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<sst xmlns="http://schemas.openxmlformats.org/spreadsheetml/2006/main" count="3185" uniqueCount="802">
  <si>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</si>
  <si>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</si>
  <si>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</si>
  <si>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</si>
  <si>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</si>
  <si>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</si>
  <si>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</si>
  <si>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</si>
  <si>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</si>
  <si>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</si>
  <si>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</si>
  <si>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</si>
  <si>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</si>
  <si>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</si>
  <si>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</si>
  <si>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</si>
  <si>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</si>
  <si>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</si>
  <si>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</si>
  <si>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</si>
  <si>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</si>
  <si>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</si>
  <si>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</si>
  <si>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</si>
  <si>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</si>
  <si>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</si>
  <si>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</si>
  <si>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</si>
  <si>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</si>
  <si>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</si>
  <si>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</si>
  <si>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</si>
  <si>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</si>
  <si>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</si>
  <si>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</si>
  <si>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</si>
  <si>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</si>
  <si>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</si>
  <si>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</si>
  <si>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</si>
  <si>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</si>
  <si>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</si>
  <si>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</si>
  <si>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</si>
  <si>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</si>
  <si>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</si>
  <si>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</si>
  <si>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</si>
  <si>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</si>
  <si>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</si>
  <si>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</si>
  <si>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</si>
  <si>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</si>
  <si>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</si>
  <si>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</si>
  <si>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</si>
  <si>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</si>
  <si>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</si>
  <si>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</si>
  <si>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</si>
  <si>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</si>
  <si>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</si>
  <si>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</si>
  <si>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</si>
  <si>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</si>
  <si>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</si>
  <si>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</si>
  <si>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</si>
  <si>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</si>
  <si>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</si>
  <si>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</si>
  <si>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</si>
  <si>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</si>
  <si>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</si>
  <si>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</si>
  <si>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</si>
  <si>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</si>
  <si>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</si>
  <si>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</si>
  <si>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</si>
  <si>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</si>
  <si>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</si>
  <si>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</si>
  <si>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</si>
  <si>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</si>
  <si>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</si>
  <si>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</si>
  <si>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</si>
  <si>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</si>
  <si>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</si>
  <si>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</si>
  <si>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</si>
  <si>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</si>
  <si>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</si>
  <si>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</si>
  <si>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</si>
  <si>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</si>
  <si>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</si>
  <si>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</si>
  <si>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</si>
  <si>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</si>
  <si>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</si>
  <si>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</si>
  <si>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</si>
  <si>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</si>
  <si>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</si>
  <si>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</si>
  <si>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</si>
  <si>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</si>
  <si>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</si>
  <si>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</si>
  <si>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</si>
  <si>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</si>
  <si>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</si>
  <si>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</si>
  <si>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</si>
  <si>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</si>
  <si>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</si>
  <si>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</si>
  <si>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</si>
  <si>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</si>
  <si>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</si>
  <si>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</si>
  <si>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</si>
  <si>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</si>
  <si>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</si>
  <si>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</si>
  <si>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</si>
  <si>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</si>
  <si>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</si>
  <si>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</si>
  <si>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</si>
  <si>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</si>
  <si>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</si>
  <si>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</si>
  <si>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</si>
  <si>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</si>
  <si>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</si>
  <si>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</si>
  <si>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</si>
  <si>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</si>
  <si>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</si>
  <si>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</si>
  <si>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</si>
  <si>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</si>
  <si>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</si>
  <si>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</si>
  <si>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</si>
  <si>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</si>
  <si>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</si>
  <si>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</si>
  <si>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</si>
  <si>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</si>
  <si>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</si>
  <si>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</si>
  <si>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</si>
  <si>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</si>
  <si>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</si>
  <si>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</si>
  <si>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</si>
  <si>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</si>
  <si>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</si>
  <si>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</si>
  <si>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</si>
  <si>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</si>
  <si>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</si>
  <si>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</si>
  <si>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</si>
  <si>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</si>
  <si>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</si>
  <si>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</si>
  <si>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</si>
  <si>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</si>
  <si>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</si>
  <si>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</si>
  <si>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</si>
  <si>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</si>
  <si>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</si>
  <si>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</si>
  <si>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</si>
  <si>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</si>
  <si>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</si>
  <si>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</si>
  <si>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</si>
  <si>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</si>
  <si>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</si>
  <si>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</si>
  <si>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</si>
  <si>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</si>
  <si>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</si>
  <si>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</si>
  <si>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</si>
  <si>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</si>
  <si>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</si>
  <si>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</si>
  <si>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</si>
  <si>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</si>
  <si>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</si>
  <si>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</si>
  <si>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</si>
  <si>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</si>
  <si>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</si>
  <si>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</si>
  <si>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</si>
  <si>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</si>
  <si>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</si>
  <si>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</si>
  <si>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</si>
  <si>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</si>
  <si>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</si>
  <si>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</si>
  <si>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</si>
  <si>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</si>
  <si>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</si>
  <si>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</si>
  <si>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</si>
  <si>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</si>
  <si>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</si>
  <si>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</si>
  <si>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</si>
  <si>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</si>
  <si>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</si>
  <si>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</si>
  <si>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</si>
  <si>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</si>
  <si>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</si>
  <si>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</si>
  <si>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</si>
  <si>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</si>
  <si>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</si>
  <si>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</si>
  <si>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</si>
  <si>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</si>
  <si>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</si>
  <si>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</si>
  <si>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</si>
  <si>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</si>
  <si>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</si>
  <si>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</si>
  <si>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</si>
  <si>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</si>
  <si>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</si>
  <si>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</si>
  <si>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</si>
  <si>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</si>
  <si>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</si>
  <si>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</si>
  <si>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</si>
  <si>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</si>
  <si>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</si>
  <si>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</si>
  <si>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</si>
  <si>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</si>
  <si>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</si>
  <si>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</si>
  <si>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</si>
  <si>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</si>
  <si>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</si>
  <si>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</si>
  <si>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</si>
  <si>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</si>
  <si>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</si>
  <si>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</si>
  <si>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</si>
  <si>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</si>
  <si>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</si>
  <si>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</si>
  <si>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</si>
  <si>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</si>
  <si>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</si>
  <si>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</si>
  <si>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</si>
  <si>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</si>
  <si>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</si>
  <si>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</si>
  <si>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</si>
  <si>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</si>
  <si>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</si>
  <si>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</si>
  <si>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</si>
  <si>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</si>
  <si>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</si>
  <si>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</si>
  <si>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</si>
  <si>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</si>
  <si>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</si>
  <si>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</si>
  <si>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</si>
  <si>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</si>
  <si>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</si>
  <si>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</si>
  <si>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</si>
  <si>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</si>
  <si>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</si>
  <si>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</si>
  <si>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</si>
  <si>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</si>
  <si>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</si>
  <si>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</si>
  <si>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</si>
  <si>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</si>
  <si>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</si>
  <si>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</si>
  <si>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</si>
  <si>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</si>
  <si>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</si>
  <si>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</si>
  <si>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</si>
  <si>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</si>
  <si>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</si>
  <si>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</si>
  <si>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</si>
  <si>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</si>
  <si>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</si>
  <si>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</si>
  <si>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</si>
  <si>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</si>
  <si>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</si>
  <si>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</si>
  <si>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</si>
  <si>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</si>
  <si>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</si>
  <si>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</si>
  <si>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</si>
  <si>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</si>
  <si>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</si>
  <si>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</si>
  <si>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</si>
  <si>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</si>
  <si>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</si>
  <si>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</si>
  <si>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</si>
  <si>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</si>
  <si>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</si>
  <si>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</si>
  <si>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</si>
  <si>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</si>
  <si>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</si>
  <si>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</si>
  <si>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</si>
  <si>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</si>
  <si>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</si>
  <si>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</si>
  <si>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</si>
  <si>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</si>
  <si>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</si>
  <si>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</si>
  <si>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</si>
  <si>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</si>
  <si>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</si>
  <si>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</si>
  <si>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</si>
  <si>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</si>
  <si>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</si>
  <si>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</si>
  <si>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</si>
  <si>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</si>
  <si>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</si>
  <si>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</si>
  <si>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</si>
  <si>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</si>
  <si>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</si>
  <si>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</si>
  <si>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</si>
  <si>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</si>
  <si>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</si>
  <si>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</si>
  <si>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</si>
  <si>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</si>
  <si>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</si>
  <si>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</si>
  <si>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</si>
  <si>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</si>
  <si>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</si>
  <si>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</si>
  <si>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</si>
  <si>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</si>
  <si>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</si>
  <si>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</si>
  <si>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</si>
  <si>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</si>
  <si>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</si>
  <si>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</si>
  <si>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</si>
  <si>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</si>
  <si>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</si>
  <si>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</si>
  <si>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</si>
  <si>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</si>
  <si>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</si>
  <si>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</si>
  <si>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</si>
  <si>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</si>
  <si>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</si>
  <si>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</si>
  <si>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</si>
  <si>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</si>
  <si>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</si>
  <si>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</si>
  <si>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</si>
  <si>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</si>
  <si>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</si>
  <si>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</si>
  <si>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</si>
  <si>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</si>
  <si>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</si>
  <si>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</si>
  <si>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</si>
  <si>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</si>
  <si>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</si>
  <si>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</si>
  <si>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</si>
  <si>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</si>
  <si>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</si>
  <si>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</si>
  <si>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</si>
  <si>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</si>
  <si>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</si>
  <si>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</si>
  <si>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</si>
  <si>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</si>
  <si>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</si>
  <si>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</si>
  <si>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</si>
  <si>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</si>
  <si>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</si>
  <si>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</si>
  <si>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</si>
  <si>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</si>
  <si>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</si>
  <si>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</si>
  <si>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</si>
  <si>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</si>
  <si>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</si>
  <si>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</si>
  <si>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</si>
  <si>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</si>
  <si>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</si>
  <si>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</si>
  <si>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</si>
  <si>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</si>
  <si>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</si>
  <si>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</si>
  <si>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</si>
  <si>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</si>
  <si>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</si>
  <si>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</si>
  <si>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</si>
  <si>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</si>
  <si>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</si>
  <si>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</si>
  <si>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</si>
  <si>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</si>
  <si>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</si>
  <si>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</si>
  <si>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</si>
  <si>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</si>
  <si>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</si>
  <si>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</si>
  <si>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</si>
  <si>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</si>
  <si>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</si>
  <si>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</si>
  <si>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</si>
  <si>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</si>
  <si>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</si>
  <si>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</si>
  <si>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</si>
  <si>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</si>
  <si>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</si>
  <si>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</si>
  <si>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</si>
  <si>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</si>
  <si>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</si>
  <si>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</si>
  <si>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</si>
  <si>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</si>
  <si>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</si>
  <si>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</si>
  <si>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</si>
  <si>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</si>
  <si>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</si>
  <si>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</si>
  <si>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</si>
  <si>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</si>
  <si>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</si>
  <si>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</si>
  <si>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</si>
  <si>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</si>
  <si>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</si>
  <si>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</si>
  <si>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</si>
  <si>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</si>
  <si>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</si>
  <si>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</si>
  <si>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</si>
  <si>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</si>
  <si>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</si>
  <si>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</si>
  <si>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</si>
  <si>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</si>
  <si>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</si>
  <si>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</si>
  <si>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</si>
  <si>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</si>
  <si>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</si>
  <si>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</si>
  <si>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</si>
  <si>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</si>
  <si>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</si>
  <si>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</si>
  <si>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</si>
  <si>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</si>
  <si>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</si>
  <si>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</si>
  <si>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</si>
  <si>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</si>
  <si>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</si>
  <si>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</si>
  <si>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</si>
  <si>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</si>
  <si>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</si>
  <si>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</si>
  <si>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</si>
  <si>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</si>
  <si>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</si>
  <si>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</si>
  <si>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</si>
  <si>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</si>
  <si>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</si>
  <si>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</si>
  <si>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</si>
  <si>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</si>
  <si>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</si>
  <si>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</si>
  <si>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</si>
  <si>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</si>
  <si>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</si>
  <si>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</si>
  <si>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</si>
  <si>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</si>
  <si>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</si>
  <si>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</si>
  <si>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</si>
  <si>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</si>
  <si>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</si>
  <si>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</si>
  <si>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</si>
  <si>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</si>
  <si>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</si>
  <si>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</si>
  <si>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</si>
  <si>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</si>
  <si>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</si>
  <si>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</si>
  <si>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</si>
  <si>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</si>
  <si>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</si>
  <si>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</si>
  <si>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</si>
  <si>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</si>
  <si>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</si>
  <si>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</si>
  <si>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</si>
  <si>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</si>
  <si>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</si>
  <si>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</si>
  <si>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</si>
  <si>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</si>
  <si>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</si>
  <si>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</si>
  <si>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</si>
  <si>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</si>
  <si>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</si>
  <si>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</si>
  <si>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</si>
  <si>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</si>
  <si>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</si>
  <si>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</si>
  <si>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</si>
  <si>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</si>
  <si>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</si>
  <si>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</si>
  <si>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</si>
  <si>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</si>
  <si>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</si>
  <si>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</si>
  <si>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</si>
  <si>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</si>
  <si>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</si>
  <si>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</si>
  <si>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</si>
  <si>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</si>
  <si>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</si>
  <si>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</si>
  <si>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</si>
  <si>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</si>
  <si>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</si>
  <si>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</si>
  <si>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</si>
  <si>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</si>
  <si>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</si>
  <si>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</si>
  <si>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</si>
  <si>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</si>
  <si>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</si>
  <si>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</si>
  <si>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</si>
  <si>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</si>
  <si>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</si>
  <si>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</si>
  <si>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</si>
  <si>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</si>
  <si>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</si>
  <si>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</si>
  <si>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</si>
  <si>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</si>
  <si>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</si>
  <si>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</si>
  <si>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</si>
  <si>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</si>
  <si>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</si>
  <si>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</si>
  <si>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</si>
  <si>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</si>
  <si>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</si>
  <si>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</si>
  <si>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</si>
  <si>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</si>
  <si>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</si>
  <si>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</si>
  <si>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</si>
  <si>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</si>
  <si>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</si>
  <si>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</si>
  <si>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</si>
  <si>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</si>
  <si>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</si>
  <si>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</si>
  <si>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</si>
  <si>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</si>
  <si>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</si>
  <si>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</si>
  <si>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</si>
  <si>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</si>
  <si>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</si>
  <si>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</si>
  <si>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</si>
  <si>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</si>
  <si>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</si>
  <si>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</si>
  <si>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</si>
  <si>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</si>
  <si>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</si>
  <si>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</si>
  <si>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</si>
  <si>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</si>
  <si>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</si>
  <si>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</si>
  <si>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</si>
  <si>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</si>
  <si>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</si>
  <si>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</si>
  <si>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</si>
  <si>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</si>
  <si>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</si>
  <si>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</si>
  <si>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</si>
  <si>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</si>
  <si>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</si>
  <si>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</si>
  <si>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</si>
  <si>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</si>
  <si>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</si>
  <si>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</si>
  <si>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</si>
  <si>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</si>
  <si>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</si>
  <si>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</si>
  <si>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</si>
  <si>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</si>
  <si>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</si>
  <si>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</si>
  <si>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</si>
  <si>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</si>
  <si>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</si>
  <si>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</si>
  <si>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</si>
  <si>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</si>
  <si>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</si>
  <si>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</si>
  <si>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</si>
  <si>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</si>
  <si>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</si>
  <si>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</si>
  <si>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</si>
  <si>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</si>
  <si>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</si>
  <si>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</si>
  <si>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</si>
  <si>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</si>
  <si>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</si>
  <si>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</si>
  <si>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</si>
  <si>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</si>
  <si>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</si>
  <si>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</si>
  <si>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</si>
  <si>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</si>
  <si>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</si>
  <si>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</si>
  <si>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</si>
  <si>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対策官：田中　規倫</t>
  </si>
  <si>
    <t>平成５年度</t>
  </si>
  <si>
    <t>終了予定なし</t>
  </si>
  <si>
    <t>看護課</t>
  </si>
  <si>
    <t>・平成4年6月26日法律第86号「看護師等の人材確保の促進に関する法律」第21条</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</si>
  <si>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</si>
  <si>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</si>
  <si>
    <t>-</t>
  </si>
  <si>
    <t>医療施設運営費等補助金</t>
  </si>
  <si>
    <t>就業看護職員数を前年度と比較し増加させる。</t>
  </si>
  <si>
    <t>人</t>
  </si>
  <si>
    <t>担当課による推計</t>
  </si>
  <si>
    <t>中央ナースセンター事業就業者数を前年度と比較し増加させる。</t>
  </si>
  <si>
    <t>中央ナースセンター事業報告書(公益社団法人　日本看護協会)</t>
  </si>
  <si>
    <t>　円</t>
  </si>
  <si>
    <t>Ｘ千円/人</t>
    <phoneticPr fontId="5"/>
  </si>
  <si>
    <t>210,755
/10,970</t>
  </si>
  <si>
    <t>施策大目標２　必要な医療従事者を確保するとともに、資質の向上を図ること</t>
  </si>
  <si>
    <t>今後の医療需要に見合った医療従事者の確保を図ること　（施策目標Ⅰ－２－１）</t>
  </si>
  <si>
    <t>女性医師支援センター事業</t>
  </si>
  <si>
    <t>81</t>
  </si>
  <si>
    <t>68</t>
  </si>
  <si>
    <t>48</t>
  </si>
  <si>
    <t>34</t>
  </si>
  <si>
    <t>39</t>
  </si>
  <si>
    <t>40</t>
  </si>
  <si>
    <t>41</t>
  </si>
  <si>
    <t>0044</t>
  </si>
  <si>
    <t>0050</t>
  </si>
  <si>
    <t>○</t>
  </si>
  <si>
    <t>求人・求職情報の提供や無料職業紹介など、潜在看護職員の再就業の促進を図るナースセンター事業に対する補助を行う。
補助先：（公社）日本看護協会
基準額：230,183千円※令和2年度ベース
補助率：定額</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</si>
  <si>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</si>
  <si>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</si>
  <si>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</si>
  <si>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</si>
  <si>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</si>
  <si>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単位当たりコストは減少している。</t>
    <rPh sb="0" eb="2">
      <t>タンイ</t>
    </rPh>
    <rPh sb="2" eb="3">
      <t>ア</t>
    </rPh>
    <rPh sb="9" eb="11">
      <t>ゲンショウ</t>
    </rPh>
    <phoneticPr fontId="5"/>
  </si>
  <si>
    <t>事業の実施にあたり、実情を勘案した上で適切に支出を行っている。</t>
    <phoneticPr fontId="5"/>
  </si>
  <si>
    <t>都道府県ナースセンター事業の活動支援のための必要最低限の経費を対象経費としている。</t>
    <phoneticPr fontId="5"/>
  </si>
  <si>
    <t>事業の実施に必要最低限の経費のみを計上し、コストの削減に努めている。</t>
    <phoneticPr fontId="5"/>
  </si>
  <si>
    <t>成果実績は目標を上回っている。</t>
    <rPh sb="0" eb="2">
      <t>セイカ</t>
    </rPh>
    <rPh sb="2" eb="4">
      <t>ジッセキ</t>
    </rPh>
    <rPh sb="5" eb="7">
      <t>モクヒョウ</t>
    </rPh>
    <rPh sb="8" eb="10">
      <t>ウワマワ</t>
    </rPh>
    <phoneticPr fontId="5"/>
  </si>
  <si>
    <t>無料職業紹介により就業支援を行っており、受益者にコストを負担させることが不可能であるため、国庫補助によるしかないものと考える。</t>
    <phoneticPr fontId="5"/>
  </si>
  <si>
    <t>活動実績は見込みを上回っている。</t>
    <rPh sb="0" eb="2">
      <t>カツドウ</t>
    </rPh>
    <rPh sb="2" eb="4">
      <t>ジッセキ</t>
    </rPh>
    <rPh sb="5" eb="7">
      <t>ミコ</t>
    </rPh>
    <rPh sb="9" eb="11">
      <t>ウワマワ</t>
    </rPh>
    <phoneticPr fontId="5"/>
  </si>
  <si>
    <t>事業報告等を看護職員確保対策に活用している。</t>
    <phoneticPr fontId="5"/>
  </si>
  <si>
    <t>関連事業ではあるが、対象となる職種が異なっており、適切に役割分担されている。</t>
    <phoneticPr fontId="5"/>
  </si>
  <si>
    <t>　　　・単位当たりコスト=Ｘ／Ｙ
X：予算執行額
Y：中央ナースセンター事業就業者数　　　　　
※R2年度は執行見込額　　　　　　　</t>
    <phoneticPr fontId="5"/>
  </si>
  <si>
    <t>210,759
/10,660</t>
    <phoneticPr fontId="5"/>
  </si>
  <si>
    <t>A.公益社団法人日本看護協会</t>
    <phoneticPr fontId="5"/>
  </si>
  <si>
    <t>委託費</t>
    <rPh sb="0" eb="3">
      <t>イタクヒ</t>
    </rPh>
    <phoneticPr fontId="5"/>
  </si>
  <si>
    <t>職員基本給</t>
    <rPh sb="0" eb="2">
      <t>ショクイン</t>
    </rPh>
    <rPh sb="2" eb="5">
      <t>キホンキュウ</t>
    </rPh>
    <phoneticPr fontId="5"/>
  </si>
  <si>
    <t>印刷製本費</t>
    <rPh sb="0" eb="2">
      <t>インサツ</t>
    </rPh>
    <rPh sb="2" eb="4">
      <t>セイホン</t>
    </rPh>
    <rPh sb="4" eb="5">
      <t>ヒ</t>
    </rPh>
    <phoneticPr fontId="5"/>
  </si>
  <si>
    <t>諸謝金</t>
    <rPh sb="0" eb="1">
      <t>ショ</t>
    </rPh>
    <rPh sb="1" eb="3">
      <t>シャキン</t>
    </rPh>
    <phoneticPr fontId="5"/>
  </si>
  <si>
    <t>ナースセンター求人等の分析</t>
    <rPh sb="7" eb="9">
      <t>キュウジン</t>
    </rPh>
    <rPh sb="9" eb="10">
      <t>トウ</t>
    </rPh>
    <rPh sb="11" eb="13">
      <t>ブンセキ</t>
    </rPh>
    <phoneticPr fontId="5"/>
  </si>
  <si>
    <t>職員への給与</t>
    <rPh sb="0" eb="2">
      <t>ショクイン</t>
    </rPh>
    <rPh sb="4" eb="6">
      <t>キュウヨ</t>
    </rPh>
    <phoneticPr fontId="5"/>
  </si>
  <si>
    <t>コピー代等</t>
    <rPh sb="3" eb="4">
      <t>ダイ</t>
    </rPh>
    <rPh sb="4" eb="5">
      <t>トウ</t>
    </rPh>
    <phoneticPr fontId="5"/>
  </si>
  <si>
    <t>諸会議に要する講師諸謝金等</t>
    <phoneticPr fontId="5"/>
  </si>
  <si>
    <t>消耗品費、会議費等</t>
    <rPh sb="0" eb="3">
      <t>ショウモウヒン</t>
    </rPh>
    <rPh sb="3" eb="4">
      <t>ヒ</t>
    </rPh>
    <rPh sb="5" eb="8">
      <t>カイギヒ</t>
    </rPh>
    <rPh sb="8" eb="9">
      <t>トウ</t>
    </rPh>
    <phoneticPr fontId="5"/>
  </si>
  <si>
    <t>公益社団法人日本看護協会</t>
    <rPh sb="0" eb="2">
      <t>コウエキ</t>
    </rPh>
    <rPh sb="2" eb="6">
      <t>シャダンホウジン</t>
    </rPh>
    <rPh sb="6" eb="8">
      <t>ニホン</t>
    </rPh>
    <rPh sb="8" eb="10">
      <t>カンゴ</t>
    </rPh>
    <rPh sb="10" eb="12">
      <t>キョウカイ</t>
    </rPh>
    <phoneticPr fontId="5"/>
  </si>
  <si>
    <t>中央ナースセンター事業</t>
    <rPh sb="0" eb="2">
      <t>チュウオウ</t>
    </rPh>
    <rPh sb="9" eb="11">
      <t>ジギョウ</t>
    </rPh>
    <phoneticPr fontId="5"/>
  </si>
  <si>
    <t>補助金等交付</t>
  </si>
  <si>
    <t>就業看護職員数（R2年度は集計中）
R2年度目標値は前年度度成果実績と同値とする。
※成果指標を前年度以上としているため3年度の目標設定は困難。</t>
    <rPh sb="62" eb="63">
      <t>ド</t>
    </rPh>
    <phoneticPr fontId="5"/>
  </si>
  <si>
    <t>成果実績・活動実績ともに目標・見込みを概ね上回っており、看護職員の確保を図るため、一定の効果を上げていると考える。</t>
    <rPh sb="0" eb="2">
      <t>セイカ</t>
    </rPh>
    <rPh sb="2" eb="4">
      <t>ジッセキ</t>
    </rPh>
    <rPh sb="5" eb="7">
      <t>カツドウ</t>
    </rPh>
    <rPh sb="7" eb="9">
      <t>ジッセキ</t>
    </rPh>
    <rPh sb="12" eb="14">
      <t>モクヒョウ</t>
    </rPh>
    <rPh sb="15" eb="17">
      <t>ミコ</t>
    </rPh>
    <rPh sb="19" eb="20">
      <t>オオム</t>
    </rPh>
    <rPh sb="21" eb="23">
      <t>ウワマワ</t>
    </rPh>
    <rPh sb="28" eb="30">
      <t>カンゴ</t>
    </rPh>
    <rPh sb="30" eb="32">
      <t>ショクイン</t>
    </rPh>
    <rPh sb="33" eb="35">
      <t>カクホ</t>
    </rPh>
    <rPh sb="36" eb="37">
      <t>ハカ</t>
    </rPh>
    <rPh sb="41" eb="43">
      <t>イッテイ</t>
    </rPh>
    <phoneticPr fontId="5"/>
  </si>
  <si>
    <t>中央ナースセンター事業就業者数を増加させ、看護職員を確保していくために、引き続き必要な予算を確保し、適正な執行に努めてまいりたい。</t>
    <rPh sb="40" eb="42">
      <t>ヒツヨウ</t>
    </rPh>
    <rPh sb="43" eb="45">
      <t>ヨサン</t>
    </rPh>
    <rPh sb="46" eb="48">
      <t>カクホ</t>
    </rPh>
    <rPh sb="56" eb="57">
      <t>ツト</t>
    </rPh>
    <phoneticPr fontId="5"/>
  </si>
  <si>
    <t>就業看護職員数（担当課による推計）
※R3年度目標値はR2年度実績値と同値とする。</t>
    <phoneticPr fontId="5"/>
  </si>
  <si>
    <t>中央ナースセンター事業就業者数
※R2年度成果実績は集計中（例年102月末に集計）。R2年度目標値はR1年度成果実績と同値とする。
※成果目標を前年度以上としているため3年度の目標設定は困難。</t>
    <rPh sb="86" eb="87">
      <t>ド</t>
    </rPh>
    <phoneticPr fontId="5"/>
  </si>
  <si>
    <t>ｅナースセンター訪問数
※R2年度活動実績は集計中（例年12月末に集計）。　 
   R3年度活動見込はR2年度活動実績と同値とする。</t>
    <phoneticPr fontId="5"/>
  </si>
  <si>
    <t>B.NECネクサソリューションズ(株)</t>
    <phoneticPr fontId="5"/>
  </si>
  <si>
    <t>給与費</t>
    <rPh sb="0" eb="3">
      <t>キュウヨヒ</t>
    </rPh>
    <phoneticPr fontId="5"/>
  </si>
  <si>
    <t>保守・運用に係る人件費等</t>
    <rPh sb="0" eb="2">
      <t>ホシュ</t>
    </rPh>
    <rPh sb="3" eb="5">
      <t>ウンヨウ</t>
    </rPh>
    <rPh sb="6" eb="7">
      <t>カカ</t>
    </rPh>
    <rPh sb="8" eb="11">
      <t>ジンケンヒ</t>
    </rPh>
    <rPh sb="11" eb="12">
      <t>トウ</t>
    </rPh>
    <phoneticPr fontId="5"/>
  </si>
  <si>
    <t>その他</t>
    <rPh sb="2" eb="3">
      <t>タ</t>
    </rPh>
    <phoneticPr fontId="5"/>
  </si>
  <si>
    <t>雑役務費等</t>
    <rPh sb="0" eb="1">
      <t>ザツ</t>
    </rPh>
    <rPh sb="1" eb="3">
      <t>エキム</t>
    </rPh>
    <rPh sb="3" eb="4">
      <t>ヒ</t>
    </rPh>
    <rPh sb="4" eb="5">
      <t>トウ</t>
    </rPh>
    <phoneticPr fontId="5"/>
  </si>
  <si>
    <t>NECネクサソリューションズ(株)</t>
  </si>
  <si>
    <t>(株)読売新聞東京本社</t>
  </si>
  <si>
    <t>東芝情報システム(株)</t>
  </si>
  <si>
    <t>(社)中央調査社</t>
  </si>
  <si>
    <t>(株)スタッフサービス</t>
  </si>
  <si>
    <t>(株)デリバリーコンサルティング</t>
  </si>
  <si>
    <t>(株)リカレント</t>
  </si>
  <si>
    <t>社会保険労務士法人 あい事務所</t>
  </si>
  <si>
    <t>(株)桜映画社</t>
  </si>
  <si>
    <t>(一社)日本専門看護師協議会</t>
  </si>
  <si>
    <t>210,759
/10,660</t>
  </si>
  <si>
    <t>厚労</t>
    <rPh sb="0" eb="2">
      <t>コウロウ</t>
    </rPh>
    <phoneticPr fontId="5"/>
  </si>
  <si>
    <t>-</t>
    <phoneticPr fontId="5"/>
  </si>
  <si>
    <t>中央ナースセンター事業</t>
    <phoneticPr fontId="5"/>
  </si>
  <si>
    <t>点検対象外</t>
    <rPh sb="0" eb="2">
      <t>テンケン</t>
    </rPh>
    <rPh sb="2" eb="4">
      <t>タイショウ</t>
    </rPh>
    <rPh sb="4" eb="5">
      <t>ガイ</t>
    </rPh>
    <phoneticPr fontId="5"/>
  </si>
  <si>
    <t>新型コロナウイルス感染症の影響により、一部の事業が当初の想定より縮小されたため。</t>
    <rPh sb="0" eb="2">
      <t>シンガタ</t>
    </rPh>
    <rPh sb="9" eb="12">
      <t>カンセンショウ</t>
    </rPh>
    <rPh sb="13" eb="15">
      <t>エイキョウ</t>
    </rPh>
    <rPh sb="19" eb="21">
      <t>イチブ</t>
    </rPh>
    <rPh sb="22" eb="24">
      <t>ジギョウ</t>
    </rPh>
    <rPh sb="25" eb="27">
      <t>トウショ</t>
    </rPh>
    <rPh sb="28" eb="30">
      <t>ソウテイ</t>
    </rPh>
    <rPh sb="32" eb="34">
      <t>シュクショウ</t>
    </rPh>
    <phoneticPr fontId="5"/>
  </si>
  <si>
    <t>-</t>
    <phoneticPr fontId="5"/>
  </si>
  <si>
    <t>引き続き、必要な予算額を確保し、適正な執行に努めること。</t>
    <phoneticPr fontId="5"/>
  </si>
  <si>
    <t>新たな成長推進枠293
中央ナースセンター事業の拡充</t>
    <rPh sb="0" eb="1">
      <t>アラ</t>
    </rPh>
    <rPh sb="3" eb="8">
      <t>セイチョウスイシンワク</t>
    </rPh>
    <rPh sb="12" eb="14">
      <t>チュウオウ</t>
    </rPh>
    <rPh sb="21" eb="23">
      <t>ジギョウ</t>
    </rPh>
    <rPh sb="24" eb="26">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</si>
</sst>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169582</xdr:colOff>
      <xdr:row>765</xdr:row>
      <xdr:rowOff>422462</xdr:rowOff>
    </xdr:from>
    <xdr:to>
      <xdr:col>32</xdr:col>
      <xdr:colOff>79935</xdr:colOff>
      <xdr:row>766</xdr:row>
      <xdr:rowOff>74333</xdr:rowOff>
    </xdr:to>
    <xdr:sp macro="" textlink="">
      <xdr:nvSpPr>
        <xdr:cNvPr id="2" name="正方形/長方形 1"/>
        <xdr:cNvSpPr/>
      </xdr:nvSpPr>
      <xdr:spPr>
        <a:xfrm>
          <a:off x="4370107" y="50438237"/>
          <a:ext cx="2510678" cy="3186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21</xdr:col>
      <xdr:colOff>156880</xdr:colOff>
      <xdr:row>757</xdr:row>
      <xdr:rowOff>179294</xdr:rowOff>
    </xdr:from>
    <xdr:to>
      <xdr:col>30</xdr:col>
      <xdr:colOff>11205</xdr:colOff>
      <xdr:row>758</xdr:row>
      <xdr:rowOff>156883</xdr:rowOff>
    </xdr:to>
    <xdr:sp macro="" textlink="">
      <xdr:nvSpPr>
        <xdr:cNvPr id="3" name="正方形/長方形 2"/>
        <xdr:cNvSpPr/>
      </xdr:nvSpPr>
      <xdr:spPr>
        <a:xfrm>
          <a:off x="4757455" y="47061344"/>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19</xdr:col>
      <xdr:colOff>127000</xdr:colOff>
      <xdr:row>748</xdr:row>
      <xdr:rowOff>330200</xdr:rowOff>
    </xdr:from>
    <xdr:to>
      <xdr:col>34</xdr:col>
      <xdr:colOff>25400</xdr:colOff>
      <xdr:row>751</xdr:row>
      <xdr:rowOff>330200</xdr:rowOff>
    </xdr:to>
    <xdr:sp macro="" textlink="">
      <xdr:nvSpPr>
        <xdr:cNvPr id="4" name="正方形/長方形 3"/>
        <xdr:cNvSpPr/>
      </xdr:nvSpPr>
      <xdr:spPr>
        <a:xfrm>
          <a:off x="4327525" y="44040425"/>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２３０百万円</a:t>
          </a:r>
        </a:p>
      </xdr:txBody>
    </xdr:sp>
    <xdr:clientData/>
  </xdr:twoCellAnchor>
  <xdr:twoCellAnchor>
    <xdr:from>
      <xdr:col>19</xdr:col>
      <xdr:colOff>88900</xdr:colOff>
      <xdr:row>752</xdr:row>
      <xdr:rowOff>63500</xdr:rowOff>
    </xdr:from>
    <xdr:to>
      <xdr:col>34</xdr:col>
      <xdr:colOff>38100</xdr:colOff>
      <xdr:row>755</xdr:row>
      <xdr:rowOff>177800</xdr:rowOff>
    </xdr:to>
    <xdr:sp macro="" textlink="">
      <xdr:nvSpPr>
        <xdr:cNvPr id="5" name="大かっこ 4"/>
        <xdr:cNvSpPr/>
      </xdr:nvSpPr>
      <xdr:spPr>
        <a:xfrm>
          <a:off x="4289425" y="45183425"/>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26</xdr:col>
      <xdr:colOff>139700</xdr:colOff>
      <xdr:row>755</xdr:row>
      <xdr:rowOff>279400</xdr:rowOff>
    </xdr:from>
    <xdr:to>
      <xdr:col>26</xdr:col>
      <xdr:colOff>139701</xdr:colOff>
      <xdr:row>757</xdr:row>
      <xdr:rowOff>115794</xdr:rowOff>
    </xdr:to>
    <xdr:cxnSp macro="">
      <xdr:nvCxnSpPr>
        <xdr:cNvPr id="6" name="直線矢印コネクタ 5"/>
        <xdr:cNvCxnSpPr/>
      </xdr:nvCxnSpPr>
      <xdr:spPr>
        <a:xfrm>
          <a:off x="5740400" y="46456600"/>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758</xdr:row>
      <xdr:rowOff>177800</xdr:rowOff>
    </xdr:from>
    <xdr:to>
      <xdr:col>34</xdr:col>
      <xdr:colOff>0</xdr:colOff>
      <xdr:row>761</xdr:row>
      <xdr:rowOff>279400</xdr:rowOff>
    </xdr:to>
    <xdr:sp macro="" textlink="">
      <xdr:nvSpPr>
        <xdr:cNvPr id="7" name="正方形/長方形 6"/>
        <xdr:cNvSpPr/>
      </xdr:nvSpPr>
      <xdr:spPr>
        <a:xfrm>
          <a:off x="4413250" y="47412275"/>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２３０百万円</a:t>
          </a:r>
        </a:p>
      </xdr:txBody>
    </xdr:sp>
    <xdr:clientData/>
  </xdr:twoCellAnchor>
  <xdr:twoCellAnchor>
    <xdr:from>
      <xdr:col>19</xdr:col>
      <xdr:colOff>114300</xdr:colOff>
      <xdr:row>762</xdr:row>
      <xdr:rowOff>88900</xdr:rowOff>
    </xdr:from>
    <xdr:to>
      <xdr:col>34</xdr:col>
      <xdr:colOff>63500</xdr:colOff>
      <xdr:row>764</xdr:row>
      <xdr:rowOff>558800</xdr:rowOff>
    </xdr:to>
    <xdr:sp macro="" textlink="">
      <xdr:nvSpPr>
        <xdr:cNvPr id="8" name="大かっこ 7"/>
        <xdr:cNvSpPr/>
      </xdr:nvSpPr>
      <xdr:spPr>
        <a:xfrm>
          <a:off x="4314825" y="48733075"/>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19</xdr:col>
      <xdr:colOff>88900</xdr:colOff>
      <xdr:row>766</xdr:row>
      <xdr:rowOff>114300</xdr:rowOff>
    </xdr:from>
    <xdr:to>
      <xdr:col>34</xdr:col>
      <xdr:colOff>22225</xdr:colOff>
      <xdr:row>768</xdr:row>
      <xdr:rowOff>2241</xdr:rowOff>
    </xdr:to>
    <xdr:sp macro="" textlink="">
      <xdr:nvSpPr>
        <xdr:cNvPr id="9" name="正方形/長方形 8"/>
        <xdr:cNvSpPr/>
      </xdr:nvSpPr>
      <xdr:spPr>
        <a:xfrm>
          <a:off x="4289425" y="50796825"/>
          <a:ext cx="2933700" cy="9261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民間企業等　１８６百万円</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NEC</a:t>
          </a:r>
          <a:r>
            <a:rPr kumimoji="1" lang="ja-JP" altLang="en-US" sz="1200" b="1">
              <a:latin typeface="+mn-ea"/>
              <a:ea typeface="+mn-ea"/>
            </a:rPr>
            <a:t>ネクサソリューションズ</a:t>
          </a:r>
          <a:r>
            <a:rPr kumimoji="1" lang="en-US" altLang="ja-JP" sz="1200" b="1">
              <a:latin typeface="+mn-ea"/>
              <a:ea typeface="+mn-ea"/>
            </a:rPr>
            <a:t>(</a:t>
          </a:r>
          <a:r>
            <a:rPr kumimoji="1" lang="ja-JP" altLang="en-US" sz="1200" b="1">
              <a:latin typeface="+mn-ea"/>
              <a:ea typeface="+mn-ea"/>
            </a:rPr>
            <a:t>株</a:t>
          </a:r>
          <a:r>
            <a:rPr kumimoji="1" lang="en-US" altLang="ja-JP" sz="1200" b="1">
              <a:latin typeface="+mn-ea"/>
              <a:ea typeface="+mn-ea"/>
            </a:rPr>
            <a:t>)</a:t>
          </a:r>
          <a:r>
            <a:rPr kumimoji="1" lang="ja-JP" altLang="en-US" sz="1200" b="1">
              <a:latin typeface="+mn-ea"/>
              <a:ea typeface="+mn-ea"/>
            </a:rPr>
            <a:t>９７百万円</a:t>
          </a:r>
          <a:endParaRPr kumimoji="1" lang="en-US" altLang="ja-JP" sz="1200" b="1">
            <a:latin typeface="+mn-ea"/>
            <a:ea typeface="+mn-ea"/>
          </a:endParaRPr>
        </a:p>
        <a:p>
          <a:pPr algn="ctr"/>
          <a:endParaRPr kumimoji="1" lang="ja-JP" altLang="en-US" sz="1100" b="1"/>
        </a:p>
      </xdr:txBody>
    </xdr:sp>
    <xdr:clientData/>
  </xdr:twoCellAnchor>
  <xdr:twoCellAnchor>
    <xdr:from>
      <xdr:col>19</xdr:col>
      <xdr:colOff>152400</xdr:colOff>
      <xdr:row>768</xdr:row>
      <xdr:rowOff>203200</xdr:rowOff>
    </xdr:from>
    <xdr:to>
      <xdr:col>33</xdr:col>
      <xdr:colOff>165100</xdr:colOff>
      <xdr:row>771</xdr:row>
      <xdr:rowOff>12700</xdr:rowOff>
    </xdr:to>
    <xdr:sp macro="" textlink="">
      <xdr:nvSpPr>
        <xdr:cNvPr id="10" name="大かっこ 9"/>
        <xdr:cNvSpPr/>
      </xdr:nvSpPr>
      <xdr:spPr>
        <a:xfrm>
          <a:off x="4352925" y="51923950"/>
          <a:ext cx="2813050" cy="866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病院及び有床診療所における看護職の労働実態調査等</a:t>
          </a:r>
        </a:p>
      </xdr:txBody>
    </xdr:sp>
    <xdr:clientData/>
  </xdr:twoCellAnchor>
  <xdr:twoCellAnchor>
    <xdr:from>
      <xdr:col>26</xdr:col>
      <xdr:colOff>114300</xdr:colOff>
      <xdr:row>764</xdr:row>
      <xdr:rowOff>584200</xdr:rowOff>
    </xdr:from>
    <xdr:to>
      <xdr:col>26</xdr:col>
      <xdr:colOff>116541</xdr:colOff>
      <xdr:row>765</xdr:row>
      <xdr:rowOff>485962</xdr:rowOff>
    </xdr:to>
    <xdr:cxnSp macro="">
      <xdr:nvCxnSpPr>
        <xdr:cNvPr id="11" name="直線矢印コネクタ 10"/>
        <xdr:cNvCxnSpPr/>
      </xdr:nvCxnSpPr>
      <xdr:spPr>
        <a:xfrm flipH="1">
          <a:off x="5715000" y="49933225"/>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81644</xdr:colOff>
      <xdr:row>31</xdr:row>
      <xdr:rowOff>54428</xdr:rowOff>
    </xdr:from>
    <xdr:to>
      <xdr:col>41</xdr:col>
      <xdr:colOff>133351</xdr:colOff>
      <xdr:row>31</xdr:row>
      <xdr:rowOff>438150</xdr:rowOff>
    </xdr:to>
    <xdr:sp macro="" textlink="">
      <xdr:nvSpPr>
        <xdr:cNvPr id="12" name="正方形/長方形 11"/>
        <xdr:cNvSpPr/>
      </xdr:nvSpPr>
      <xdr:spPr>
        <a:xfrm>
          <a:off x="7682594" y="10017578"/>
          <a:ext cx="651782" cy="383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65314</xdr:colOff>
      <xdr:row>38</xdr:row>
      <xdr:rowOff>85725</xdr:rowOff>
    </xdr:from>
    <xdr:to>
      <xdr:col>41</xdr:col>
      <xdr:colOff>171451</xdr:colOff>
      <xdr:row>38</xdr:row>
      <xdr:rowOff>523875</xdr:rowOff>
    </xdr:to>
    <xdr:sp macro="" textlink="">
      <xdr:nvSpPr>
        <xdr:cNvPr id="13" name="正方形/長方形 12"/>
        <xdr:cNvSpPr/>
      </xdr:nvSpPr>
      <xdr:spPr>
        <a:xfrm>
          <a:off x="7666264" y="12515850"/>
          <a:ext cx="706212"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19051</xdr:colOff>
      <xdr:row>115</xdr:row>
      <xdr:rowOff>28575</xdr:rowOff>
    </xdr:from>
    <xdr:to>
      <xdr:col>41</xdr:col>
      <xdr:colOff>161926</xdr:colOff>
      <xdr:row>115</xdr:row>
      <xdr:rowOff>287111</xdr:rowOff>
    </xdr:to>
    <xdr:sp macro="" textlink="">
      <xdr:nvSpPr>
        <xdr:cNvPr id="14" name="正方形/長方形 13"/>
        <xdr:cNvSpPr/>
      </xdr:nvSpPr>
      <xdr:spPr>
        <a:xfrm>
          <a:off x="7620001" y="16163925"/>
          <a:ext cx="74295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54428</xdr:colOff>
      <xdr:row>116</xdr:row>
      <xdr:rowOff>190500</xdr:rowOff>
    </xdr:from>
    <xdr:to>
      <xdr:col>41</xdr:col>
      <xdr:colOff>190500</xdr:colOff>
      <xdr:row>116</xdr:row>
      <xdr:rowOff>449036</xdr:rowOff>
    </xdr:to>
    <xdr:sp macro="" textlink="">
      <xdr:nvSpPr>
        <xdr:cNvPr id="15" name="正方形/長方形 14"/>
        <xdr:cNvSpPr/>
      </xdr:nvSpPr>
      <xdr:spPr>
        <a:xfrm>
          <a:off x="7655378" y="16621125"/>
          <a:ext cx="736147"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1</xdr:colOff>
      <xdr:row>100</xdr:row>
      <xdr:rowOff>28575</xdr:rowOff>
    </xdr:from>
    <xdr:to>
      <xdr:col>41</xdr:col>
      <xdr:colOff>161926</xdr:colOff>
      <xdr:row>100</xdr:row>
      <xdr:rowOff>287111</xdr:rowOff>
    </xdr:to>
    <xdr:sp macro="" textlink="">
      <xdr:nvSpPr>
        <xdr:cNvPr id="16" name="正方形/長方形 15"/>
        <xdr:cNvSpPr/>
      </xdr:nvSpPr>
      <xdr:spPr>
        <a:xfrm>
          <a:off x="7600951" y="15278100"/>
          <a:ext cx="762000"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68035</xdr:colOff>
      <xdr:row>133</xdr:row>
      <xdr:rowOff>95249</xdr:rowOff>
    </xdr:from>
    <xdr:to>
      <xdr:col>43</xdr:col>
      <xdr:colOff>68035</xdr:colOff>
      <xdr:row>133</xdr:row>
      <xdr:rowOff>353785</xdr:rowOff>
    </xdr:to>
    <xdr:sp macro="" textlink="">
      <xdr:nvSpPr>
        <xdr:cNvPr id="17" name="正方形/長方形 16"/>
        <xdr:cNvSpPr/>
      </xdr:nvSpPr>
      <xdr:spPr>
        <a:xfrm>
          <a:off x="7824106" y="17349106"/>
          <a:ext cx="1020536"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95250</xdr:colOff>
      <xdr:row>33</xdr:row>
      <xdr:rowOff>47625</xdr:rowOff>
    </xdr:from>
    <xdr:to>
      <xdr:col>41</xdr:col>
      <xdr:colOff>146957</xdr:colOff>
      <xdr:row>33</xdr:row>
      <xdr:rowOff>431347</xdr:rowOff>
    </xdr:to>
    <xdr:sp macro="" textlink="">
      <xdr:nvSpPr>
        <xdr:cNvPr id="18" name="正方形/長方形 17"/>
        <xdr:cNvSpPr/>
      </xdr:nvSpPr>
      <xdr:spPr>
        <a:xfrm>
          <a:off x="7696200" y="10944225"/>
          <a:ext cx="651782" cy="3837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76200</xdr:colOff>
      <xdr:row>40</xdr:row>
      <xdr:rowOff>95250</xdr:rowOff>
    </xdr:from>
    <xdr:to>
      <xdr:col>41</xdr:col>
      <xdr:colOff>182337</xdr:colOff>
      <xdr:row>40</xdr:row>
      <xdr:rowOff>533400</xdr:rowOff>
    </xdr:to>
    <xdr:sp macro="" textlink="">
      <xdr:nvSpPr>
        <xdr:cNvPr id="19" name="正方形/長方形 18"/>
        <xdr:cNvSpPr/>
      </xdr:nvSpPr>
      <xdr:spPr>
        <a:xfrm>
          <a:off x="7677150" y="13744575"/>
          <a:ext cx="706212" cy="438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794</v>
      </c>
      <c r="AK2" s="206"/>
      <c r="AL2" s="206"/>
      <c r="AM2" s="206"/>
      <c r="AN2" s="98" t="s">
        <v>406</v>
      </c>
      <c r="AO2" s="206">
        <v>20</v>
      </c>
      <c r="AP2" s="206"/>
      <c r="AQ2" s="206"/>
      <c r="AR2" s="99" t="s">
        <v>709</v>
      </c>
      <c r="AS2" s="207">
        <v>44</v>
      </c>
      <c r="AT2" s="207"/>
      <c r="AU2" s="207"/>
      <c r="AV2" s="98" t="str">
        <f>IF(AW2="","","-")</f>
        <v/>
      </c>
      <c r="AW2" s="394"/>
      <c r="AX2" s="394"/>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30" customHeight="1" x14ac:dyDescent="0.15">
      <c r="A4" s="730" t="s">
        <v>25</v>
      </c>
      <c r="B4" s="731"/>
      <c r="C4" s="731"/>
      <c r="D4" s="731"/>
      <c r="E4" s="731"/>
      <c r="F4" s="731"/>
      <c r="G4" s="706" t="s">
        <v>796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713</v>
      </c>
      <c r="H5" s="560"/>
      <c r="I5" s="560"/>
      <c r="J5" s="560"/>
      <c r="K5" s="560"/>
      <c r="L5" s="560"/>
      <c r="M5" s="561" t="s">
        <v>66</v>
      </c>
      <c r="N5" s="562"/>
      <c r="O5" s="562"/>
      <c r="P5" s="562"/>
      <c r="Q5" s="562"/>
      <c r="R5" s="563"/>
      <c r="S5" s="564" t="s">
        <v>714</v>
      </c>
      <c r="T5" s="560"/>
      <c r="U5" s="560"/>
      <c r="V5" s="560"/>
      <c r="W5" s="560"/>
      <c r="X5" s="565"/>
      <c r="Y5" s="722" t="s">
        <v>3</v>
      </c>
      <c r="Z5" s="723"/>
      <c r="AA5" s="723"/>
      <c r="AB5" s="723"/>
      <c r="AC5" s="723"/>
      <c r="AD5" s="724"/>
      <c r="AE5" s="725" t="s">
        <v>715</v>
      </c>
      <c r="AF5" s="725"/>
      <c r="AG5" s="725"/>
      <c r="AH5" s="725"/>
      <c r="AI5" s="725"/>
      <c r="AJ5" s="725"/>
      <c r="AK5" s="725"/>
      <c r="AL5" s="725"/>
      <c r="AM5" s="725"/>
      <c r="AN5" s="725"/>
      <c r="AO5" s="725"/>
      <c r="AP5" s="726"/>
      <c r="AQ5" s="727" t="s">
        <v>712</v>
      </c>
      <c r="AR5" s="728"/>
      <c r="AS5" s="728"/>
      <c r="AT5" s="728"/>
      <c r="AU5" s="728"/>
      <c r="AV5" s="728"/>
      <c r="AW5" s="728"/>
      <c r="AX5" s="729"/>
    </row>
    <row r="6" spans="1:50" ht="30"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80" t="s">
        <v>742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0"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211</v>
      </c>
      <c r="Q13" s="164"/>
      <c r="R13" s="164"/>
      <c r="S13" s="164"/>
      <c r="T13" s="164"/>
      <c r="U13" s="164"/>
      <c r="V13" s="165"/>
      <c r="W13" s="163">
        <v>348</v>
      </c>
      <c r="X13" s="164"/>
      <c r="Y13" s="164"/>
      <c r="Z13" s="164"/>
      <c r="AA13" s="164"/>
      <c r="AB13" s="164"/>
      <c r="AC13" s="165"/>
      <c r="AD13" s="163">
        <v>274</v>
      </c>
      <c r="AE13" s="164"/>
      <c r="AF13" s="164"/>
      <c r="AG13" s="164"/>
      <c r="AH13" s="164"/>
      <c r="AI13" s="164"/>
      <c r="AJ13" s="165"/>
      <c r="AK13" s="163">
        <v>230</v>
      </c>
      <c r="AL13" s="164"/>
      <c r="AM13" s="164"/>
      <c r="AN13" s="164"/>
      <c r="AO13" s="164"/>
      <c r="AP13" s="164"/>
      <c r="AQ13" s="165"/>
      <c r="AR13" s="160">
        <v>372</v>
      </c>
      <c r="AS13" s="161"/>
      <c r="AT13" s="161"/>
      <c r="AU13" s="161"/>
      <c r="AV13" s="161"/>
      <c r="AW13" s="161"/>
      <c r="AX13" s="391"/>
    </row>
    <row r="14" spans="1:50" ht="21" customHeight="1" x14ac:dyDescent="0.15">
      <c r="A14" s="120"/>
      <c r="B14" s="121"/>
      <c r="C14" s="121"/>
      <c r="D14" s="121"/>
      <c r="E14" s="121"/>
      <c r="F14" s="122"/>
      <c r="G14" s="752"/>
      <c r="H14" s="753"/>
      <c r="I14" s="576" t="s">
        <v>8</v>
      </c>
      <c r="J14" s="634"/>
      <c r="K14" s="634"/>
      <c r="L14" s="634"/>
      <c r="M14" s="634"/>
      <c r="N14" s="634"/>
      <c r="O14" s="635"/>
      <c r="P14" s="163" t="s">
        <v>719</v>
      </c>
      <c r="Q14" s="164"/>
      <c r="R14" s="164"/>
      <c r="S14" s="164"/>
      <c r="T14" s="164"/>
      <c r="U14" s="164"/>
      <c r="V14" s="165"/>
      <c r="W14" s="163" t="s">
        <v>719</v>
      </c>
      <c r="X14" s="164"/>
      <c r="Y14" s="164"/>
      <c r="Z14" s="164"/>
      <c r="AA14" s="164"/>
      <c r="AB14" s="164"/>
      <c r="AC14" s="165"/>
      <c r="AD14" s="163" t="s">
        <v>795</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6" t="s">
        <v>51</v>
      </c>
      <c r="J15" s="577"/>
      <c r="K15" s="577"/>
      <c r="L15" s="577"/>
      <c r="M15" s="577"/>
      <c r="N15" s="577"/>
      <c r="O15" s="578"/>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795</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6" t="s">
        <v>52</v>
      </c>
      <c r="J16" s="577"/>
      <c r="K16" s="577"/>
      <c r="L16" s="577"/>
      <c r="M16" s="577"/>
      <c r="N16" s="577"/>
      <c r="O16" s="578"/>
      <c r="P16" s="163" t="s">
        <v>719</v>
      </c>
      <c r="Q16" s="164"/>
      <c r="R16" s="164"/>
      <c r="S16" s="164"/>
      <c r="T16" s="164"/>
      <c r="U16" s="164"/>
      <c r="V16" s="165"/>
      <c r="W16" s="163" t="s">
        <v>719</v>
      </c>
      <c r="X16" s="164"/>
      <c r="Y16" s="164"/>
      <c r="Z16" s="164"/>
      <c r="AA16" s="164"/>
      <c r="AB16" s="164"/>
      <c r="AC16" s="165"/>
      <c r="AD16" s="163" t="s">
        <v>795</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6" t="s">
        <v>50</v>
      </c>
      <c r="J17" s="634"/>
      <c r="K17" s="634"/>
      <c r="L17" s="634"/>
      <c r="M17" s="634"/>
      <c r="N17" s="634"/>
      <c r="O17" s="635"/>
      <c r="P17" s="163" t="s">
        <v>719</v>
      </c>
      <c r="Q17" s="164"/>
      <c r="R17" s="164"/>
      <c r="S17" s="164"/>
      <c r="T17" s="164"/>
      <c r="U17" s="164"/>
      <c r="V17" s="165"/>
      <c r="W17" s="163" t="s">
        <v>719</v>
      </c>
      <c r="X17" s="164"/>
      <c r="Y17" s="164"/>
      <c r="Z17" s="164"/>
      <c r="AA17" s="164"/>
      <c r="AB17" s="164"/>
      <c r="AC17" s="165"/>
      <c r="AD17" s="163" t="s">
        <v>795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211</v>
      </c>
      <c r="Q18" s="170"/>
      <c r="R18" s="170"/>
      <c r="S18" s="170"/>
      <c r="T18" s="170"/>
      <c r="U18" s="170"/>
      <c r="V18" s="171"/>
      <c r="W18" s="169">
        <f>SUM(W13:AC17)</f>
        <v>348</v>
      </c>
      <c r="X18" s="170"/>
      <c r="Y18" s="170"/>
      <c r="Z18" s="170"/>
      <c r="AA18" s="170"/>
      <c r="AB18" s="170"/>
      <c r="AC18" s="171"/>
      <c r="AD18" s="169">
        <f>SUM(AD13:AJ17)</f>
        <v>274</v>
      </c>
      <c r="AE18" s="170"/>
      <c r="AF18" s="170"/>
      <c r="AG18" s="170"/>
      <c r="AH18" s="170"/>
      <c r="AI18" s="170"/>
      <c r="AJ18" s="171"/>
      <c r="AK18" s="169">
        <f>SUM(AK13:AQ17)</f>
        <v>230</v>
      </c>
      <c r="AL18" s="170"/>
      <c r="AM18" s="170"/>
      <c r="AN18" s="170"/>
      <c r="AO18" s="170"/>
      <c r="AP18" s="170"/>
      <c r="AQ18" s="171"/>
      <c r="AR18" s="169">
        <f>SUM(AR13:AX17)</f>
        <v>372</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211</v>
      </c>
      <c r="Q19" s="164"/>
      <c r="R19" s="164"/>
      <c r="S19" s="164"/>
      <c r="T19" s="164"/>
      <c r="U19" s="164"/>
      <c r="V19" s="165"/>
      <c r="W19" s="163">
        <v>354</v>
      </c>
      <c r="X19" s="164"/>
      <c r="Y19" s="164"/>
      <c r="Z19" s="164"/>
      <c r="AA19" s="164"/>
      <c r="AB19" s="164"/>
      <c r="AC19" s="165"/>
      <c r="AD19" s="163">
        <v>230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1.0172413793103448</v>
      </c>
      <c r="X20" s="540"/>
      <c r="Y20" s="540"/>
      <c r="Z20" s="540"/>
      <c r="AA20" s="540"/>
      <c r="AB20" s="540"/>
      <c r="AC20" s="540"/>
      <c r="AD20" s="540">
        <f t="shared" ref="AD20" si="1">IF(AD18=0, "-", SUM(AD19)/AD18)</f>
        <v>0.83941605839416056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7" t="s">
        <v>354</v>
      </c>
      <c r="H21" s="928"/>
      <c r="I21" s="928"/>
      <c r="J21" s="928"/>
      <c r="K21" s="928"/>
      <c r="L21" s="928"/>
      <c r="M21" s="928"/>
      <c r="N21" s="928"/>
      <c r="O21" s="928"/>
      <c r="P21" s="540">
        <f>IF(P19=0, "-", SUM(P19)/SUM(P13,P14))</f>
        <v>1</v>
      </c>
      <c r="Q21" s="540"/>
      <c r="R21" s="540"/>
      <c r="S21" s="540"/>
      <c r="T21" s="540"/>
      <c r="U21" s="540"/>
      <c r="V21" s="540"/>
      <c r="W21" s="540">
        <f t="shared" ref="W21" si="2">IF(W19=0, "-", SUM(W19)/SUM(W13,W14))</f>
        <v>1.0172413793103448</v>
      </c>
      <c r="X21" s="540"/>
      <c r="Y21" s="540"/>
      <c r="Z21" s="540"/>
      <c r="AA21" s="540"/>
      <c r="AB21" s="540"/>
      <c r="AC21" s="540"/>
      <c r="AD21" s="540">
        <f t="shared" ref="AD21" si="3">IF(AD19=0, "-", SUM(AD19)/SUM(AD13,AD14))</f>
        <v>0.83941605839416056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8.5" customHeight="1" x14ac:dyDescent="0.15">
      <c r="A23" s="141"/>
      <c r="B23" s="142"/>
      <c r="C23" s="142"/>
      <c r="D23" s="142"/>
      <c r="E23" s="142"/>
      <c r="F23" s="143"/>
      <c r="G23" s="132" t="s">
        <v>720</v>
      </c>
      <c r="H23" s="133"/>
      <c r="I23" s="133"/>
      <c r="J23" s="133"/>
      <c r="K23" s="133"/>
      <c r="L23" s="133"/>
      <c r="M23" s="133"/>
      <c r="N23" s="133"/>
      <c r="O23" s="134"/>
      <c r="P23" s="160">
        <v>230</v>
      </c>
      <c r="Q23" s="161"/>
      <c r="R23" s="161"/>
      <c r="S23" s="161"/>
      <c r="T23" s="161"/>
      <c r="U23" s="161"/>
      <c r="V23" s="162"/>
      <c r="W23" s="160">
        <v>372</v>
      </c>
      <c r="X23" s="161"/>
      <c r="Y23" s="161"/>
      <c r="Z23" s="161"/>
      <c r="AA23" s="161"/>
      <c r="AB23" s="161"/>
      <c r="AC23" s="162"/>
      <c r="AD23" s="149" t="s">
        <v>801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230</v>
      </c>
      <c r="Q29" s="164"/>
      <c r="R29" s="164"/>
      <c r="S29" s="164"/>
      <c r="T29" s="164"/>
      <c r="U29" s="164"/>
      <c r="V29" s="165"/>
      <c r="W29" s="211">
        <f>AR13</f>
        <v>372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5"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390</v>
      </c>
      <c r="AF30" s="383"/>
      <c r="AG30" s="383"/>
      <c r="AH30" s="384"/>
      <c r="AI30" s="385" t="s">
        <v>412</v>
      </c>
      <c r="AJ30" s="385"/>
      <c r="AK30" s="385"/>
      <c r="AL30" s="382"/>
      <c r="AM30" s="385" t="s">
        <v>509</v>
      </c>
      <c r="AN30" s="385"/>
      <c r="AO30" s="385"/>
      <c r="AP30" s="382"/>
      <c r="AQ30" s="646" t="s">
        <v>232</v>
      </c>
      <c r="AR30" s="647"/>
      <c r="AS30" s="647"/>
      <c r="AT30" s="648"/>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36.75" customHeight="1" x14ac:dyDescent="0.15">
      <c r="A32" s="516"/>
      <c r="B32" s="514"/>
      <c r="C32" s="514"/>
      <c r="D32" s="514"/>
      <c r="E32" s="514"/>
      <c r="F32" s="515"/>
      <c r="G32" s="541" t="s">
        <v>721</v>
      </c>
      <c r="H32" s="542"/>
      <c r="I32" s="542"/>
      <c r="J32" s="542"/>
      <c r="K32" s="542"/>
      <c r="L32" s="542"/>
      <c r="M32" s="542"/>
      <c r="N32" s="542"/>
      <c r="O32" s="543"/>
      <c r="P32" s="191" t="s">
        <v>772</v>
      </c>
      <c r="Q32" s="191"/>
      <c r="R32" s="191"/>
      <c r="S32" s="191"/>
      <c r="T32" s="191"/>
      <c r="U32" s="191"/>
      <c r="V32" s="191"/>
      <c r="W32" s="191"/>
      <c r="X32" s="233"/>
      <c r="Y32" s="339" t="s">
        <v>12</v>
      </c>
      <c r="Z32" s="550"/>
      <c r="AA32" s="551"/>
      <c r="AB32" s="552" t="s">
        <v>722</v>
      </c>
      <c r="AC32" s="552"/>
      <c r="AD32" s="552"/>
      <c r="AE32" s="363">
        <v>1683023</v>
      </c>
      <c r="AF32" s="364"/>
      <c r="AG32" s="364"/>
      <c r="AH32" s="364"/>
      <c r="AI32" s="363">
        <v>1683295</v>
      </c>
      <c r="AJ32" s="364"/>
      <c r="AK32" s="364"/>
      <c r="AL32" s="364"/>
      <c r="AM32" s="363"/>
      <c r="AN32" s="364"/>
      <c r="AO32" s="364"/>
      <c r="AP32" s="364"/>
      <c r="AQ32" s="166" t="s">
        <v>719</v>
      </c>
      <c r="AR32" s="167"/>
      <c r="AS32" s="167"/>
      <c r="AT32" s="168"/>
      <c r="AU32" s="364" t="s">
        <v>719</v>
      </c>
      <c r="AV32" s="364"/>
      <c r="AW32" s="364"/>
      <c r="AX32" s="365"/>
    </row>
    <row r="33" spans="1:51" ht="36.7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722</v>
      </c>
      <c r="AC33" s="523"/>
      <c r="AD33" s="523"/>
      <c r="AE33" s="363">
        <v>1657923</v>
      </c>
      <c r="AF33" s="364"/>
      <c r="AG33" s="364"/>
      <c r="AH33" s="364"/>
      <c r="AI33" s="363">
        <v>1683023</v>
      </c>
      <c r="AJ33" s="364"/>
      <c r="AK33" s="364"/>
      <c r="AL33" s="364"/>
      <c r="AM33" s="363">
        <v>1683295</v>
      </c>
      <c r="AN33" s="364"/>
      <c r="AO33" s="364"/>
      <c r="AP33" s="364"/>
      <c r="AQ33" s="166" t="s">
        <v>719</v>
      </c>
      <c r="AR33" s="167"/>
      <c r="AS33" s="167"/>
      <c r="AT33" s="168"/>
      <c r="AU33" s="363">
        <v>1683295</v>
      </c>
      <c r="AV33" s="364"/>
      <c r="AW33" s="364"/>
      <c r="AX33" s="364"/>
    </row>
    <row r="34" spans="1:51" ht="36.7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101.5</v>
      </c>
      <c r="AF34" s="364"/>
      <c r="AG34" s="364"/>
      <c r="AH34" s="364"/>
      <c r="AI34" s="363">
        <v>100</v>
      </c>
      <c r="AJ34" s="364"/>
      <c r="AK34" s="364"/>
      <c r="AL34" s="364"/>
      <c r="AM34" s="363"/>
      <c r="AN34" s="364"/>
      <c r="AO34" s="364"/>
      <c r="AP34" s="364"/>
      <c r="AQ34" s="166" t="s">
        <v>719</v>
      </c>
      <c r="AR34" s="167"/>
      <c r="AS34" s="167"/>
      <c r="AT34" s="168"/>
      <c r="AU34" s="364" t="s">
        <v>719</v>
      </c>
      <c r="AV34" s="364"/>
      <c r="AW34" s="364"/>
      <c r="AX34" s="365"/>
    </row>
    <row r="35" spans="1:51" ht="23.25" customHeight="1" x14ac:dyDescent="0.15">
      <c r="A35" s="900" t="s">
        <v>380</v>
      </c>
      <c r="B35" s="901"/>
      <c r="C35" s="901"/>
      <c r="D35" s="901"/>
      <c r="E35" s="901"/>
      <c r="F35" s="902"/>
      <c r="G35" s="906" t="s">
        <v>723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9" t="s">
        <v>349</v>
      </c>
      <c r="B37" s="650"/>
      <c r="C37" s="650"/>
      <c r="D37" s="650"/>
      <c r="E37" s="650"/>
      <c r="F37" s="651"/>
      <c r="G37" s="566" t="s">
        <v>146</v>
      </c>
      <c r="H37" s="377"/>
      <c r="I37" s="377"/>
      <c r="J37" s="377"/>
      <c r="K37" s="377"/>
      <c r="L37" s="377"/>
      <c r="M37" s="377"/>
      <c r="N37" s="377"/>
      <c r="O37" s="567"/>
      <c r="P37" s="636" t="s">
        <v>59</v>
      </c>
      <c r="Q37" s="377"/>
      <c r="R37" s="377"/>
      <c r="S37" s="377"/>
      <c r="T37" s="377"/>
      <c r="U37" s="377"/>
      <c r="V37" s="377"/>
      <c r="W37" s="377"/>
      <c r="X37" s="567"/>
      <c r="Y37" s="637"/>
      <c r="Z37" s="638"/>
      <c r="AA37" s="639"/>
      <c r="AB37" s="640" t="s">
        <v>11</v>
      </c>
      <c r="AC37" s="641"/>
      <c r="AD37" s="642"/>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719</v>
      </c>
      <c r="AR38" s="178"/>
      <c r="AS38" s="179" t="s">
        <v>233</v>
      </c>
      <c r="AT38" s="202"/>
      <c r="AU38" s="271">
        <v>3</v>
      </c>
      <c r="AV38" s="271"/>
      <c r="AW38" s="375" t="s">
        <v>179</v>
      </c>
      <c r="AX38" s="376"/>
      <c r="AY38">
        <f>$AY$37</f>
        <v>1</v>
      </c>
    </row>
    <row r="39" spans="1:51" ht="48" customHeight="1" x14ac:dyDescent="0.15">
      <c r="A39" s="516"/>
      <c r="B39" s="514"/>
      <c r="C39" s="514"/>
      <c r="D39" s="514"/>
      <c r="E39" s="514"/>
      <c r="F39" s="515"/>
      <c r="G39" s="541" t="s">
        <v>724</v>
      </c>
      <c r="H39" s="542"/>
      <c r="I39" s="542"/>
      <c r="J39" s="542"/>
      <c r="K39" s="542"/>
      <c r="L39" s="542"/>
      <c r="M39" s="542"/>
      <c r="N39" s="542"/>
      <c r="O39" s="543"/>
      <c r="P39" s="191" t="s">
        <v>776</v>
      </c>
      <c r="Q39" s="191"/>
      <c r="R39" s="191"/>
      <c r="S39" s="191"/>
      <c r="T39" s="191"/>
      <c r="U39" s="191"/>
      <c r="V39" s="191"/>
      <c r="W39" s="191"/>
      <c r="X39" s="233"/>
      <c r="Y39" s="339" t="s">
        <v>12</v>
      </c>
      <c r="Z39" s="550"/>
      <c r="AA39" s="551"/>
      <c r="AB39" s="552" t="s">
        <v>722</v>
      </c>
      <c r="AC39" s="552"/>
      <c r="AD39" s="552"/>
      <c r="AE39" s="363">
        <v>10970</v>
      </c>
      <c r="AF39" s="364"/>
      <c r="AG39" s="364"/>
      <c r="AH39" s="364"/>
      <c r="AI39" s="363">
        <v>10660</v>
      </c>
      <c r="AJ39" s="364"/>
      <c r="AK39" s="364"/>
      <c r="AL39" s="364"/>
      <c r="AM39" s="363"/>
      <c r="AN39" s="364"/>
      <c r="AO39" s="364"/>
      <c r="AP39" s="364"/>
      <c r="AQ39" s="166" t="s">
        <v>719</v>
      </c>
      <c r="AR39" s="167"/>
      <c r="AS39" s="167"/>
      <c r="AT39" s="168"/>
      <c r="AU39" s="364" t="s">
        <v>719</v>
      </c>
      <c r="AV39" s="364"/>
      <c r="AW39" s="364"/>
      <c r="AX39" s="365"/>
      <c r="AY39">
        <f t="shared" ref="AY39:AY43" si="4">$AY$37</f>
        <v>1</v>
      </c>
    </row>
    <row r="40" spans="1:51" ht="48"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722</v>
      </c>
      <c r="AC40" s="523"/>
      <c r="AD40" s="523"/>
      <c r="AE40" s="363">
        <v>12119</v>
      </c>
      <c r="AF40" s="364"/>
      <c r="AG40" s="364"/>
      <c r="AH40" s="364"/>
      <c r="AI40" s="363">
        <v>10970</v>
      </c>
      <c r="AJ40" s="364"/>
      <c r="AK40" s="364"/>
      <c r="AL40" s="364"/>
      <c r="AM40" s="363">
        <v>10660</v>
      </c>
      <c r="AN40" s="364"/>
      <c r="AO40" s="364"/>
      <c r="AP40" s="364"/>
      <c r="AQ40" s="166" t="s">
        <v>719</v>
      </c>
      <c r="AR40" s="167"/>
      <c r="AS40" s="167"/>
      <c r="AT40" s="168"/>
      <c r="AU40" s="363">
        <v>10660</v>
      </c>
      <c r="AV40" s="364"/>
      <c r="AW40" s="364"/>
      <c r="AX40" s="364"/>
      <c r="AY40">
        <f t="shared" si="4"/>
        <v>1</v>
      </c>
    </row>
    <row r="41" spans="1:51" ht="48" customHeight="1" x14ac:dyDescent="0.15">
      <c r="A41" s="652"/>
      <c r="B41" s="653"/>
      <c r="C41" s="653"/>
      <c r="D41" s="653"/>
      <c r="E41" s="653"/>
      <c r="F41" s="654"/>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v>90.5</v>
      </c>
      <c r="AF41" s="364"/>
      <c r="AG41" s="364"/>
      <c r="AH41" s="364"/>
      <c r="AI41" s="363">
        <v>97.2</v>
      </c>
      <c r="AJ41" s="364"/>
      <c r="AK41" s="364"/>
      <c r="AL41" s="364"/>
      <c r="AM41" s="363"/>
      <c r="AN41" s="364"/>
      <c r="AO41" s="364"/>
      <c r="AP41" s="364"/>
      <c r="AQ41" s="166" t="s">
        <v>719</v>
      </c>
      <c r="AR41" s="167"/>
      <c r="AS41" s="167"/>
      <c r="AT41" s="168"/>
      <c r="AU41" s="364" t="s">
        <v>719</v>
      </c>
      <c r="AV41" s="364"/>
      <c r="AW41" s="364"/>
      <c r="AX41" s="365"/>
      <c r="AY41">
        <f t="shared" si="4"/>
        <v>1</v>
      </c>
    </row>
    <row r="42" spans="1:51" ht="23.25" customHeight="1" x14ac:dyDescent="0.15">
      <c r="A42" s="900" t="s">
        <v>380</v>
      </c>
      <c r="B42" s="901"/>
      <c r="C42" s="901"/>
      <c r="D42" s="901"/>
      <c r="E42" s="901"/>
      <c r="F42" s="902"/>
      <c r="G42" s="906" t="s">
        <v>725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hidden="1" customHeight="1" x14ac:dyDescent="0.15">
      <c r="A44" s="649" t="s">
        <v>349</v>
      </c>
      <c r="B44" s="650"/>
      <c r="C44" s="650"/>
      <c r="D44" s="650"/>
      <c r="E44" s="650"/>
      <c r="F44" s="651"/>
      <c r="G44" s="566" t="s">
        <v>146</v>
      </c>
      <c r="H44" s="377"/>
      <c r="I44" s="377"/>
      <c r="J44" s="377"/>
      <c r="K44" s="377"/>
      <c r="L44" s="377"/>
      <c r="M44" s="377"/>
      <c r="N44" s="377"/>
      <c r="O44" s="567"/>
      <c r="P44" s="636" t="s">
        <v>59</v>
      </c>
      <c r="Q44" s="377"/>
      <c r="R44" s="377"/>
      <c r="S44" s="377"/>
      <c r="T44" s="377"/>
      <c r="U44" s="377"/>
      <c r="V44" s="377"/>
      <c r="W44" s="377"/>
      <c r="X44" s="567"/>
      <c r="Y44" s="637"/>
      <c r="Z44" s="638"/>
      <c r="AA44" s="639"/>
      <c r="AB44" s="640" t="s">
        <v>11</v>
      </c>
      <c r="AC44" s="641"/>
      <c r="AD44" s="642"/>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6" t="s">
        <v>59</v>
      </c>
      <c r="Q51" s="377"/>
      <c r="R51" s="377"/>
      <c r="S51" s="377"/>
      <c r="T51" s="377"/>
      <c r="U51" s="377"/>
      <c r="V51" s="377"/>
      <c r="W51" s="377"/>
      <c r="X51" s="567"/>
      <c r="Y51" s="637"/>
      <c r="Z51" s="638"/>
      <c r="AA51" s="639"/>
      <c r="AB51" s="640" t="s">
        <v>11</v>
      </c>
      <c r="AC51" s="641"/>
      <c r="AD51" s="642"/>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6" t="s">
        <v>59</v>
      </c>
      <c r="Q58" s="377"/>
      <c r="R58" s="377"/>
      <c r="S58" s="377"/>
      <c r="T58" s="377"/>
      <c r="U58" s="377"/>
      <c r="V58" s="377"/>
      <c r="W58" s="377"/>
      <c r="X58" s="567"/>
      <c r="Y58" s="637"/>
      <c r="Z58" s="638"/>
      <c r="AA58" s="639"/>
      <c r="AB58" s="640" t="s">
        <v>11</v>
      </c>
      <c r="AC58" s="641"/>
      <c r="AD58" s="642"/>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5" t="s">
        <v>390</v>
      </c>
      <c r="AF65" s="335"/>
      <c r="AG65" s="335"/>
      <c r="AH65" s="335"/>
      <c r="AI65" s="335" t="s">
        <v>412</v>
      </c>
      <c r="AJ65" s="335"/>
      <c r="AK65" s="335"/>
      <c r="AL65" s="335"/>
      <c r="AM65" s="335" t="s">
        <v>509</v>
      </c>
      <c r="AN65" s="335"/>
      <c r="AO65" s="335"/>
      <c r="AP65" s="335"/>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1"/>
      <c r="AR66" s="178"/>
      <c r="AS66" s="179" t="s">
        <v>233</v>
      </c>
      <c r="AT66" s="202"/>
      <c r="AU66" s="271"/>
      <c r="AV66" s="271"/>
      <c r="AW66" s="868" t="s">
        <v>348</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370</v>
      </c>
      <c r="AC67" s="954"/>
      <c r="AD67" s="954"/>
      <c r="AE67" s="363"/>
      <c r="AF67" s="364"/>
      <c r="AG67" s="364"/>
      <c r="AH67" s="364"/>
      <c r="AI67" s="363"/>
      <c r="AJ67" s="364"/>
      <c r="AK67" s="364"/>
      <c r="AL67" s="364"/>
      <c r="AM67" s="363"/>
      <c r="AN67" s="364"/>
      <c r="AO67" s="364"/>
      <c r="AP67" s="364"/>
      <c r="AQ67" s="363"/>
      <c r="AR67" s="364"/>
      <c r="AS67" s="364"/>
      <c r="AT67" s="819"/>
      <c r="AU67" s="364"/>
      <c r="AV67" s="364"/>
      <c r="AW67" s="364"/>
      <c r="AX67" s="365"/>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370</v>
      </c>
      <c r="AC68" s="977"/>
      <c r="AD68" s="977"/>
      <c r="AE68" s="363"/>
      <c r="AF68" s="364"/>
      <c r="AG68" s="364"/>
      <c r="AH68" s="364"/>
      <c r="AI68" s="363"/>
      <c r="AJ68" s="364"/>
      <c r="AK68" s="364"/>
      <c r="AL68" s="364"/>
      <c r="AM68" s="363"/>
      <c r="AN68" s="364"/>
      <c r="AO68" s="364"/>
      <c r="AP68" s="364"/>
      <c r="AQ68" s="363"/>
      <c r="AR68" s="364"/>
      <c r="AS68" s="364"/>
      <c r="AT68" s="819"/>
      <c r="AU68" s="364"/>
      <c r="AV68" s="364"/>
      <c r="AW68" s="364"/>
      <c r="AX68" s="365"/>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371</v>
      </c>
      <c r="AC69" s="978"/>
      <c r="AD69" s="978"/>
      <c r="AE69" s="371"/>
      <c r="AF69" s="372"/>
      <c r="AG69" s="372"/>
      <c r="AH69" s="372"/>
      <c r="AI69" s="371"/>
      <c r="AJ69" s="372"/>
      <c r="AK69" s="372"/>
      <c r="AL69" s="372"/>
      <c r="AM69" s="371"/>
      <c r="AN69" s="372"/>
      <c r="AO69" s="372"/>
      <c r="AP69" s="372"/>
      <c r="AQ69" s="363"/>
      <c r="AR69" s="364"/>
      <c r="AS69" s="364"/>
      <c r="AT69" s="819"/>
      <c r="AU69" s="364"/>
      <c r="AV69" s="364"/>
      <c r="AW69" s="364"/>
      <c r="AX69" s="365"/>
      <c r="AY69">
        <f t="shared" si="8"/>
        <v>0</v>
      </c>
    </row>
    <row r="70" spans="1:51" ht="23.25" hidden="1" customHeight="1" x14ac:dyDescent="0.15">
      <c r="A70" s="854" t="s">
        <v>355</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369</v>
      </c>
      <c r="X70" s="947"/>
      <c r="Y70" s="952" t="s">
        <v>12</v>
      </c>
      <c r="Z70" s="952"/>
      <c r="AA70" s="953"/>
      <c r="AB70" s="954" t="s">
        <v>370</v>
      </c>
      <c r="AC70" s="954"/>
      <c r="AD70" s="954"/>
      <c r="AE70" s="363"/>
      <c r="AF70" s="364"/>
      <c r="AG70" s="364"/>
      <c r="AH70" s="364"/>
      <c r="AI70" s="363"/>
      <c r="AJ70" s="364"/>
      <c r="AK70" s="364"/>
      <c r="AL70" s="364"/>
      <c r="AM70" s="363"/>
      <c r="AN70" s="364"/>
      <c r="AO70" s="364"/>
      <c r="AP70" s="364"/>
      <c r="AQ70" s="363"/>
      <c r="AR70" s="364"/>
      <c r="AS70" s="364"/>
      <c r="AT70" s="819"/>
      <c r="AU70" s="364"/>
      <c r="AV70" s="364"/>
      <c r="AW70" s="364"/>
      <c r="AX70" s="365"/>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370</v>
      </c>
      <c r="AC71" s="977"/>
      <c r="AD71" s="977"/>
      <c r="AE71" s="363"/>
      <c r="AF71" s="364"/>
      <c r="AG71" s="364"/>
      <c r="AH71" s="364"/>
      <c r="AI71" s="363"/>
      <c r="AJ71" s="364"/>
      <c r="AK71" s="364"/>
      <c r="AL71" s="364"/>
      <c r="AM71" s="363"/>
      <c r="AN71" s="364"/>
      <c r="AO71" s="364"/>
      <c r="AP71" s="364"/>
      <c r="AQ71" s="363"/>
      <c r="AR71" s="364"/>
      <c r="AS71" s="364"/>
      <c r="AT71" s="819"/>
      <c r="AU71" s="364"/>
      <c r="AV71" s="364"/>
      <c r="AW71" s="364"/>
      <c r="AX71" s="365"/>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371</v>
      </c>
      <c r="AC72" s="978"/>
      <c r="AD72" s="978"/>
      <c r="AE72" s="371"/>
      <c r="AF72" s="372"/>
      <c r="AG72" s="372"/>
      <c r="AH72" s="372"/>
      <c r="AI72" s="371"/>
      <c r="AJ72" s="372"/>
      <c r="AK72" s="372"/>
      <c r="AL72" s="372"/>
      <c r="AM72" s="371"/>
      <c r="AN72" s="372"/>
      <c r="AO72" s="372"/>
      <c r="AP72" s="941"/>
      <c r="AQ72" s="363"/>
      <c r="AR72" s="364"/>
      <c r="AS72" s="364"/>
      <c r="AT72" s="819"/>
      <c r="AU72" s="364"/>
      <c r="AV72" s="364"/>
      <c r="AW72" s="364"/>
      <c r="AX72" s="365"/>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383</v>
      </c>
      <c r="B78" s="916"/>
      <c r="C78" s="916"/>
      <c r="D78" s="916"/>
      <c r="E78" s="913" t="s">
        <v>328</v>
      </c>
      <c r="F78" s="914"/>
      <c r="G78" s="54" t="s">
        <v>235</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1"/>
      <c r="B81" s="852"/>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59" t="s">
        <v>11</v>
      </c>
      <c r="AC85" s="460"/>
      <c r="AD85" s="46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4"/>
      <c r="R87" s="804"/>
      <c r="S87" s="804"/>
      <c r="T87" s="804"/>
      <c r="U87" s="804"/>
      <c r="V87" s="804"/>
      <c r="W87" s="804"/>
      <c r="X87" s="805"/>
      <c r="Y87" s="760" t="s">
        <v>62</v>
      </c>
      <c r="Z87" s="761"/>
      <c r="AA87" s="762"/>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6"/>
      <c r="Q88" s="806"/>
      <c r="R88" s="806"/>
      <c r="S88" s="806"/>
      <c r="T88" s="806"/>
      <c r="U88" s="806"/>
      <c r="V88" s="806"/>
      <c r="W88" s="806"/>
      <c r="X88" s="807"/>
      <c r="Y88" s="737" t="s">
        <v>54</v>
      </c>
      <c r="Z88" s="738"/>
      <c r="AA88" s="739"/>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8"/>
      <c r="Y89" s="737" t="s">
        <v>13</v>
      </c>
      <c r="Z89" s="738"/>
      <c r="AA89" s="739"/>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59" t="s">
        <v>11</v>
      </c>
      <c r="AC90" s="460"/>
      <c r="AD90" s="46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4"/>
      <c r="R92" s="804"/>
      <c r="S92" s="804"/>
      <c r="T92" s="804"/>
      <c r="U92" s="804"/>
      <c r="V92" s="804"/>
      <c r="W92" s="804"/>
      <c r="X92" s="805"/>
      <c r="Y92" s="760" t="s">
        <v>62</v>
      </c>
      <c r="Z92" s="761"/>
      <c r="AA92" s="762"/>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6"/>
      <c r="Q93" s="806"/>
      <c r="R93" s="806"/>
      <c r="S93" s="806"/>
      <c r="T93" s="806"/>
      <c r="U93" s="806"/>
      <c r="V93" s="806"/>
      <c r="W93" s="806"/>
      <c r="X93" s="807"/>
      <c r="Y93" s="737" t="s">
        <v>54</v>
      </c>
      <c r="Z93" s="738"/>
      <c r="AA93" s="739"/>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8"/>
      <c r="Y94" s="737" t="s">
        <v>13</v>
      </c>
      <c r="Z94" s="738"/>
      <c r="AA94" s="739"/>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59" t="s">
        <v>11</v>
      </c>
      <c r="AC95" s="460"/>
      <c r="AD95" s="46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4"/>
      <c r="R97" s="804"/>
      <c r="S97" s="804"/>
      <c r="T97" s="804"/>
      <c r="U97" s="804"/>
      <c r="V97" s="804"/>
      <c r="W97" s="804"/>
      <c r="X97" s="805"/>
      <c r="Y97" s="760" t="s">
        <v>62</v>
      </c>
      <c r="Z97" s="761"/>
      <c r="AA97" s="762"/>
      <c r="AB97" s="403"/>
      <c r="AC97" s="404"/>
      <c r="AD97" s="405"/>
      <c r="AE97" s="363"/>
      <c r="AF97" s="364"/>
      <c r="AG97" s="364"/>
      <c r="AH97" s="819"/>
      <c r="AI97" s="363"/>
      <c r="AJ97" s="364"/>
      <c r="AK97" s="364"/>
      <c r="AL97" s="81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3"/>
      <c r="AF98" s="364"/>
      <c r="AG98" s="364"/>
      <c r="AH98" s="819"/>
      <c r="AI98" s="363"/>
      <c r="AJ98" s="364"/>
      <c r="AK98" s="364"/>
      <c r="AL98" s="81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390</v>
      </c>
      <c r="AF100" s="827"/>
      <c r="AG100" s="827"/>
      <c r="AH100" s="828"/>
      <c r="AI100" s="826" t="s">
        <v>412</v>
      </c>
      <c r="AJ100" s="827"/>
      <c r="AK100" s="827"/>
      <c r="AL100" s="828"/>
      <c r="AM100" s="826" t="s">
        <v>509</v>
      </c>
      <c r="AN100" s="827"/>
      <c r="AO100" s="827"/>
      <c r="AP100" s="828"/>
      <c r="AQ100" s="929" t="s">
        <v>417</v>
      </c>
      <c r="AR100" s="930"/>
      <c r="AS100" s="930"/>
      <c r="AT100" s="931"/>
      <c r="AU100" s="929" t="s">
        <v>541</v>
      </c>
      <c r="AV100" s="930"/>
      <c r="AW100" s="930"/>
      <c r="AX100" s="932"/>
    </row>
    <row r="101" spans="1:60" ht="27" customHeight="1" x14ac:dyDescent="0.15">
      <c r="A101" s="492"/>
      <c r="B101" s="493"/>
      <c r="C101" s="493"/>
      <c r="D101" s="493"/>
      <c r="E101" s="493"/>
      <c r="F101" s="494"/>
      <c r="G101" s="191" t="s">
        <v>777</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2" t="s">
        <v>722</v>
      </c>
      <c r="AC101" s="552"/>
      <c r="AD101" s="552"/>
      <c r="AE101" s="358">
        <v>3369955</v>
      </c>
      <c r="AF101" s="358"/>
      <c r="AG101" s="358"/>
      <c r="AH101" s="358"/>
      <c r="AI101" s="358">
        <v>3986001</v>
      </c>
      <c r="AJ101" s="358"/>
      <c r="AK101" s="358"/>
      <c r="AL101" s="358"/>
      <c r="AM101" s="358"/>
      <c r="AN101" s="358"/>
      <c r="AO101" s="358"/>
      <c r="AP101" s="358"/>
      <c r="AQ101" s="166" t="s">
        <v>719</v>
      </c>
      <c r="AR101" s="167"/>
      <c r="AS101" s="167"/>
      <c r="AT101" s="168"/>
      <c r="AU101" s="364" t="s">
        <v>719</v>
      </c>
      <c r="AV101" s="364"/>
      <c r="AW101" s="364"/>
      <c r="AX101" s="365"/>
    </row>
    <row r="102" spans="1:60" ht="27"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722</v>
      </c>
      <c r="AC102" s="552"/>
      <c r="AD102" s="552"/>
      <c r="AE102" s="358">
        <v>3059336</v>
      </c>
      <c r="AF102" s="358"/>
      <c r="AG102" s="358"/>
      <c r="AH102" s="358"/>
      <c r="AI102" s="358">
        <v>3369955</v>
      </c>
      <c r="AJ102" s="358"/>
      <c r="AK102" s="358"/>
      <c r="AL102" s="358"/>
      <c r="AM102" s="358">
        <v>3986001</v>
      </c>
      <c r="AN102" s="358"/>
      <c r="AO102" s="358"/>
      <c r="AP102" s="358"/>
      <c r="AQ102" s="358">
        <v>3986001</v>
      </c>
      <c r="AR102" s="358"/>
      <c r="AS102" s="358"/>
      <c r="AT102" s="358"/>
      <c r="AU102" s="371"/>
      <c r="AV102" s="372"/>
      <c r="AW102" s="372"/>
      <c r="AX102" s="933"/>
    </row>
    <row r="103" spans="1:60" ht="31.5" hidden="1" customHeight="1" x14ac:dyDescent="0.15">
      <c r="A103" s="489" t="s">
        <v>351</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9"/>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19212</v>
      </c>
      <c r="AF116" s="358"/>
      <c r="AG116" s="358"/>
      <c r="AH116" s="358"/>
      <c r="AI116" s="358">
        <v>19771</v>
      </c>
      <c r="AJ116" s="358"/>
      <c r="AK116" s="358"/>
      <c r="AL116" s="358"/>
      <c r="AM116" s="358"/>
      <c r="AN116" s="358"/>
      <c r="AO116" s="358"/>
      <c r="AP116" s="358"/>
      <c r="AQ116" s="363"/>
      <c r="AR116" s="364"/>
      <c r="AS116" s="364"/>
      <c r="AT116" s="364"/>
      <c r="AU116" s="364"/>
      <c r="AV116" s="364"/>
      <c r="AW116" s="364"/>
      <c r="AX116" s="365"/>
    </row>
    <row r="117" spans="1:51" ht="5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458" t="s">
        <v>728</v>
      </c>
      <c r="AF117" s="306"/>
      <c r="AG117" s="306"/>
      <c r="AH117" s="306"/>
      <c r="AI117" s="458" t="s">
        <v>758</v>
      </c>
      <c r="AJ117" s="306"/>
      <c r="AK117" s="306"/>
      <c r="AL117" s="306"/>
      <c r="AM117" s="306"/>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405</v>
      </c>
      <c r="B130" s="994"/>
      <c r="C130" s="993" t="s">
        <v>236</v>
      </c>
      <c r="D130" s="994"/>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97"/>
      <c r="B134" s="253"/>
      <c r="C134" s="252"/>
      <c r="D134" s="253"/>
      <c r="E134" s="252"/>
      <c r="F134" s="314"/>
      <c r="G134" s="232" t="s">
        <v>775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1683023</v>
      </c>
      <c r="AF134" s="167"/>
      <c r="AG134" s="167"/>
      <c r="AH134" s="167"/>
      <c r="AI134" s="266">
        <v>1683295</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1657923</v>
      </c>
      <c r="AF135" s="167"/>
      <c r="AG135" s="167"/>
      <c r="AH135" s="167"/>
      <c r="AI135" s="266">
        <v>1683023</v>
      </c>
      <c r="AJ135" s="167"/>
      <c r="AK135" s="167"/>
      <c r="AL135" s="167"/>
      <c r="AM135" s="266">
        <v>1683295</v>
      </c>
      <c r="AN135" s="167"/>
      <c r="AO135" s="167"/>
      <c r="AP135" s="167"/>
      <c r="AQ135" s="266" t="s">
        <v>719</v>
      </c>
      <c r="AR135" s="167"/>
      <c r="AS135" s="167"/>
      <c r="AT135" s="167"/>
      <c r="AU135" s="266">
        <v>1683295</v>
      </c>
      <c r="AV135" s="167"/>
      <c r="AW135" s="167"/>
      <c r="AX135" s="167"/>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4"/>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5"/>
      <c r="AB157" s="258"/>
      <c r="AC157" s="259"/>
      <c r="AD157" s="259"/>
      <c r="AE157" s="262" t="s">
        <v>719</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671</v>
      </c>
      <c r="D430" s="251"/>
      <c r="E430" s="239" t="s">
        <v>399</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7"/>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7"/>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5.25"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741</v>
      </c>
      <c r="AE702" s="899"/>
      <c r="AF702" s="899"/>
      <c r="AG702" s="888" t="s">
        <v>743</v>
      </c>
      <c r="AH702" s="889"/>
      <c r="AI702" s="889"/>
      <c r="AJ702" s="889"/>
      <c r="AK702" s="889"/>
      <c r="AL702" s="889"/>
      <c r="AM702" s="889"/>
      <c r="AN702" s="889"/>
      <c r="AO702" s="889"/>
      <c r="AP702" s="889"/>
      <c r="AQ702" s="889"/>
      <c r="AR702" s="889"/>
      <c r="AS702" s="889"/>
      <c r="AT702" s="889"/>
      <c r="AU702" s="889"/>
      <c r="AV702" s="889"/>
      <c r="AW702" s="889"/>
      <c r="AX702" s="890"/>
    </row>
    <row r="703" spans="1:51"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741</v>
      </c>
      <c r="AE703" s="185"/>
      <c r="AF703" s="185"/>
      <c r="AG703" s="672" t="s">
        <v>744</v>
      </c>
      <c r="AH703" s="673"/>
      <c r="AI703" s="673"/>
      <c r="AJ703" s="673"/>
      <c r="AK703" s="673"/>
      <c r="AL703" s="673"/>
      <c r="AM703" s="673"/>
      <c r="AN703" s="673"/>
      <c r="AO703" s="673"/>
      <c r="AP703" s="673"/>
      <c r="AQ703" s="673"/>
      <c r="AR703" s="673"/>
      <c r="AS703" s="673"/>
      <c r="AT703" s="673"/>
      <c r="AU703" s="673"/>
      <c r="AV703" s="673"/>
      <c r="AW703" s="673"/>
      <c r="AX703" s="674"/>
    </row>
    <row r="704" spans="1:51" ht="48"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741</v>
      </c>
      <c r="AE704" s="587"/>
      <c r="AF704" s="587"/>
      <c r="AG704" s="428" t="s">
        <v>745</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6"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746</v>
      </c>
      <c r="AE705" s="741"/>
      <c r="AF705" s="741"/>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747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4" t="s">
        <v>747</v>
      </c>
      <c r="AE707" s="585"/>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3"/>
      <c r="B708" s="664"/>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5" t="s">
        <v>746</v>
      </c>
      <c r="AE708" s="676"/>
      <c r="AF708" s="676"/>
      <c r="AG708" s="527" t="s">
        <v>406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3"/>
      <c r="B709" s="664"/>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741</v>
      </c>
      <c r="AE709" s="185"/>
      <c r="AF709" s="185"/>
      <c r="AG709" s="672" t="s">
        <v>748</v>
      </c>
      <c r="AH709" s="673"/>
      <c r="AI709" s="673"/>
      <c r="AJ709" s="673"/>
      <c r="AK709" s="673"/>
      <c r="AL709" s="673"/>
      <c r="AM709" s="673"/>
      <c r="AN709" s="673"/>
      <c r="AO709" s="673"/>
      <c r="AP709" s="673"/>
      <c r="AQ709" s="673"/>
      <c r="AR709" s="673"/>
      <c r="AS709" s="673"/>
      <c r="AT709" s="673"/>
      <c r="AU709" s="673"/>
      <c r="AV709" s="673"/>
      <c r="AW709" s="673"/>
      <c r="AX709" s="674"/>
    </row>
    <row r="710" spans="1:50" ht="35.25" customHeight="1" x14ac:dyDescent="0.15">
      <c r="A710" s="663"/>
      <c r="B710" s="66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741</v>
      </c>
      <c r="AE710" s="185"/>
      <c r="AF710" s="185"/>
      <c r="AG710" s="672" t="s">
        <v>749</v>
      </c>
      <c r="AH710" s="673"/>
      <c r="AI710" s="673"/>
      <c r="AJ710" s="673"/>
      <c r="AK710" s="673"/>
      <c r="AL710" s="673"/>
      <c r="AM710" s="673"/>
      <c r="AN710" s="673"/>
      <c r="AO710" s="673"/>
      <c r="AP710" s="673"/>
      <c r="AQ710" s="673"/>
      <c r="AR710" s="673"/>
      <c r="AS710" s="673"/>
      <c r="AT710" s="673"/>
      <c r="AU710" s="673"/>
      <c r="AV710" s="673"/>
      <c r="AW710" s="673"/>
      <c r="AX710" s="674"/>
    </row>
    <row r="711" spans="1:50" ht="35.25" customHeight="1" x14ac:dyDescent="0.15">
      <c r="A711" s="663"/>
      <c r="B711" s="66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741</v>
      </c>
      <c r="AE711" s="185"/>
      <c r="AF711" s="185"/>
      <c r="AG711" s="672" t="s">
        <v>750</v>
      </c>
      <c r="AH711" s="673"/>
      <c r="AI711" s="673"/>
      <c r="AJ711" s="673"/>
      <c r="AK711" s="673"/>
      <c r="AL711" s="673"/>
      <c r="AM711" s="673"/>
      <c r="AN711" s="673"/>
      <c r="AO711" s="673"/>
      <c r="AP711" s="673"/>
      <c r="AQ711" s="673"/>
      <c r="AR711" s="673"/>
      <c r="AS711" s="673"/>
      <c r="AT711" s="673"/>
      <c r="AU711" s="673"/>
      <c r="AV711" s="673"/>
      <c r="AW711" s="673"/>
      <c r="AX711" s="674"/>
    </row>
    <row r="712" spans="1:50" ht="36" customHeight="1" x14ac:dyDescent="0.15">
      <c r="A712" s="663"/>
      <c r="B712" s="664"/>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741</v>
      </c>
      <c r="AE712" s="587"/>
      <c r="AF712" s="587"/>
      <c r="AG712" s="595" t="s">
        <v>798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2" t="s">
        <v>406</v>
      </c>
      <c r="AH713" s="673"/>
      <c r="AI713" s="673"/>
      <c r="AJ713" s="673"/>
      <c r="AK713" s="673"/>
      <c r="AL713" s="673"/>
      <c r="AM713" s="673"/>
      <c r="AN713" s="673"/>
      <c r="AO713" s="673"/>
      <c r="AP713" s="673"/>
      <c r="AQ713" s="673"/>
      <c r="AR713" s="673"/>
      <c r="AS713" s="673"/>
      <c r="AT713" s="673"/>
      <c r="AU713" s="673"/>
      <c r="AV713" s="673"/>
      <c r="AW713" s="673"/>
      <c r="AX713" s="674"/>
    </row>
    <row r="714" spans="1:50" ht="36"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741</v>
      </c>
      <c r="AE714" s="593"/>
      <c r="AF714" s="594"/>
      <c r="AG714" s="697" t="s">
        <v>751</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741</v>
      </c>
      <c r="AE715" s="676"/>
      <c r="AF715" s="782"/>
      <c r="AG715" s="527" t="s">
        <v>752</v>
      </c>
      <c r="AH715" s="528"/>
      <c r="AI715" s="528"/>
      <c r="AJ715" s="528"/>
      <c r="AK715" s="528"/>
      <c r="AL715" s="528"/>
      <c r="AM715" s="528"/>
      <c r="AN715" s="528"/>
      <c r="AO715" s="528"/>
      <c r="AP715" s="528"/>
      <c r="AQ715" s="528"/>
      <c r="AR715" s="528"/>
      <c r="AS715" s="528"/>
      <c r="AT715" s="528"/>
      <c r="AU715" s="528"/>
      <c r="AV715" s="528"/>
      <c r="AW715" s="528"/>
      <c r="AX715" s="529"/>
    </row>
    <row r="716" spans="1:50" ht="49.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741</v>
      </c>
      <c r="AE716" s="764"/>
      <c r="AF716" s="764"/>
      <c r="AG716" s="672" t="s">
        <v>753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741</v>
      </c>
      <c r="AE717" s="185"/>
      <c r="AF717" s="185"/>
      <c r="AG717" s="672" t="s">
        <v>754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741</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5" t="s">
        <v>741</v>
      </c>
      <c r="AE719" s="676"/>
      <c r="AF719" s="676"/>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8"/>
      <c r="B721" s="659"/>
      <c r="C721" s="921" t="s">
        <v>710</v>
      </c>
      <c r="D721" s="922"/>
      <c r="E721" s="922"/>
      <c r="F721" s="923"/>
      <c r="G721" s="939">
        <v>20</v>
      </c>
      <c r="H721" s="940"/>
      <c r="I721" s="77" t="str">
        <f>IF(OR(G721="　", G721=""), "", "-")</f>
        <v>-</v>
      </c>
      <c r="J721" s="920">
        <v>43</v>
      </c>
      <c r="K721" s="920"/>
      <c r="L721" s="77" t="str">
        <f>IF(M721="","","-")</f>
        <v/>
      </c>
      <c r="M721" s="78"/>
      <c r="N721" s="917" t="s">
        <v>731</v>
      </c>
      <c r="O721" s="918"/>
      <c r="P721" s="918"/>
      <c r="Q721" s="918"/>
      <c r="R721" s="918"/>
      <c r="S721" s="918"/>
      <c r="T721" s="918"/>
      <c r="U721" s="918"/>
      <c r="V721" s="918"/>
      <c r="W721" s="918"/>
      <c r="X721" s="918"/>
      <c r="Y721" s="918"/>
      <c r="Z721" s="918"/>
      <c r="AA721" s="918"/>
      <c r="AB721" s="918"/>
      <c r="AC721" s="918"/>
      <c r="AD721" s="918"/>
      <c r="AE721" s="918"/>
      <c r="AF721" s="919"/>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8"/>
      <c r="B722" s="659"/>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3" t="s">
        <v>53</v>
      </c>
      <c r="D726" s="582"/>
      <c r="E726" s="582"/>
      <c r="F726" s="583"/>
      <c r="G726" s="802" t="s">
        <v>773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774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48" customHeight="1" thickBot="1" x14ac:dyDescent="0.2">
      <c r="A729" s="770" t="s">
        <v>797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8" customHeight="1" thickBot="1" x14ac:dyDescent="0.2">
      <c r="A731" s="623" t="s">
        <v>138</v>
      </c>
      <c r="B731" s="624"/>
      <c r="C731" s="624"/>
      <c r="D731" s="624"/>
      <c r="E731" s="625"/>
      <c r="F731" s="688" t="s">
        <v>800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48" customHeight="1" thickBot="1" x14ac:dyDescent="0.2">
      <c r="A733" s="623" t="s">
        <v>138</v>
      </c>
      <c r="B733" s="624"/>
      <c r="C733" s="624"/>
      <c r="D733" s="624"/>
      <c r="E733" s="625"/>
      <c r="F733" s="771" t="s">
        <v>799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48"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386</v>
      </c>
      <c r="B787" s="766"/>
      <c r="C787" s="766"/>
      <c r="D787" s="766"/>
      <c r="E787" s="766"/>
      <c r="F787" s="767"/>
      <c r="G787" s="439" t="s">
        <v>759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8"/>
      <c r="C788" s="768"/>
      <c r="D788" s="768"/>
      <c r="E788" s="768"/>
      <c r="F788" s="769"/>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8"/>
      <c r="C789" s="768"/>
      <c r="D789" s="768"/>
      <c r="E789" s="768"/>
      <c r="F789" s="769"/>
      <c r="G789" s="449" t="s">
        <v>760</v>
      </c>
      <c r="H789" s="450"/>
      <c r="I789" s="450"/>
      <c r="J789" s="450"/>
      <c r="K789" s="451"/>
      <c r="L789" s="452" t="s">
        <v>764</v>
      </c>
      <c r="M789" s="453"/>
      <c r="N789" s="453"/>
      <c r="O789" s="453"/>
      <c r="P789" s="453"/>
      <c r="Q789" s="453"/>
      <c r="R789" s="453"/>
      <c r="S789" s="453"/>
      <c r="T789" s="453"/>
      <c r="U789" s="453"/>
      <c r="V789" s="453"/>
      <c r="W789" s="453"/>
      <c r="X789" s="454"/>
      <c r="Y789" s="455">
        <v>186</v>
      </c>
      <c r="Z789" s="456"/>
      <c r="AA789" s="456"/>
      <c r="AB789" s="558"/>
      <c r="AC789" s="449" t="s">
        <v>779</v>
      </c>
      <c r="AD789" s="450"/>
      <c r="AE789" s="450"/>
      <c r="AF789" s="450"/>
      <c r="AG789" s="451"/>
      <c r="AH789" s="452" t="s">
        <v>780</v>
      </c>
      <c r="AI789" s="453"/>
      <c r="AJ789" s="453"/>
      <c r="AK789" s="453"/>
      <c r="AL789" s="453"/>
      <c r="AM789" s="453"/>
      <c r="AN789" s="453"/>
      <c r="AO789" s="453"/>
      <c r="AP789" s="453"/>
      <c r="AQ789" s="453"/>
      <c r="AR789" s="453"/>
      <c r="AS789" s="453"/>
      <c r="AT789" s="454"/>
      <c r="AU789" s="455">
        <v>94</v>
      </c>
      <c r="AV789" s="456"/>
      <c r="AW789" s="456"/>
      <c r="AX789" s="457"/>
    </row>
    <row r="790" spans="1:51" ht="24.75" customHeight="1" x14ac:dyDescent="0.15">
      <c r="A790" s="557"/>
      <c r="B790" s="768"/>
      <c r="C790" s="768"/>
      <c r="D790" s="768"/>
      <c r="E790" s="768"/>
      <c r="F790" s="769"/>
      <c r="G790" s="348" t="s">
        <v>761</v>
      </c>
      <c r="H790" s="349"/>
      <c r="I790" s="349"/>
      <c r="J790" s="349"/>
      <c r="K790" s="350"/>
      <c r="L790" s="398" t="s">
        <v>765</v>
      </c>
      <c r="M790" s="399"/>
      <c r="N790" s="399"/>
      <c r="O790" s="399"/>
      <c r="P790" s="399"/>
      <c r="Q790" s="399"/>
      <c r="R790" s="399"/>
      <c r="S790" s="399"/>
      <c r="T790" s="399"/>
      <c r="U790" s="399"/>
      <c r="V790" s="399"/>
      <c r="W790" s="399"/>
      <c r="X790" s="400"/>
      <c r="Y790" s="395">
        <v>17</v>
      </c>
      <c r="Z790" s="396"/>
      <c r="AA790" s="396"/>
      <c r="AB790" s="402"/>
      <c r="AC790" s="348" t="s">
        <v>781</v>
      </c>
      <c r="AD790" s="349"/>
      <c r="AE790" s="349"/>
      <c r="AF790" s="349"/>
      <c r="AG790" s="350"/>
      <c r="AH790" s="398" t="s">
        <v>782</v>
      </c>
      <c r="AI790" s="399"/>
      <c r="AJ790" s="399"/>
      <c r="AK790" s="399"/>
      <c r="AL790" s="399"/>
      <c r="AM790" s="399"/>
      <c r="AN790" s="399"/>
      <c r="AO790" s="399"/>
      <c r="AP790" s="399"/>
      <c r="AQ790" s="399"/>
      <c r="AR790" s="399"/>
      <c r="AS790" s="399"/>
      <c r="AT790" s="400"/>
      <c r="AU790" s="395">
        <v>3</v>
      </c>
      <c r="AV790" s="396"/>
      <c r="AW790" s="396"/>
      <c r="AX790" s="397"/>
    </row>
    <row r="791" spans="1:51" ht="24.75" customHeight="1" x14ac:dyDescent="0.15">
      <c r="A791" s="557"/>
      <c r="B791" s="768"/>
      <c r="C791" s="768"/>
      <c r="D791" s="768"/>
      <c r="E791" s="768"/>
      <c r="F791" s="769"/>
      <c r="G791" s="348" t="s">
        <v>762</v>
      </c>
      <c r="H791" s="617"/>
      <c r="I791" s="617"/>
      <c r="J791" s="617"/>
      <c r="K791" s="618"/>
      <c r="L791" s="398" t="s">
        <v>766</v>
      </c>
      <c r="M791" s="612"/>
      <c r="N791" s="612"/>
      <c r="O791" s="612"/>
      <c r="P791" s="612"/>
      <c r="Q791" s="612"/>
      <c r="R791" s="612"/>
      <c r="S791" s="612"/>
      <c r="T791" s="612"/>
      <c r="U791" s="612"/>
      <c r="V791" s="612"/>
      <c r="W791" s="612"/>
      <c r="X791" s="613"/>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8"/>
      <c r="C792" s="768"/>
      <c r="D792" s="768"/>
      <c r="E792" s="768"/>
      <c r="F792" s="769"/>
      <c r="G792" s="348" t="s">
        <v>763</v>
      </c>
      <c r="H792" s="617"/>
      <c r="I792" s="617"/>
      <c r="J792" s="617"/>
      <c r="K792" s="618"/>
      <c r="L792" s="398" t="s">
        <v>767</v>
      </c>
      <c r="M792" s="612"/>
      <c r="N792" s="612"/>
      <c r="O792" s="612"/>
      <c r="P792" s="612"/>
      <c r="Q792" s="612"/>
      <c r="R792" s="612"/>
      <c r="S792" s="612"/>
      <c r="T792" s="612"/>
      <c r="U792" s="612"/>
      <c r="V792" s="612"/>
      <c r="W792" s="612"/>
      <c r="X792" s="613"/>
      <c r="Y792" s="395">
        <v>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8"/>
      <c r="C793" s="768"/>
      <c r="D793" s="768"/>
      <c r="E793" s="768"/>
      <c r="F793" s="769"/>
      <c r="G793" s="348" t="s">
        <v>80</v>
      </c>
      <c r="H793" s="617"/>
      <c r="I793" s="617"/>
      <c r="J793" s="617"/>
      <c r="K793" s="618"/>
      <c r="L793" s="398" t="s">
        <v>768</v>
      </c>
      <c r="M793" s="612"/>
      <c r="N793" s="612"/>
      <c r="O793" s="612"/>
      <c r="P793" s="612"/>
      <c r="Q793" s="612"/>
      <c r="R793" s="612"/>
      <c r="S793" s="612"/>
      <c r="T793" s="612"/>
      <c r="U793" s="612"/>
      <c r="V793" s="612"/>
      <c r="W793" s="612"/>
      <c r="X793" s="613"/>
      <c r="Y793" s="395">
        <v>15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230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97</v>
      </c>
      <c r="AV799" s="412"/>
      <c r="AW799" s="412"/>
      <c r="AX799" s="414"/>
    </row>
    <row r="800" spans="1:51" ht="24.75" hidden="1" customHeight="1" x14ac:dyDescent="0.15">
      <c r="A800" s="557"/>
      <c r="B800" s="768"/>
      <c r="C800" s="768"/>
      <c r="D800" s="768"/>
      <c r="E800" s="768"/>
      <c r="F800" s="769"/>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8"/>
      <c r="C801" s="768"/>
      <c r="D801" s="768"/>
      <c r="E801" s="768"/>
      <c r="F801" s="769"/>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8"/>
      <c r="C802" s="768"/>
      <c r="D802" s="768"/>
      <c r="E802" s="768"/>
      <c r="F802" s="769"/>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8"/>
      <c r="C813" s="768"/>
      <c r="D813" s="768"/>
      <c r="E813" s="768"/>
      <c r="F813" s="769"/>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8"/>
      <c r="C814" s="768"/>
      <c r="D814" s="768"/>
      <c r="E814" s="768"/>
      <c r="F814" s="769"/>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8"/>
      <c r="C815" s="768"/>
      <c r="D815" s="768"/>
      <c r="E815" s="768"/>
      <c r="F815" s="769"/>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8"/>
      <c r="C826" s="768"/>
      <c r="D826" s="768"/>
      <c r="E826" s="768"/>
      <c r="F826" s="769"/>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8"/>
      <c r="C827" s="768"/>
      <c r="D827" s="768"/>
      <c r="E827" s="768"/>
      <c r="F827" s="769"/>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8"/>
      <c r="C828" s="768"/>
      <c r="D828" s="768"/>
      <c r="E828" s="768"/>
      <c r="F828" s="769"/>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769</v>
      </c>
      <c r="D845" s="415"/>
      <c r="E845" s="415"/>
      <c r="F845" s="415"/>
      <c r="G845" s="415"/>
      <c r="H845" s="415"/>
      <c r="I845" s="415"/>
      <c r="J845" s="416">
        <v>3011005003380</v>
      </c>
      <c r="K845" s="417"/>
      <c r="L845" s="417"/>
      <c r="M845" s="417"/>
      <c r="N845" s="417"/>
      <c r="O845" s="417"/>
      <c r="P845" s="424" t="s">
        <v>770</v>
      </c>
      <c r="Q845" s="425"/>
      <c r="R845" s="425"/>
      <c r="S845" s="425"/>
      <c r="T845" s="425"/>
      <c r="U845" s="425"/>
      <c r="V845" s="425"/>
      <c r="W845" s="425"/>
      <c r="X845" s="425"/>
      <c r="Y845" s="318">
        <v>230</v>
      </c>
      <c r="Z845" s="319"/>
      <c r="AA845" s="319"/>
      <c r="AB845" s="320"/>
      <c r="AC845" s="426" t="s">
        <v>771</v>
      </c>
      <c r="AD845" s="427"/>
      <c r="AE845" s="427"/>
      <c r="AF845" s="427"/>
      <c r="AG845" s="427"/>
      <c r="AH845" s="324" t="s">
        <v>406</v>
      </c>
      <c r="AI845" s="325"/>
      <c r="AJ845" s="325"/>
      <c r="AK845" s="325"/>
      <c r="AL845" s="324" t="s">
        <v>406</v>
      </c>
      <c r="AM845" s="325"/>
      <c r="AN845" s="325"/>
      <c r="AO845" s="325"/>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15" t="s">
        <v>783</v>
      </c>
      <c r="D878" s="415" t="s">
        <v>783</v>
      </c>
      <c r="E878" s="415" t="s">
        <v>783</v>
      </c>
      <c r="F878" s="415" t="s">
        <v>783</v>
      </c>
      <c r="G878" s="415" t="s">
        <v>783</v>
      </c>
      <c r="H878" s="415" t="s">
        <v>783</v>
      </c>
      <c r="I878" s="415" t="s">
        <v>783</v>
      </c>
      <c r="J878" s="416">
        <v>7010401022924</v>
      </c>
      <c r="K878" s="417"/>
      <c r="L878" s="417"/>
      <c r="M878" s="417"/>
      <c r="N878" s="417"/>
      <c r="O878" s="417"/>
      <c r="P878" s="424" t="s">
        <v>770</v>
      </c>
      <c r="Q878" s="425"/>
      <c r="R878" s="425"/>
      <c r="S878" s="425"/>
      <c r="T878" s="425"/>
      <c r="U878" s="425"/>
      <c r="V878" s="425"/>
      <c r="W878" s="425"/>
      <c r="X878" s="425"/>
      <c r="Y878" s="318">
        <v>97</v>
      </c>
      <c r="Z878" s="319"/>
      <c r="AA878" s="319"/>
      <c r="AB878" s="320"/>
      <c r="AC878" s="426" t="s">
        <v>771</v>
      </c>
      <c r="AD878" s="427"/>
      <c r="AE878" s="427"/>
      <c r="AF878" s="427"/>
      <c r="AG878" s="427"/>
      <c r="AH878" s="324" t="s">
        <v>406</v>
      </c>
      <c r="AI878" s="325"/>
      <c r="AJ878" s="325"/>
      <c r="AK878" s="325"/>
      <c r="AL878" s="324" t="s">
        <v>406</v>
      </c>
      <c r="AM878" s="325"/>
      <c r="AN878" s="325"/>
      <c r="AO878" s="325"/>
      <c r="AP878" s="321" t="s">
        <v>406</v>
      </c>
      <c r="AQ878" s="321"/>
      <c r="AR878" s="321"/>
      <c r="AS878" s="321"/>
      <c r="AT878" s="321"/>
      <c r="AU878" s="321"/>
      <c r="AV878" s="321"/>
      <c r="AW878" s="321"/>
      <c r="AX878" s="321"/>
      <c r="AY878">
        <f t="shared" si="118"/>
        <v>1</v>
      </c>
    </row>
    <row r="879" spans="1:51" ht="34.5" customHeight="1" x14ac:dyDescent="0.15">
      <c r="A879" s="401">
        <v>2</v>
      </c>
      <c r="B879" s="401">
        <v>1</v>
      </c>
      <c r="C879" s="420" t="s">
        <v>784</v>
      </c>
      <c r="D879" s="415" t="s">
        <v>784</v>
      </c>
      <c r="E879" s="415" t="s">
        <v>784</v>
      </c>
      <c r="F879" s="415" t="s">
        <v>784</v>
      </c>
      <c r="G879" s="415" t="s">
        <v>784</v>
      </c>
      <c r="H879" s="415" t="s">
        <v>784</v>
      </c>
      <c r="I879" s="415" t="s">
        <v>784</v>
      </c>
      <c r="J879" s="416">
        <v>7010001031722</v>
      </c>
      <c r="K879" s="417"/>
      <c r="L879" s="417"/>
      <c r="M879" s="417"/>
      <c r="N879" s="417"/>
      <c r="O879" s="417"/>
      <c r="P879" s="424" t="s">
        <v>770</v>
      </c>
      <c r="Q879" s="425"/>
      <c r="R879" s="425"/>
      <c r="S879" s="425"/>
      <c r="T879" s="425"/>
      <c r="U879" s="425"/>
      <c r="V879" s="425"/>
      <c r="W879" s="425"/>
      <c r="X879" s="425"/>
      <c r="Y879" s="318">
        <v>48</v>
      </c>
      <c r="Z879" s="319"/>
      <c r="AA879" s="319"/>
      <c r="AB879" s="320"/>
      <c r="AC879" s="426" t="s">
        <v>771</v>
      </c>
      <c r="AD879" s="427"/>
      <c r="AE879" s="427"/>
      <c r="AF879" s="427"/>
      <c r="AG879" s="427"/>
      <c r="AH879" s="324" t="s">
        <v>406</v>
      </c>
      <c r="AI879" s="325"/>
      <c r="AJ879" s="325"/>
      <c r="AK879" s="325"/>
      <c r="AL879" s="324" t="s">
        <v>406</v>
      </c>
      <c r="AM879" s="325"/>
      <c r="AN879" s="325"/>
      <c r="AO879" s="325"/>
      <c r="AP879" s="321" t="s">
        <v>406</v>
      </c>
      <c r="AQ879" s="321"/>
      <c r="AR879" s="321"/>
      <c r="AS879" s="321"/>
      <c r="AT879" s="321"/>
      <c r="AU879" s="321"/>
      <c r="AV879" s="321"/>
      <c r="AW879" s="321"/>
      <c r="AX879" s="321"/>
      <c r="AY879">
        <f>COUNTA($C$879)</f>
        <v>1</v>
      </c>
    </row>
    <row r="880" spans="1:51" ht="34.5" customHeight="1" x14ac:dyDescent="0.15">
      <c r="A880" s="401">
        <v>3</v>
      </c>
      <c r="B880" s="401">
        <v>1</v>
      </c>
      <c r="C880" s="420" t="s">
        <v>785</v>
      </c>
      <c r="D880" s="415" t="s">
        <v>785</v>
      </c>
      <c r="E880" s="415" t="s">
        <v>785</v>
      </c>
      <c r="F880" s="415" t="s">
        <v>785</v>
      </c>
      <c r="G880" s="415" t="s">
        <v>785</v>
      </c>
      <c r="H880" s="415" t="s">
        <v>785</v>
      </c>
      <c r="I880" s="415" t="s">
        <v>785</v>
      </c>
      <c r="J880" s="416">
        <v>7020001073920</v>
      </c>
      <c r="K880" s="417"/>
      <c r="L880" s="417"/>
      <c r="M880" s="417"/>
      <c r="N880" s="417"/>
      <c r="O880" s="417"/>
      <c r="P880" s="424" t="s">
        <v>770</v>
      </c>
      <c r="Q880" s="425"/>
      <c r="R880" s="425"/>
      <c r="S880" s="425"/>
      <c r="T880" s="425"/>
      <c r="U880" s="425"/>
      <c r="V880" s="425"/>
      <c r="W880" s="425"/>
      <c r="X880" s="425"/>
      <c r="Y880" s="318">
        <v>6</v>
      </c>
      <c r="Z880" s="319"/>
      <c r="AA880" s="319"/>
      <c r="AB880" s="320"/>
      <c r="AC880" s="426" t="s">
        <v>771</v>
      </c>
      <c r="AD880" s="427"/>
      <c r="AE880" s="427"/>
      <c r="AF880" s="427"/>
      <c r="AG880" s="427"/>
      <c r="AH880" s="324" t="s">
        <v>406</v>
      </c>
      <c r="AI880" s="325"/>
      <c r="AJ880" s="325"/>
      <c r="AK880" s="325"/>
      <c r="AL880" s="324" t="s">
        <v>406</v>
      </c>
      <c r="AM880" s="325"/>
      <c r="AN880" s="325"/>
      <c r="AO880" s="325"/>
      <c r="AP880" s="321" t="s">
        <v>406</v>
      </c>
      <c r="AQ880" s="321"/>
      <c r="AR880" s="321"/>
      <c r="AS880" s="321"/>
      <c r="AT880" s="321"/>
      <c r="AU880" s="321"/>
      <c r="AV880" s="321"/>
      <c r="AW880" s="321"/>
      <c r="AX880" s="321"/>
      <c r="AY880">
        <f>COUNTA($C$880)</f>
        <v>1</v>
      </c>
    </row>
    <row r="881" spans="1:51" ht="34.5" customHeight="1" x14ac:dyDescent="0.15">
      <c r="A881" s="401">
        <v>4</v>
      </c>
      <c r="B881" s="401">
        <v>1</v>
      </c>
      <c r="C881" s="420" t="s">
        <v>786</v>
      </c>
      <c r="D881" s="415" t="s">
        <v>786</v>
      </c>
      <c r="E881" s="415" t="s">
        <v>786</v>
      </c>
      <c r="F881" s="415" t="s">
        <v>786</v>
      </c>
      <c r="G881" s="415" t="s">
        <v>786</v>
      </c>
      <c r="H881" s="415" t="s">
        <v>786</v>
      </c>
      <c r="I881" s="415" t="s">
        <v>786</v>
      </c>
      <c r="J881" s="416">
        <v>9010005018193</v>
      </c>
      <c r="K881" s="417"/>
      <c r="L881" s="417"/>
      <c r="M881" s="417"/>
      <c r="N881" s="417"/>
      <c r="O881" s="417"/>
      <c r="P881" s="424" t="s">
        <v>770</v>
      </c>
      <c r="Q881" s="425"/>
      <c r="R881" s="425"/>
      <c r="S881" s="425"/>
      <c r="T881" s="425"/>
      <c r="U881" s="425"/>
      <c r="V881" s="425"/>
      <c r="W881" s="425"/>
      <c r="X881" s="425"/>
      <c r="Y881" s="318">
        <v>5</v>
      </c>
      <c r="Z881" s="319"/>
      <c r="AA881" s="319"/>
      <c r="AB881" s="320"/>
      <c r="AC881" s="426" t="s">
        <v>771</v>
      </c>
      <c r="AD881" s="427"/>
      <c r="AE881" s="427"/>
      <c r="AF881" s="427"/>
      <c r="AG881" s="427"/>
      <c r="AH881" s="324" t="s">
        <v>406</v>
      </c>
      <c r="AI881" s="325"/>
      <c r="AJ881" s="325"/>
      <c r="AK881" s="325"/>
      <c r="AL881" s="324" t="s">
        <v>406</v>
      </c>
      <c r="AM881" s="325"/>
      <c r="AN881" s="325"/>
      <c r="AO881" s="325"/>
      <c r="AP881" s="321" t="s">
        <v>406</v>
      </c>
      <c r="AQ881" s="321"/>
      <c r="AR881" s="321"/>
      <c r="AS881" s="321"/>
      <c r="AT881" s="321"/>
      <c r="AU881" s="321"/>
      <c r="AV881" s="321"/>
      <c r="AW881" s="321"/>
      <c r="AX881" s="321"/>
      <c r="AY881">
        <f>COUNTA($C$881)</f>
        <v>1</v>
      </c>
    </row>
    <row r="882" spans="1:51" ht="34.5" customHeight="1" x14ac:dyDescent="0.15">
      <c r="A882" s="401">
        <v>5</v>
      </c>
      <c r="B882" s="401">
        <v>1</v>
      </c>
      <c r="C882" s="415" t="s">
        <v>787</v>
      </c>
      <c r="D882" s="415" t="s">
        <v>787</v>
      </c>
      <c r="E882" s="415" t="s">
        <v>787</v>
      </c>
      <c r="F882" s="415" t="s">
        <v>787</v>
      </c>
      <c r="G882" s="415" t="s">
        <v>787</v>
      </c>
      <c r="H882" s="415" t="s">
        <v>787</v>
      </c>
      <c r="I882" s="415" t="s">
        <v>787</v>
      </c>
      <c r="J882" s="416">
        <v>2010601032298</v>
      </c>
      <c r="K882" s="417"/>
      <c r="L882" s="417"/>
      <c r="M882" s="417"/>
      <c r="N882" s="417"/>
      <c r="O882" s="417"/>
      <c r="P882" s="424" t="s">
        <v>770</v>
      </c>
      <c r="Q882" s="425"/>
      <c r="R882" s="425"/>
      <c r="S882" s="425"/>
      <c r="T882" s="425"/>
      <c r="U882" s="425"/>
      <c r="V882" s="425"/>
      <c r="W882" s="425"/>
      <c r="X882" s="425"/>
      <c r="Y882" s="318">
        <v>4</v>
      </c>
      <c r="Z882" s="319"/>
      <c r="AA882" s="319"/>
      <c r="AB882" s="320"/>
      <c r="AC882" s="426" t="s">
        <v>771</v>
      </c>
      <c r="AD882" s="427"/>
      <c r="AE882" s="427"/>
      <c r="AF882" s="427"/>
      <c r="AG882" s="427"/>
      <c r="AH882" s="324" t="s">
        <v>406</v>
      </c>
      <c r="AI882" s="325"/>
      <c r="AJ882" s="325"/>
      <c r="AK882" s="325"/>
      <c r="AL882" s="324" t="s">
        <v>406</v>
      </c>
      <c r="AM882" s="325"/>
      <c r="AN882" s="325"/>
      <c r="AO882" s="325"/>
      <c r="AP882" s="321" t="s">
        <v>406</v>
      </c>
      <c r="AQ882" s="321"/>
      <c r="AR882" s="321"/>
      <c r="AS882" s="321"/>
      <c r="AT882" s="321"/>
      <c r="AU882" s="321"/>
      <c r="AV882" s="321"/>
      <c r="AW882" s="321"/>
      <c r="AX882" s="321"/>
      <c r="AY882">
        <f>COUNTA($C$882)</f>
        <v>1</v>
      </c>
    </row>
    <row r="883" spans="1:51" ht="34.5" customHeight="1" x14ac:dyDescent="0.15">
      <c r="A883" s="401">
        <v>6</v>
      </c>
      <c r="B883" s="401">
        <v>1</v>
      </c>
      <c r="C883" s="415" t="s">
        <v>788</v>
      </c>
      <c r="D883" s="415" t="s">
        <v>788</v>
      </c>
      <c r="E883" s="415" t="s">
        <v>788</v>
      </c>
      <c r="F883" s="415" t="s">
        <v>788</v>
      </c>
      <c r="G883" s="415" t="s">
        <v>788</v>
      </c>
      <c r="H883" s="415" t="s">
        <v>788</v>
      </c>
      <c r="I883" s="415" t="s">
        <v>788</v>
      </c>
      <c r="J883" s="416">
        <v>4010401054152</v>
      </c>
      <c r="K883" s="417"/>
      <c r="L883" s="417"/>
      <c r="M883" s="417"/>
      <c r="N883" s="417"/>
      <c r="O883" s="417"/>
      <c r="P883" s="424" t="s">
        <v>770</v>
      </c>
      <c r="Q883" s="425"/>
      <c r="R883" s="425"/>
      <c r="S883" s="425"/>
      <c r="T883" s="425"/>
      <c r="U883" s="425"/>
      <c r="V883" s="425"/>
      <c r="W883" s="425"/>
      <c r="X883" s="425"/>
      <c r="Y883" s="318">
        <v>4</v>
      </c>
      <c r="Z883" s="319"/>
      <c r="AA883" s="319"/>
      <c r="AB883" s="320"/>
      <c r="AC883" s="426" t="s">
        <v>771</v>
      </c>
      <c r="AD883" s="427"/>
      <c r="AE883" s="427"/>
      <c r="AF883" s="427"/>
      <c r="AG883" s="427"/>
      <c r="AH883" s="324" t="s">
        <v>406</v>
      </c>
      <c r="AI883" s="325"/>
      <c r="AJ883" s="325"/>
      <c r="AK883" s="325"/>
      <c r="AL883" s="324" t="s">
        <v>406</v>
      </c>
      <c r="AM883" s="325"/>
      <c r="AN883" s="325"/>
      <c r="AO883" s="325"/>
      <c r="AP883" s="321" t="s">
        <v>406</v>
      </c>
      <c r="AQ883" s="321"/>
      <c r="AR883" s="321"/>
      <c r="AS883" s="321"/>
      <c r="AT883" s="321"/>
      <c r="AU883" s="321"/>
      <c r="AV883" s="321"/>
      <c r="AW883" s="321"/>
      <c r="AX883" s="321"/>
      <c r="AY883">
        <f>COUNTA($C$883)</f>
        <v>1</v>
      </c>
    </row>
    <row r="884" spans="1:51" ht="34.5" customHeight="1" x14ac:dyDescent="0.15">
      <c r="A884" s="401">
        <v>7</v>
      </c>
      <c r="B884" s="401">
        <v>1</v>
      </c>
      <c r="C884" s="415" t="s">
        <v>789</v>
      </c>
      <c r="D884" s="415" t="s">
        <v>789</v>
      </c>
      <c r="E884" s="415" t="s">
        <v>789</v>
      </c>
      <c r="F884" s="415" t="s">
        <v>789</v>
      </c>
      <c r="G884" s="415" t="s">
        <v>789</v>
      </c>
      <c r="H884" s="415" t="s">
        <v>789</v>
      </c>
      <c r="I884" s="415" t="s">
        <v>789</v>
      </c>
      <c r="J884" s="416">
        <v>1010001156756</v>
      </c>
      <c r="K884" s="417"/>
      <c r="L884" s="417"/>
      <c r="M884" s="417"/>
      <c r="N884" s="417"/>
      <c r="O884" s="417"/>
      <c r="P884" s="424" t="s">
        <v>770</v>
      </c>
      <c r="Q884" s="425"/>
      <c r="R884" s="425"/>
      <c r="S884" s="425"/>
      <c r="T884" s="425"/>
      <c r="U884" s="425"/>
      <c r="V884" s="425"/>
      <c r="W884" s="425"/>
      <c r="X884" s="425"/>
      <c r="Y884" s="318">
        <v>3</v>
      </c>
      <c r="Z884" s="319"/>
      <c r="AA884" s="319"/>
      <c r="AB884" s="320"/>
      <c r="AC884" s="426" t="s">
        <v>771</v>
      </c>
      <c r="AD884" s="427"/>
      <c r="AE884" s="427"/>
      <c r="AF884" s="427"/>
      <c r="AG884" s="427"/>
      <c r="AH884" s="324" t="s">
        <v>406</v>
      </c>
      <c r="AI884" s="325"/>
      <c r="AJ884" s="325"/>
      <c r="AK884" s="325"/>
      <c r="AL884" s="324" t="s">
        <v>406</v>
      </c>
      <c r="AM884" s="325"/>
      <c r="AN884" s="325"/>
      <c r="AO884" s="325"/>
      <c r="AP884" s="321" t="s">
        <v>406</v>
      </c>
      <c r="AQ884" s="321"/>
      <c r="AR884" s="321"/>
      <c r="AS884" s="321"/>
      <c r="AT884" s="321"/>
      <c r="AU884" s="321"/>
      <c r="AV884" s="321"/>
      <c r="AW884" s="321"/>
      <c r="AX884" s="321"/>
      <c r="AY884">
        <f>COUNTA($C$884)</f>
        <v>1</v>
      </c>
    </row>
    <row r="885" spans="1:51" ht="34.5" customHeight="1" x14ac:dyDescent="0.15">
      <c r="A885" s="401">
        <v>8</v>
      </c>
      <c r="B885" s="401">
        <v>1</v>
      </c>
      <c r="C885" s="415" t="s">
        <v>790</v>
      </c>
      <c r="D885" s="415" t="s">
        <v>790</v>
      </c>
      <c r="E885" s="415" t="s">
        <v>790</v>
      </c>
      <c r="F885" s="415" t="s">
        <v>790</v>
      </c>
      <c r="G885" s="415" t="s">
        <v>790</v>
      </c>
      <c r="H885" s="415" t="s">
        <v>790</v>
      </c>
      <c r="I885" s="415" t="s">
        <v>790</v>
      </c>
      <c r="J885" s="416">
        <v>2480005006728</v>
      </c>
      <c r="K885" s="417"/>
      <c r="L885" s="417"/>
      <c r="M885" s="417"/>
      <c r="N885" s="417"/>
      <c r="O885" s="417"/>
      <c r="P885" s="424" t="s">
        <v>770</v>
      </c>
      <c r="Q885" s="425"/>
      <c r="R885" s="425"/>
      <c r="S885" s="425"/>
      <c r="T885" s="425"/>
      <c r="U885" s="425"/>
      <c r="V885" s="425"/>
      <c r="W885" s="425"/>
      <c r="X885" s="425"/>
      <c r="Y885" s="318">
        <v>1</v>
      </c>
      <c r="Z885" s="319"/>
      <c r="AA885" s="319"/>
      <c r="AB885" s="320"/>
      <c r="AC885" s="426" t="s">
        <v>771</v>
      </c>
      <c r="AD885" s="427"/>
      <c r="AE885" s="427"/>
      <c r="AF885" s="427"/>
      <c r="AG885" s="427"/>
      <c r="AH885" s="324" t="s">
        <v>406</v>
      </c>
      <c r="AI885" s="325"/>
      <c r="AJ885" s="325"/>
      <c r="AK885" s="325"/>
      <c r="AL885" s="324" t="s">
        <v>406</v>
      </c>
      <c r="AM885" s="325"/>
      <c r="AN885" s="325"/>
      <c r="AO885" s="325"/>
      <c r="AP885" s="321" t="s">
        <v>406</v>
      </c>
      <c r="AQ885" s="321"/>
      <c r="AR885" s="321"/>
      <c r="AS885" s="321"/>
      <c r="AT885" s="321"/>
      <c r="AU885" s="321"/>
      <c r="AV885" s="321"/>
      <c r="AW885" s="321"/>
      <c r="AX885" s="321"/>
      <c r="AY885">
        <f>COUNTA($C$885)</f>
        <v>1</v>
      </c>
    </row>
    <row r="886" spans="1:51" ht="34.5" customHeight="1" x14ac:dyDescent="0.15">
      <c r="A886" s="401">
        <v>9</v>
      </c>
      <c r="B886" s="401">
        <v>1</v>
      </c>
      <c r="C886" s="415" t="s">
        <v>791</v>
      </c>
      <c r="D886" s="415" t="s">
        <v>791</v>
      </c>
      <c r="E886" s="415" t="s">
        <v>791</v>
      </c>
      <c r="F886" s="415" t="s">
        <v>791</v>
      </c>
      <c r="G886" s="415" t="s">
        <v>791</v>
      </c>
      <c r="H886" s="415" t="s">
        <v>791</v>
      </c>
      <c r="I886" s="415" t="s">
        <v>791</v>
      </c>
      <c r="J886" s="416">
        <v>9011001008980</v>
      </c>
      <c r="K886" s="417"/>
      <c r="L886" s="417"/>
      <c r="M886" s="417"/>
      <c r="N886" s="417"/>
      <c r="O886" s="417"/>
      <c r="P886" s="424" t="s">
        <v>770</v>
      </c>
      <c r="Q886" s="425"/>
      <c r="R886" s="425"/>
      <c r="S886" s="425"/>
      <c r="T886" s="425"/>
      <c r="U886" s="425"/>
      <c r="V886" s="425"/>
      <c r="W886" s="425"/>
      <c r="X886" s="425"/>
      <c r="Y886" s="318">
        <v>1</v>
      </c>
      <c r="Z886" s="319"/>
      <c r="AA886" s="319"/>
      <c r="AB886" s="320"/>
      <c r="AC886" s="426" t="s">
        <v>771</v>
      </c>
      <c r="AD886" s="427"/>
      <c r="AE886" s="427"/>
      <c r="AF886" s="427"/>
      <c r="AG886" s="427"/>
      <c r="AH886" s="324" t="s">
        <v>406</v>
      </c>
      <c r="AI886" s="325"/>
      <c r="AJ886" s="325"/>
      <c r="AK886" s="325"/>
      <c r="AL886" s="324" t="s">
        <v>406</v>
      </c>
      <c r="AM886" s="325"/>
      <c r="AN886" s="325"/>
      <c r="AO886" s="325"/>
      <c r="AP886" s="321" t="s">
        <v>406</v>
      </c>
      <c r="AQ886" s="321"/>
      <c r="AR886" s="321"/>
      <c r="AS886" s="321"/>
      <c r="AT886" s="321"/>
      <c r="AU886" s="321"/>
      <c r="AV886" s="321"/>
      <c r="AW886" s="321"/>
      <c r="AX886" s="321"/>
      <c r="AY886">
        <f>COUNTA($C$886)</f>
        <v>1</v>
      </c>
    </row>
    <row r="887" spans="1:51" ht="34.5" customHeight="1" x14ac:dyDescent="0.15">
      <c r="A887" s="401">
        <v>10</v>
      </c>
      <c r="B887" s="401">
        <v>1</v>
      </c>
      <c r="C887" s="415" t="s">
        <v>792</v>
      </c>
      <c r="D887" s="415" t="s">
        <v>792</v>
      </c>
      <c r="E887" s="415" t="s">
        <v>792</v>
      </c>
      <c r="F887" s="415" t="s">
        <v>792</v>
      </c>
      <c r="G887" s="415" t="s">
        <v>792</v>
      </c>
      <c r="H887" s="415" t="s">
        <v>792</v>
      </c>
      <c r="I887" s="415" t="s">
        <v>792</v>
      </c>
      <c r="J887" s="416">
        <v>3120005019392</v>
      </c>
      <c r="K887" s="417"/>
      <c r="L887" s="417"/>
      <c r="M887" s="417"/>
      <c r="N887" s="417"/>
      <c r="O887" s="417"/>
      <c r="P887" s="424" t="s">
        <v>770</v>
      </c>
      <c r="Q887" s="425"/>
      <c r="R887" s="425"/>
      <c r="S887" s="425"/>
      <c r="T887" s="425"/>
      <c r="U887" s="425"/>
      <c r="V887" s="425"/>
      <c r="W887" s="425"/>
      <c r="X887" s="425"/>
      <c r="Y887" s="318">
        <v>1</v>
      </c>
      <c r="Z887" s="319"/>
      <c r="AA887" s="319"/>
      <c r="AB887" s="320"/>
      <c r="AC887" s="426" t="s">
        <v>771</v>
      </c>
      <c r="AD887" s="427"/>
      <c r="AE887" s="427"/>
      <c r="AF887" s="427"/>
      <c r="AG887" s="427"/>
      <c r="AH887" s="324" t="s">
        <v>406</v>
      </c>
      <c r="AI887" s="325"/>
      <c r="AJ887" s="325"/>
      <c r="AK887" s="325"/>
      <c r="AL887" s="324" t="s">
        <v>406</v>
      </c>
      <c r="AM887" s="325"/>
      <c r="AN887" s="325"/>
      <c r="AO887" s="325"/>
      <c r="AP887" s="321" t="s">
        <v>406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4"/>
      <c r="E1109" s="277" t="s">
        <v>262</v>
      </c>
      <c r="F1109" s="894"/>
      <c r="G1109" s="894"/>
      <c r="H1109" s="894"/>
      <c r="I1109" s="894"/>
      <c r="J1109" s="277" t="s">
        <v>297</v>
      </c>
      <c r="K1109" s="277"/>
      <c r="L1109" s="277"/>
      <c r="M1109" s="277"/>
      <c r="N1109" s="277"/>
      <c r="O1109" s="277"/>
      <c r="P1109" s="345" t="s">
        <v>27</v>
      </c>
      <c r="Q1109" s="345"/>
      <c r="R1109" s="345"/>
      <c r="S1109" s="345"/>
      <c r="T1109" s="345"/>
      <c r="U1109" s="345"/>
      <c r="V1109" s="345"/>
      <c r="W1109" s="345"/>
      <c r="X1109" s="345"/>
      <c r="Y1109" s="277" t="s">
        <v>299</v>
      </c>
      <c r="Z1109" s="894"/>
      <c r="AA1109" s="894"/>
      <c r="AB1109" s="894"/>
      <c r="AC1109" s="277" t="s">
        <v>245</v>
      </c>
      <c r="AD1109" s="277"/>
      <c r="AE1109" s="277"/>
      <c r="AF1109" s="277"/>
      <c r="AG1109" s="277"/>
      <c r="AH1109" s="345" t="s">
        <v>258</v>
      </c>
      <c r="AI1109" s="346"/>
      <c r="AJ1109" s="346"/>
      <c r="AK1109" s="346"/>
      <c r="AL1109" s="346" t="s">
        <v>21</v>
      </c>
      <c r="AM1109" s="346"/>
      <c r="AN1109" s="346"/>
      <c r="AO1109" s="897"/>
      <c r="AP1109" s="423" t="s">
        <v>330</v>
      </c>
      <c r="AQ1109" s="423"/>
      <c r="AR1109" s="423"/>
      <c r="AS1109" s="423"/>
      <c r="AT1109" s="423"/>
      <c r="AU1109" s="423"/>
      <c r="AV1109" s="423"/>
      <c r="AW1109" s="423"/>
      <c r="AX1109" s="423"/>
    </row>
    <row r="1110" spans="1:51" ht="30" customHeight="1" x14ac:dyDescent="0.15">
      <c r="A1110" s="401">
        <v>1</v>
      </c>
      <c r="B1110" s="401">
        <v>1</v>
      </c>
      <c r="C1110" s="896"/>
      <c r="D1110" s="896"/>
      <c r="E1110" s="262" t="s">
        <v>795</v>
      </c>
      <c r="F1110" s="895"/>
      <c r="G1110" s="895"/>
      <c r="H1110" s="895"/>
      <c r="I1110" s="895"/>
      <c r="J1110" s="416" t="s">
        <v>795</v>
      </c>
      <c r="K1110" s="417"/>
      <c r="L1110" s="417"/>
      <c r="M1110" s="417"/>
      <c r="N1110" s="417"/>
      <c r="O1110" s="417"/>
      <c r="P1110" s="421" t="s">
        <v>795</v>
      </c>
      <c r="Q1110" s="317"/>
      <c r="R1110" s="317"/>
      <c r="S1110" s="317"/>
      <c r="T1110" s="317"/>
      <c r="U1110" s="317"/>
      <c r="V1110" s="317"/>
      <c r="W1110" s="317"/>
      <c r="X1110" s="317"/>
      <c r="Y1110" s="318" t="s">
        <v>795</v>
      </c>
      <c r="Z1110" s="319"/>
      <c r="AA1110" s="319"/>
      <c r="AB1110" s="320"/>
      <c r="AC1110" s="322"/>
      <c r="AD1110" s="323"/>
      <c r="AE1110" s="323"/>
      <c r="AF1110" s="323"/>
      <c r="AG1110" s="323"/>
      <c r="AH1110" s="324" t="s">
        <v>795</v>
      </c>
      <c r="AI1110" s="325"/>
      <c r="AJ1110" s="325"/>
      <c r="AK1110" s="325"/>
      <c r="AL1110" s="326" t="s">
        <v>795</v>
      </c>
      <c r="AM1110" s="327"/>
      <c r="AN1110" s="327"/>
      <c r="AO1110" s="328"/>
      <c r="AP1110" s="321" t="s">
        <v>795</v>
      </c>
      <c r="AQ1110" s="321"/>
      <c r="AR1110" s="321"/>
      <c r="AS1110" s="321"/>
      <c r="AT1110" s="321"/>
      <c r="AU1110" s="321"/>
      <c r="AV1110" s="321"/>
      <c r="AW1110" s="321"/>
      <c r="AX1110" s="321"/>
    </row>
    <row r="1111" spans="1:51" ht="30" hidden="1" customHeight="1" x14ac:dyDescent="0.15">
      <c r="A1111" s="401">
        <v>2</v>
      </c>
      <c r="B1111" s="401">
        <v>1</v>
      </c>
      <c r="C1111" s="896"/>
      <c r="D1111" s="896"/>
      <c r="E1111" s="895"/>
      <c r="F1111" s="895"/>
      <c r="G1111" s="895"/>
      <c r="H1111" s="895"/>
      <c r="I1111" s="89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6"/>
      <c r="D1112" s="896"/>
      <c r="E1112" s="895"/>
      <c r="F1112" s="895"/>
      <c r="G1112" s="895"/>
      <c r="H1112" s="895"/>
      <c r="I1112" s="89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6"/>
      <c r="D1113" s="896"/>
      <c r="E1113" s="895"/>
      <c r="F1113" s="895"/>
      <c r="G1113" s="895"/>
      <c r="H1113" s="895"/>
      <c r="I1113" s="89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6"/>
      <c r="D1114" s="896"/>
      <c r="E1114" s="895"/>
      <c r="F1114" s="895"/>
      <c r="G1114" s="895"/>
      <c r="H1114" s="895"/>
      <c r="I1114" s="89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6"/>
      <c r="D1115" s="896"/>
      <c r="E1115" s="895"/>
      <c r="F1115" s="895"/>
      <c r="G1115" s="895"/>
      <c r="H1115" s="895"/>
      <c r="I1115" s="89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6"/>
      <c r="D1116" s="896"/>
      <c r="E1116" s="895"/>
      <c r="F1116" s="895"/>
      <c r="G1116" s="895"/>
      <c r="H1116" s="895"/>
      <c r="I1116" s="89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6"/>
      <c r="D1117" s="896"/>
      <c r="E1117" s="895"/>
      <c r="F1117" s="895"/>
      <c r="G1117" s="895"/>
      <c r="H1117" s="895"/>
      <c r="I1117" s="89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6"/>
      <c r="D1118" s="896"/>
      <c r="E1118" s="895"/>
      <c r="F1118" s="895"/>
      <c r="G1118" s="895"/>
      <c r="H1118" s="895"/>
      <c r="I1118" s="89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6"/>
      <c r="D1119" s="896"/>
      <c r="E1119" s="895"/>
      <c r="F1119" s="895"/>
      <c r="G1119" s="895"/>
      <c r="H1119" s="895"/>
      <c r="I1119" s="89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6"/>
      <c r="D1120" s="896"/>
      <c r="E1120" s="895"/>
      <c r="F1120" s="895"/>
      <c r="G1120" s="895"/>
      <c r="H1120" s="895"/>
      <c r="I1120" s="89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6"/>
      <c r="D1121" s="896"/>
      <c r="E1121" s="895"/>
      <c r="F1121" s="895"/>
      <c r="G1121" s="895"/>
      <c r="H1121" s="895"/>
      <c r="I1121" s="89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6"/>
      <c r="D1122" s="896"/>
      <c r="E1122" s="895"/>
      <c r="F1122" s="895"/>
      <c r="G1122" s="895"/>
      <c r="H1122" s="895"/>
      <c r="I1122" s="89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6"/>
      <c r="D1123" s="896"/>
      <c r="E1123" s="895"/>
      <c r="F1123" s="895"/>
      <c r="G1123" s="895"/>
      <c r="H1123" s="895"/>
      <c r="I1123" s="89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6"/>
      <c r="D1124" s="896"/>
      <c r="E1124" s="895"/>
      <c r="F1124" s="895"/>
      <c r="G1124" s="895"/>
      <c r="H1124" s="895"/>
      <c r="I1124" s="89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6"/>
      <c r="D1125" s="896"/>
      <c r="E1125" s="895"/>
      <c r="F1125" s="895"/>
      <c r="G1125" s="895"/>
      <c r="H1125" s="895"/>
      <c r="I1125" s="89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6"/>
      <c r="D1126" s="896"/>
      <c r="E1126" s="895"/>
      <c r="F1126" s="895"/>
      <c r="G1126" s="895"/>
      <c r="H1126" s="895"/>
      <c r="I1126" s="89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6"/>
      <c r="D1127" s="896"/>
      <c r="E1127" s="262"/>
      <c r="F1127" s="895"/>
      <c r="G1127" s="895"/>
      <c r="H1127" s="895"/>
      <c r="I1127" s="89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6"/>
      <c r="D1128" s="896"/>
      <c r="E1128" s="895"/>
      <c r="F1128" s="895"/>
      <c r="G1128" s="895"/>
      <c r="H1128" s="895"/>
      <c r="I1128" s="89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6"/>
      <c r="D1129" s="896"/>
      <c r="E1129" s="895"/>
      <c r="F1129" s="895"/>
      <c r="G1129" s="895"/>
      <c r="H1129" s="895"/>
      <c r="I1129" s="89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6"/>
      <c r="D1130" s="896"/>
      <c r="E1130" s="895"/>
      <c r="F1130" s="895"/>
      <c r="G1130" s="895"/>
      <c r="H1130" s="895"/>
      <c r="I1130" s="89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6"/>
      <c r="D1131" s="896"/>
      <c r="E1131" s="895"/>
      <c r="F1131" s="895"/>
      <c r="G1131" s="895"/>
      <c r="H1131" s="895"/>
      <c r="I1131" s="89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6"/>
      <c r="D1132" s="896"/>
      <c r="E1132" s="895"/>
      <c r="F1132" s="895"/>
      <c r="G1132" s="895"/>
      <c r="H1132" s="895"/>
      <c r="I1132" s="89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6"/>
      <c r="D1133" s="896"/>
      <c r="E1133" s="895"/>
      <c r="F1133" s="895"/>
      <c r="G1133" s="895"/>
      <c r="H1133" s="895"/>
      <c r="I1133" s="89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6"/>
      <c r="D1134" s="896"/>
      <c r="E1134" s="895"/>
      <c r="F1134" s="895"/>
      <c r="G1134" s="895"/>
      <c r="H1134" s="895"/>
      <c r="I1134" s="89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6"/>
      <c r="D1135" s="896"/>
      <c r="E1135" s="895"/>
      <c r="F1135" s="895"/>
      <c r="G1135" s="895"/>
      <c r="H1135" s="895"/>
      <c r="I1135" s="89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6"/>
      <c r="D1136" s="896"/>
      <c r="E1136" s="895"/>
      <c r="F1136" s="895"/>
      <c r="G1136" s="895"/>
      <c r="H1136" s="895"/>
      <c r="I1136" s="89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6"/>
      <c r="D1137" s="896"/>
      <c r="E1137" s="895"/>
      <c r="F1137" s="895"/>
      <c r="G1137" s="895"/>
      <c r="H1137" s="895"/>
      <c r="I1137" s="89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6"/>
      <c r="D1138" s="896"/>
      <c r="E1138" s="895"/>
      <c r="F1138" s="895"/>
      <c r="G1138" s="895"/>
      <c r="H1138" s="895"/>
      <c r="I1138" s="89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6"/>
      <c r="D1139" s="896"/>
      <c r="E1139" s="895"/>
      <c r="F1139" s="895"/>
      <c r="G1139" s="895"/>
      <c r="H1139" s="895"/>
      <c r="I1139" s="89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90">
    <cfRule type="expression" dxfId="2805" priority="13909">
      <formula>IF(RIGHT(TEXT(Y790,"0.#"),1)=".",FALSE,TRUE)</formula>
    </cfRule>
    <cfRule type="expression" dxfId="2804" priority="13910">
      <formula>IF(RIGHT(TEXT(Y790,"0.#"),1)=".",TRUE,FALSE)</formula>
    </cfRule>
  </conditionalFormatting>
  <conditionalFormatting sqref="Y799">
    <cfRule type="expression" dxfId="2803" priority="13905">
      <formula>IF(RIGHT(TEXT(Y799,"0.#"),1)=".",FALSE,TRUE)</formula>
    </cfRule>
    <cfRule type="expression" dxfId="2802" priority="13906">
      <formula>IF(RIGHT(TEXT(Y799,"0.#"),1)=".",TRUE,FALSE)</formula>
    </cfRule>
  </conditionalFormatting>
  <conditionalFormatting sqref="Y830:Y837 Y828 Y817:Y824 Y815 Y804:Y811 Y802">
    <cfRule type="expression" dxfId="2801" priority="13687">
      <formula>IF(RIGHT(TEXT(Y802,"0.#"),1)=".",FALSE,TRUE)</formula>
    </cfRule>
    <cfRule type="expression" dxfId="2800" priority="13688">
      <formula>IF(RIGHT(TEXT(Y802,"0.#"),1)=".",TRUE,FALSE)</formula>
    </cfRule>
  </conditionalFormatting>
  <conditionalFormatting sqref="P16:AQ17 P15:AX15 P13:AX13">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E101">
    <cfRule type="expression" dxfId="2795" priority="13725">
      <formula>IF(RIGHT(TEXT(AE101,"0.#"),1)=".",FALSE,TRUE)</formula>
    </cfRule>
    <cfRule type="expression" dxfId="2794" priority="13726">
      <formula>IF(RIGHT(TEXT(AE101,"0.#"),1)=".",TRUE,FALSE)</formula>
    </cfRule>
  </conditionalFormatting>
  <conditionalFormatting sqref="Y791:Y798 Y789">
    <cfRule type="expression" dxfId="2793" priority="13711">
      <formula>IF(RIGHT(TEXT(Y789,"0.#"),1)=".",FALSE,TRUE)</formula>
    </cfRule>
    <cfRule type="expression" dxfId="2792" priority="13712">
      <formula>IF(RIGHT(TEXT(Y789,"0.#"),1)=".",TRUE,FALSE)</formula>
    </cfRule>
  </conditionalFormatting>
  <conditionalFormatting sqref="AU790">
    <cfRule type="expression" dxfId="2791" priority="13709">
      <formula>IF(RIGHT(TEXT(AU790,"0.#"),1)=".",FALSE,TRUE)</formula>
    </cfRule>
    <cfRule type="expression" dxfId="2790" priority="13710">
      <formula>IF(RIGHT(TEXT(AU790,"0.#"),1)=".",TRUE,FALSE)</formula>
    </cfRule>
  </conditionalFormatting>
  <conditionalFormatting sqref="AU799">
    <cfRule type="expression" dxfId="2789" priority="13707">
      <formula>IF(RIGHT(TEXT(AU799,"0.#"),1)=".",FALSE,TRUE)</formula>
    </cfRule>
    <cfRule type="expression" dxfId="2788" priority="13708">
      <formula>IF(RIGHT(TEXT(AU799,"0.#"),1)=".",TRUE,FALSE)</formula>
    </cfRule>
  </conditionalFormatting>
  <conditionalFormatting sqref="AU791:AU798 AU789">
    <cfRule type="expression" dxfId="2787" priority="13705">
      <formula>IF(RIGHT(TEXT(AU789,"0.#"),1)=".",FALSE,TRUE)</formula>
    </cfRule>
    <cfRule type="expression" dxfId="2786" priority="13706">
      <formula>IF(RIGHT(TEXT(AU789,"0.#"),1)=".",TRUE,FALSE)</formula>
    </cfRule>
  </conditionalFormatting>
  <conditionalFormatting sqref="Y829 Y816 Y803">
    <cfRule type="expression" dxfId="2785" priority="13691">
      <formula>IF(RIGHT(TEXT(Y803,"0.#"),1)=".",FALSE,TRUE)</formula>
    </cfRule>
    <cfRule type="expression" dxfId="2784" priority="13692">
      <formula>IF(RIGHT(TEXT(Y803,"0.#"),1)=".",TRUE,FALSE)</formula>
    </cfRule>
  </conditionalFormatting>
  <conditionalFormatting sqref="Y838 Y825 Y812">
    <cfRule type="expression" dxfId="2783" priority="13689">
      <formula>IF(RIGHT(TEXT(Y812,"0.#"),1)=".",FALSE,TRUE)</formula>
    </cfRule>
    <cfRule type="expression" dxfId="2782" priority="13690">
      <formula>IF(RIGHT(TEXT(Y812,"0.#"),1)=".",TRUE,FALSE)</formula>
    </cfRule>
  </conditionalFormatting>
  <conditionalFormatting sqref="AU829 AU816 AU803">
    <cfRule type="expression" dxfId="2781" priority="13685">
      <formula>IF(RIGHT(TEXT(AU803,"0.#"),1)=".",FALSE,TRUE)</formula>
    </cfRule>
    <cfRule type="expression" dxfId="2780" priority="13686">
      <formula>IF(RIGHT(TEXT(AU803,"0.#"),1)=".",TRUE,FALSE)</formula>
    </cfRule>
  </conditionalFormatting>
  <conditionalFormatting sqref="AU838 AU825 AU812">
    <cfRule type="expression" dxfId="2779" priority="13683">
      <formula>IF(RIGHT(TEXT(AU812,"0.#"),1)=".",FALSE,TRUE)</formula>
    </cfRule>
    <cfRule type="expression" dxfId="2778" priority="13684">
      <formula>IF(RIGHT(TEXT(AU812,"0.#"),1)=".",TRUE,FALSE)</formula>
    </cfRule>
  </conditionalFormatting>
  <conditionalFormatting sqref="AU830:AU837 AU828 AU817:AU824 AU815 AU804:AU811 AU802">
    <cfRule type="expression" dxfId="2777" priority="13681">
      <formula>IF(RIGHT(TEXT(AU802,"0.#"),1)=".",FALSE,TRUE)</formula>
    </cfRule>
    <cfRule type="expression" dxfId="2776" priority="13682">
      <formula>IF(RIGHT(TEXT(AU802,"0.#"),1)=".",TRUE,FALSE)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E33">
    <cfRule type="expression" dxfId="2767" priority="13495">
      <formula>IF(RIGHT(TEXT(AE33,"0.#"),1)=".",FALSE,TRUE)</formula>
    </cfRule>
    <cfRule type="expression" dxfId="2766" priority="13496">
      <formula>IF(RIGHT(TEXT(AE33,"0.#"),1)=".",TRUE,FALSE)</formula>
    </cfRule>
  </conditionalFormatting>
  <conditionalFormatting sqref="AE34">
    <cfRule type="expression" dxfId="2765" priority="13493">
      <formula>IF(RIGHT(TEXT(AE34,"0.#"),1)=".",FALSE,TRUE)</formula>
    </cfRule>
    <cfRule type="expression" dxfId="2764" priority="13494">
      <formula>IF(RIGHT(TEXT(AE34,"0.#"),1)=".",TRUE,FALSE)</formula>
    </cfRule>
  </conditionalFormatting>
  <conditionalFormatting sqref="AI34">
    <cfRule type="expression" dxfId="2763" priority="13491">
      <formula>IF(RIGHT(TEXT(AI34,"0.#"),1)=".",FALSE,TRUE)</formula>
    </cfRule>
    <cfRule type="expression" dxfId="2762" priority="13492">
      <formula>IF(RIGHT(TEXT(AI34,"0.#"),1)=".",TRUE,FALSE)</formula>
    </cfRule>
  </conditionalFormatting>
  <conditionalFormatting sqref="AI33">
    <cfRule type="expression" dxfId="2761" priority="13489">
      <formula>IF(RIGHT(TEXT(AI33,"0.#"),1)=".",FALSE,TRUE)</formula>
    </cfRule>
    <cfRule type="expression" dxfId="2760" priority="13490">
      <formula>IF(RIGHT(TEXT(AI33,"0.#"),1)=".",TRUE,FALSE)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M33">
    <cfRule type="expression" dxfId="2755" priority="13483">
      <formula>IF(RIGHT(TEXT(AM33,"0.#"),1)=".",FALSE,TRUE)</formula>
    </cfRule>
    <cfRule type="expression" dxfId="2754" priority="13484">
      <formula>IF(RIGHT(TEXT(AM33,"0.#"),1)=".",TRUE,FALSE)</formula>
    </cfRule>
  </conditionalFormatting>
  <conditionalFormatting sqref="AQ32 AQ34">
    <cfRule type="expression" dxfId="2753" priority="13475">
      <formula>IF(RIGHT(TEXT(AQ32,"0.#"),1)=".",FALSE,TRUE)</formula>
    </cfRule>
    <cfRule type="expression" dxfId="2752" priority="13476">
      <formula>IF(RIGHT(TEXT(AQ32,"0.#"),1)=".",TRUE,FALSE)</formula>
    </cfRule>
  </conditionalFormatting>
  <conditionalFormatting sqref="AU32 AU34">
    <cfRule type="expression" dxfId="2751" priority="13473">
      <formula>IF(RIGHT(TEXT(AU32,"0.#"),1)=".",FALSE,TRUE)</formula>
    </cfRule>
    <cfRule type="expression" dxfId="2750" priority="13474">
      <formula>IF(RIGHT(TEXT(AU32,"0.#"),1)=".",TRUE,FALSE)</formula>
    </cfRule>
  </conditionalFormatting>
  <conditionalFormatting sqref="AE53">
    <cfRule type="expression" dxfId="2749" priority="13407">
      <formula>IF(RIGHT(TEXT(AE53,"0.#"),1)=".",FALSE,TRUE)</formula>
    </cfRule>
    <cfRule type="expression" dxfId="2748" priority="13408">
      <formula>IF(RIGHT(TEXT(AE53,"0.#"),1)=".",TRUE,FALSE)</formula>
    </cfRule>
  </conditionalFormatting>
  <conditionalFormatting sqref="AE54">
    <cfRule type="expression" dxfId="2747" priority="13405">
      <formula>IF(RIGHT(TEXT(AE54,"0.#"),1)=".",FALSE,TRUE)</formula>
    </cfRule>
    <cfRule type="expression" dxfId="2746" priority="13406">
      <formula>IF(RIGHT(TEXT(AE54,"0.#"),1)=".",TRUE,FALSE)</formula>
    </cfRule>
  </conditionalFormatting>
  <conditionalFormatting sqref="AI54">
    <cfRule type="expression" dxfId="2745" priority="13399">
      <formula>IF(RIGHT(TEXT(AI54,"0.#"),1)=".",FALSE,TRUE)</formula>
    </cfRule>
    <cfRule type="expression" dxfId="2744" priority="13400">
      <formula>IF(RIGHT(TEXT(AI54,"0.#"),1)=".",TRUE,FALSE)</formula>
    </cfRule>
  </conditionalFormatting>
  <conditionalFormatting sqref="AI53">
    <cfRule type="expression" dxfId="2743" priority="13397">
      <formula>IF(RIGHT(TEXT(AI53,"0.#"),1)=".",FALSE,TRUE)</formula>
    </cfRule>
    <cfRule type="expression" dxfId="2742" priority="13398">
      <formula>IF(RIGHT(TEXT(AI53,"0.#"),1)=".",TRUE,FALSE)</formula>
    </cfRule>
  </conditionalFormatting>
  <conditionalFormatting sqref="AM53">
    <cfRule type="expression" dxfId="2741" priority="13395">
      <formula>IF(RIGHT(TEXT(AM53,"0.#"),1)=".",FALSE,TRUE)</formula>
    </cfRule>
    <cfRule type="expression" dxfId="2740" priority="13396">
      <formula>IF(RIGHT(TEXT(AM53,"0.#"),1)=".",TRUE,FALSE)</formula>
    </cfRule>
  </conditionalFormatting>
  <conditionalFormatting sqref="AM54">
    <cfRule type="expression" dxfId="2739" priority="13393">
      <formula>IF(RIGHT(TEXT(AM54,"0.#"),1)=".",FALSE,TRUE)</formula>
    </cfRule>
    <cfRule type="expression" dxfId="2738" priority="13394">
      <formula>IF(RIGHT(TEXT(AM54,"0.#"),1)=".",TRUE,FALSE)</formula>
    </cfRule>
  </conditionalFormatting>
  <conditionalFormatting sqref="AM55">
    <cfRule type="expression" dxfId="2737" priority="13391">
      <formula>IF(RIGHT(TEXT(AM55,"0.#"),1)=".",FALSE,TRUE)</formula>
    </cfRule>
    <cfRule type="expression" dxfId="2736" priority="13392">
      <formula>IF(RIGHT(TEXT(AM55,"0.#"),1)=".",TRUE,FALSE)</formula>
    </cfRule>
  </conditionalFormatting>
  <conditionalFormatting sqref="AE60">
    <cfRule type="expression" dxfId="2735" priority="13377">
      <formula>IF(RIGHT(TEXT(AE60,"0.#"),1)=".",FALSE,TRUE)</formula>
    </cfRule>
    <cfRule type="expression" dxfId="2734" priority="13378">
      <formula>IF(RIGHT(TEXT(AE60,"0.#"),1)=".",TRUE,FALSE)</formula>
    </cfRule>
  </conditionalFormatting>
  <conditionalFormatting sqref="AE61">
    <cfRule type="expression" dxfId="2733" priority="13375">
      <formula>IF(RIGHT(TEXT(AE61,"0.#"),1)=".",FALSE,TRUE)</formula>
    </cfRule>
    <cfRule type="expression" dxfId="2732" priority="13376">
      <formula>IF(RIGHT(TEXT(AE61,"0.#"),1)=".",TRUE,FALSE)</formula>
    </cfRule>
  </conditionalFormatting>
  <conditionalFormatting sqref="AE62">
    <cfRule type="expression" dxfId="2731" priority="13373">
      <formula>IF(RIGHT(TEXT(AE62,"0.#"),1)=".",FALSE,TRUE)</formula>
    </cfRule>
    <cfRule type="expression" dxfId="2730" priority="13374">
      <formula>IF(RIGHT(TEXT(AE62,"0.#"),1)=".",TRUE,FALSE)</formula>
    </cfRule>
  </conditionalFormatting>
  <conditionalFormatting sqref="AI62">
    <cfRule type="expression" dxfId="2729" priority="13371">
      <formula>IF(RIGHT(TEXT(AI62,"0.#"),1)=".",FALSE,TRUE)</formula>
    </cfRule>
    <cfRule type="expression" dxfId="2728" priority="13372">
      <formula>IF(RIGHT(TEXT(AI62,"0.#"),1)=".",TRUE,FALSE)</formula>
    </cfRule>
  </conditionalFormatting>
  <conditionalFormatting sqref="AI61">
    <cfRule type="expression" dxfId="2727" priority="13369">
      <formula>IF(RIGHT(TEXT(AI61,"0.#"),1)=".",FALSE,TRUE)</formula>
    </cfRule>
    <cfRule type="expression" dxfId="2726" priority="13370">
      <formula>IF(RIGHT(TEXT(AI61,"0.#"),1)=".",TRUE,FALSE)</formula>
    </cfRule>
  </conditionalFormatting>
  <conditionalFormatting sqref="AI60">
    <cfRule type="expression" dxfId="2725" priority="13367">
      <formula>IF(RIGHT(TEXT(AI60,"0.#"),1)=".",FALSE,TRUE)</formula>
    </cfRule>
    <cfRule type="expression" dxfId="2724" priority="13368">
      <formula>IF(RIGHT(TEXT(AI60,"0.#"),1)=".",TRUE,FALSE)</formula>
    </cfRule>
  </conditionalFormatting>
  <conditionalFormatting sqref="AM60">
    <cfRule type="expression" dxfId="2723" priority="13365">
      <formula>IF(RIGHT(TEXT(AM60,"0.#"),1)=".",FALSE,TRUE)</formula>
    </cfRule>
    <cfRule type="expression" dxfId="2722" priority="13366">
      <formula>IF(RIGHT(TEXT(AM60,"0.#"),1)=".",TRUE,FALSE)</formula>
    </cfRule>
  </conditionalFormatting>
  <conditionalFormatting sqref="AM61">
    <cfRule type="expression" dxfId="2721" priority="13363">
      <formula>IF(RIGHT(TEXT(AM61,"0.#"),1)=".",FALSE,TRUE)</formula>
    </cfRule>
    <cfRule type="expression" dxfId="2720" priority="13364">
      <formula>IF(RIGHT(TEXT(AM61,"0.#"),1)=".",TRUE,FALSE)</formula>
    </cfRule>
  </conditionalFormatting>
  <conditionalFormatting sqref="AM62">
    <cfRule type="expression" dxfId="2719" priority="13361">
      <formula>IF(RIGHT(TEXT(AM62,"0.#"),1)=".",FALSE,TRUE)</formula>
    </cfRule>
    <cfRule type="expression" dxfId="2718" priority="13362">
      <formula>IF(RIGHT(TEXT(AM62,"0.#"),1)=".",TRUE,FALSE)</formula>
    </cfRule>
  </conditionalFormatting>
  <conditionalFormatting sqref="AE87">
    <cfRule type="expression" dxfId="2717" priority="13347">
      <formula>IF(RIGHT(TEXT(AE87,"0.#"),1)=".",FALSE,TRUE)</formula>
    </cfRule>
    <cfRule type="expression" dxfId="2716" priority="13348">
      <formula>IF(RIGHT(TEXT(AE87,"0.#"),1)=".",TRUE,FALSE)</formula>
    </cfRule>
  </conditionalFormatting>
  <conditionalFormatting sqref="AE88">
    <cfRule type="expression" dxfId="2715" priority="13345">
      <formula>IF(RIGHT(TEXT(AE88,"0.#"),1)=".",FALSE,TRUE)</formula>
    </cfRule>
    <cfRule type="expression" dxfId="2714" priority="13346">
      <formula>IF(RIGHT(TEXT(AE88,"0.#"),1)=".",TRUE,FALSE)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8">
    <cfRule type="expression" dxfId="2709" priority="13339">
      <formula>IF(RIGHT(TEXT(AI88,"0.#"),1)=".",FALSE,TRUE)</formula>
    </cfRule>
    <cfRule type="expression" dxfId="2708" priority="13340">
      <formula>IF(RIGHT(TEXT(AI88,"0.#"),1)=".",TRUE,FALSE)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M89">
    <cfRule type="expression" dxfId="2703" priority="13331">
      <formula>IF(RIGHT(TEXT(AM89,"0.#"),1)=".",FALSE,TRUE)</formula>
    </cfRule>
    <cfRule type="expression" dxfId="2702" priority="13332">
      <formula>IF(RIGHT(TEXT(AM89,"0.#"),1)=".",TRUE,FALSE)</formula>
    </cfRule>
  </conditionalFormatting>
  <conditionalFormatting sqref="AE92">
    <cfRule type="expression" dxfId="2701" priority="13317">
      <formula>IF(RIGHT(TEXT(AE92,"0.#"),1)=".",FALSE,TRUE)</formula>
    </cfRule>
    <cfRule type="expression" dxfId="2700" priority="13318">
      <formula>IF(RIGHT(TEXT(AE92,"0.#"),1)=".",TRUE,FALSE)</formula>
    </cfRule>
  </conditionalFormatting>
  <conditionalFormatting sqref="AE93">
    <cfRule type="expression" dxfId="2699" priority="13315">
      <formula>IF(RIGHT(TEXT(AE93,"0.#"),1)=".",FALSE,TRUE)</formula>
    </cfRule>
    <cfRule type="expression" dxfId="2698" priority="13316">
      <formula>IF(RIGHT(TEXT(AE93,"0.#"),1)=".",TRUE,FALSE)</formula>
    </cfRule>
  </conditionalFormatting>
  <conditionalFormatting sqref="AE94">
    <cfRule type="expression" dxfId="2697" priority="13313">
      <formula>IF(RIGHT(TEXT(AE94,"0.#"),1)=".",FALSE,TRUE)</formula>
    </cfRule>
    <cfRule type="expression" dxfId="2696" priority="13314">
      <formula>IF(RIGHT(TEXT(AE94,"0.#"),1)=".",TRUE,FALSE)</formula>
    </cfRule>
  </conditionalFormatting>
  <conditionalFormatting sqref="AI94">
    <cfRule type="expression" dxfId="2695" priority="13311">
      <formula>IF(RIGHT(TEXT(AI94,"0.#"),1)=".",FALSE,TRUE)</formula>
    </cfRule>
    <cfRule type="expression" dxfId="2694" priority="13312">
      <formula>IF(RIGHT(TEXT(AI94,"0.#"),1)=".",TRUE,FALSE)</formula>
    </cfRule>
  </conditionalFormatting>
  <conditionalFormatting sqref="AI93">
    <cfRule type="expression" dxfId="2693" priority="13309">
      <formula>IF(RIGHT(TEXT(AI93,"0.#"),1)=".",FALSE,TRUE)</formula>
    </cfRule>
    <cfRule type="expression" dxfId="2692" priority="13310">
      <formula>IF(RIGHT(TEXT(AI93,"0.#"),1)=".",TRUE,FALSE)</formula>
    </cfRule>
  </conditionalFormatting>
  <conditionalFormatting sqref="AI92">
    <cfRule type="expression" dxfId="2691" priority="13307">
      <formula>IF(RIGHT(TEXT(AI92,"0.#"),1)=".",FALSE,TRUE)</formula>
    </cfRule>
    <cfRule type="expression" dxfId="2690" priority="13308">
      <formula>IF(RIGHT(TEXT(AI92,"0.#"),1)=".",TRUE,FALSE)</formula>
    </cfRule>
  </conditionalFormatting>
  <conditionalFormatting sqref="AM92">
    <cfRule type="expression" dxfId="2689" priority="13305">
      <formula>IF(RIGHT(TEXT(AM92,"0.#"),1)=".",FALSE,TRUE)</formula>
    </cfRule>
    <cfRule type="expression" dxfId="2688" priority="13306">
      <formula>IF(RIGHT(TEXT(AM92,"0.#"),1)=".",TRUE,FALSE)</formula>
    </cfRule>
  </conditionalFormatting>
  <conditionalFormatting sqref="AM93">
    <cfRule type="expression" dxfId="2687" priority="13303">
      <formula>IF(RIGHT(TEXT(AM93,"0.#"),1)=".",FALSE,TRUE)</formula>
    </cfRule>
    <cfRule type="expression" dxfId="2686" priority="13304">
      <formula>IF(RIGHT(TEXT(AM93,"0.#"),1)=".",TRUE,FALSE)</formula>
    </cfRule>
  </conditionalFormatting>
  <conditionalFormatting sqref="AM94">
    <cfRule type="expression" dxfId="2685" priority="13301">
      <formula>IF(RIGHT(TEXT(AM94,"0.#"),1)=".",FALSE,TRUE)</formula>
    </cfRule>
    <cfRule type="expression" dxfId="2684" priority="13302">
      <formula>IF(RIGHT(TEXT(AM94,"0.#"),1)=".",TRUE,FALSE)</formula>
    </cfRule>
  </conditionalFormatting>
  <conditionalFormatting sqref="AE97">
    <cfRule type="expression" dxfId="2683" priority="13287">
      <formula>IF(RIGHT(TEXT(AE97,"0.#"),1)=".",FALSE,TRUE)</formula>
    </cfRule>
    <cfRule type="expression" dxfId="2682" priority="13288">
      <formula>IF(RIGHT(TEXT(AE97,"0.#"),1)=".",TRUE,FALSE)</formula>
    </cfRule>
  </conditionalFormatting>
  <conditionalFormatting sqref="AE98">
    <cfRule type="expression" dxfId="2681" priority="13285">
      <formula>IF(RIGHT(TEXT(AE98,"0.#"),1)=".",FALSE,TRUE)</formula>
    </cfRule>
    <cfRule type="expression" dxfId="2680" priority="13286">
      <formula>IF(RIGHT(TEXT(AE98,"0.#"),1)=".",TRUE,FALSE)</formula>
    </cfRule>
  </conditionalFormatting>
  <conditionalFormatting sqref="AE99">
    <cfRule type="expression" dxfId="2679" priority="13283">
      <formula>IF(RIGHT(TEXT(AE99,"0.#"),1)=".",FALSE,TRUE)</formula>
    </cfRule>
    <cfRule type="expression" dxfId="2678" priority="13284">
      <formula>IF(RIGHT(TEXT(AE99,"0.#"),1)=".",TRUE,FALSE)</formula>
    </cfRule>
  </conditionalFormatting>
  <conditionalFormatting sqref="AI99">
    <cfRule type="expression" dxfId="2677" priority="13281">
      <formula>IF(RIGHT(TEXT(AI99,"0.#"),1)=".",FALSE,TRUE)</formula>
    </cfRule>
    <cfRule type="expression" dxfId="2676" priority="13282">
      <formula>IF(RIGHT(TEXT(AI99,"0.#"),1)=".",TRUE,FALSE)</formula>
    </cfRule>
  </conditionalFormatting>
  <conditionalFormatting sqref="AI98">
    <cfRule type="expression" dxfId="2675" priority="13279">
      <formula>IF(RIGHT(TEXT(AI98,"0.#"),1)=".",FALSE,TRUE)</formula>
    </cfRule>
    <cfRule type="expression" dxfId="2674" priority="13280">
      <formula>IF(RIGHT(TEXT(AI98,"0.#"),1)=".",TRUE,FALSE)</formula>
    </cfRule>
  </conditionalFormatting>
  <conditionalFormatting sqref="AI97">
    <cfRule type="expression" dxfId="2673" priority="13277">
      <formula>IF(RIGHT(TEXT(AI97,"0.#"),1)=".",FALSE,TRUE)</formula>
    </cfRule>
    <cfRule type="expression" dxfId="2672" priority="13278">
      <formula>IF(RIGHT(TEXT(AI97,"0.#"),1)=".",TRUE,FALSE)</formula>
    </cfRule>
  </conditionalFormatting>
  <conditionalFormatting sqref="AM97">
    <cfRule type="expression" dxfId="2671" priority="13275">
      <formula>IF(RIGHT(TEXT(AM97,"0.#"),1)=".",FALSE,TRUE)</formula>
    </cfRule>
    <cfRule type="expression" dxfId="2670" priority="13276">
      <formula>IF(RIGHT(TEXT(AM97,"0.#"),1)=".",TRUE,FALSE)</formula>
    </cfRule>
  </conditionalFormatting>
  <conditionalFormatting sqref="AM98">
    <cfRule type="expression" dxfId="2669" priority="13273">
      <formula>IF(RIGHT(TEXT(AM98,"0.#"),1)=".",FALSE,TRUE)</formula>
    </cfRule>
    <cfRule type="expression" dxfId="2668" priority="13274">
      <formula>IF(RIGHT(TEXT(AM98,"0.#"),1)=".",TRUE,FALSE)</formula>
    </cfRule>
  </conditionalFormatting>
  <conditionalFormatting sqref="AM99">
    <cfRule type="expression" dxfId="2667" priority="13271">
      <formula>IF(RIGHT(TEXT(AM99,"0.#"),1)=".",FALSE,TRUE)</formula>
    </cfRule>
    <cfRule type="expression" dxfId="2666" priority="13272">
      <formula>IF(RIGHT(TEXT(AM99,"0.#"),1)=".",TRUE,FALSE)</formula>
    </cfRule>
  </conditionalFormatting>
  <conditionalFormatting sqref="AI101">
    <cfRule type="expression" dxfId="2665" priority="13257">
      <formula>IF(RIGHT(TEXT(AI101,"0.#"),1)=".",FALSE,TRUE)</formula>
    </cfRule>
    <cfRule type="expression" dxfId="2664" priority="13258">
      <formula>IF(RIGHT(TEXT(AI101,"0.#"),1)=".",TRUE,FALSE)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 AU134">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47:AO874">
    <cfRule type="expression" dxfId="2519" priority="6659">
      <formula>IF(AND(AL847&gt;=0, RIGHT(TEXT(AL847,"0.#"),1)&lt;&gt;"."),TRUE,FALSE)</formula>
    </cfRule>
    <cfRule type="expression" dxfId="2518" priority="6660">
      <formula>IF(AND(AL847&gt;=0, RIGHT(TEXT(AL847,"0.#"),1)="."),TRUE,FALSE)</formula>
    </cfRule>
    <cfRule type="expression" dxfId="2517" priority="6661">
      <formula>IF(AND(AL847&lt;0, RIGHT(TEXT(AL847,"0.#"),1)&lt;&gt;"."),TRUE,FALSE)</formula>
    </cfRule>
    <cfRule type="expression" dxfId="2516" priority="6662">
      <formula>IF(AND(AL847&lt;0, RIGHT(TEXT(AL847,"0.#"),1)="."),TRUE,FALSE)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7:Y874">
    <cfRule type="expression" dxfId="2451" priority="2987">
      <formula>IF(RIGHT(TEXT(Y847,"0.#"),1)=".",FALSE,TRUE)</formula>
    </cfRule>
    <cfRule type="expression" dxfId="2450" priority="2988">
      <formula>IF(RIGHT(TEXT(Y847,"0.#"),1)=".",TRUE,FALSE)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10:AO1139">
    <cfRule type="expression" dxfId="2421" priority="2893">
      <formula>IF(AND(AL1110&gt;=0, RIGHT(TEXT(AL1110,"0.#"),1)&lt;&gt;"."),TRUE,FALSE)</formula>
    </cfRule>
    <cfRule type="expression" dxfId="2420" priority="2894">
      <formula>IF(AND(AL1110&gt;=0, RIGHT(TEXT(AL1110,"0.#"),1)="."),TRUE,FALSE)</formula>
    </cfRule>
    <cfRule type="expression" dxfId="2419" priority="2895">
      <formula>IF(AND(AL1110&lt;0, RIGHT(TEXT(AL1110,"0.#"),1)&lt;&gt;"."),TRUE,FALSE)</formula>
    </cfRule>
    <cfRule type="expression" dxfId="2418" priority="2896">
      <formula>IF(AND(AL1110&lt;0, RIGHT(TEXT(AL1110,"0.#"),1)="."),TRUE,FALSE)</formula>
    </cfRule>
  </conditionalFormatting>
  <conditionalFormatting sqref="Y1110:Y1139">
    <cfRule type="expression" dxfId="2417" priority="2891">
      <formula>IF(RIGHT(TEXT(Y1110,"0.#"),1)=".",FALSE,TRUE)</formula>
    </cfRule>
    <cfRule type="expression" dxfId="2416" priority="2892">
      <formula>IF(RIGHT(TEXT(Y1110,"0.#"),1)=".",TRUE,FALSE)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46:AO846">
    <cfRule type="expression" dxfId="2407" priority="2845">
      <formula>IF(AND(AL846&gt;=0, RIGHT(TEXT(AL846,"0.#"),1)&lt;&gt;"."),TRUE,FALSE)</formula>
    </cfRule>
    <cfRule type="expression" dxfId="2406" priority="2846">
      <formula>IF(AND(AL846&gt;=0, RIGHT(TEXT(AL846,"0.#"),1)="."),TRUE,FALSE)</formula>
    </cfRule>
    <cfRule type="expression" dxfId="2405" priority="2847">
      <formula>IF(AND(AL846&lt;0, RIGHT(TEXT(AL846,"0.#"),1)&lt;&gt;"."),TRUE,FALSE)</formula>
    </cfRule>
    <cfRule type="expression" dxfId="2404" priority="2848">
      <formula>IF(AND(AL846&lt;0, RIGHT(TEXT(AL846,"0.#"),1)="."),TRUE,FALSE)</formula>
    </cfRule>
  </conditionalFormatting>
  <conditionalFormatting sqref="Y846">
    <cfRule type="expression" dxfId="2403" priority="2843">
      <formula>IF(RIGHT(TEXT(Y846,"0.#"),1)=".",FALSE,TRUE)</formula>
    </cfRule>
    <cfRule type="expression" dxfId="2402" priority="2844">
      <formula>IF(RIGHT(TEXT(Y846,"0.#"),1)=".",TRUE,FALSE)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80:Y907">
    <cfRule type="expression" dxfId="2085" priority="2103">
      <formula>IF(RIGHT(TEXT(Y880,"0.#"),1)=".",FALSE,TRUE)</formula>
    </cfRule>
    <cfRule type="expression" dxfId="2084" priority="2104">
      <formula>IF(RIGHT(TEXT(Y880,"0.#"),1)=".",TRUE,FALSE)</formula>
    </cfRule>
  </conditionalFormatting>
  <conditionalFormatting sqref="Y879">
    <cfRule type="expression" dxfId="2083" priority="2097">
      <formula>IF(RIGHT(TEXT(Y879,"0.#"),1)=".",FALSE,TRUE)</formula>
    </cfRule>
    <cfRule type="expression" dxfId="2082" priority="2098">
      <formula>IF(RIGHT(TEXT(Y879,"0.#"),1)=".",TRUE,FALSE)</formula>
    </cfRule>
  </conditionalFormatting>
  <conditionalFormatting sqref="Y913:Y940">
    <cfRule type="expression" dxfId="2081" priority="2091">
      <formula>IF(RIGHT(TEXT(Y913,"0.#"),1)=".",FALSE,TRUE)</formula>
    </cfRule>
    <cfRule type="expression" dxfId="2080" priority="2092">
      <formula>IF(RIGHT(TEXT(Y913,"0.#"),1)=".",TRUE,FALSE)</formula>
    </cfRule>
  </conditionalFormatting>
  <conditionalFormatting sqref="Y911:Y912">
    <cfRule type="expression" dxfId="2079" priority="2085">
      <formula>IF(RIGHT(TEXT(Y911,"0.#"),1)=".",FALSE,TRUE)</formula>
    </cfRule>
    <cfRule type="expression" dxfId="2078" priority="2086">
      <formula>IF(RIGHT(TEXT(Y911,"0.#"),1)=".",TRUE,FALSE)</formula>
    </cfRule>
  </conditionalFormatting>
  <conditionalFormatting sqref="Y946:Y973">
    <cfRule type="expression" dxfId="2077" priority="2079">
      <formula>IF(RIGHT(TEXT(Y946,"0.#"),1)=".",FALSE,TRUE)</formula>
    </cfRule>
    <cfRule type="expression" dxfId="2076" priority="2080">
      <formula>IF(RIGHT(TEXT(Y946,"0.#"),1)=".",TRUE,FALSE)</formula>
    </cfRule>
  </conditionalFormatting>
  <conditionalFormatting sqref="Y944:Y945">
    <cfRule type="expression" dxfId="2075" priority="2073">
      <formula>IF(RIGHT(TEXT(Y944,"0.#"),1)=".",FALSE,TRUE)</formula>
    </cfRule>
    <cfRule type="expression" dxfId="2074" priority="2074">
      <formula>IF(RIGHT(TEXT(Y944,"0.#"),1)=".",TRUE,FALSE)</formula>
    </cfRule>
  </conditionalFormatting>
  <conditionalFormatting sqref="Y979:Y1006">
    <cfRule type="expression" dxfId="2073" priority="2067">
      <formula>IF(RIGHT(TEXT(Y979,"0.#"),1)=".",FALSE,TRUE)</formula>
    </cfRule>
    <cfRule type="expression" dxfId="2072" priority="2068">
      <formula>IF(RIGHT(TEXT(Y979,"0.#"),1)=".",TRUE,FALSE)</formula>
    </cfRule>
  </conditionalFormatting>
  <conditionalFormatting sqref="Y977:Y978">
    <cfRule type="expression" dxfId="2071" priority="2061">
      <formula>IF(RIGHT(TEXT(Y977,"0.#"),1)=".",FALSE,TRUE)</formula>
    </cfRule>
    <cfRule type="expression" dxfId="2070" priority="2062">
      <formula>IF(RIGHT(TEXT(Y977,"0.#"),1)=".",TRUE,FALSE)</formula>
    </cfRule>
  </conditionalFormatting>
  <conditionalFormatting sqref="Y1012:Y1039">
    <cfRule type="expression" dxfId="2069" priority="2055">
      <formula>IF(RIGHT(TEXT(Y1012,"0.#"),1)=".",FALSE,TRUE)</formula>
    </cfRule>
    <cfRule type="expression" dxfId="2068" priority="2056">
      <formula>IF(RIGHT(TEXT(Y1012,"0.#"),1)=".",TRUE,FALSE)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88:AO907">
    <cfRule type="expression" dxfId="1987" priority="2105">
      <formula>IF(AND(AL888&gt;=0, RIGHT(TEXT(AL888,"0.#"),1)&lt;&gt;"."),TRUE,FALSE)</formula>
    </cfRule>
    <cfRule type="expression" dxfId="1986" priority="2106">
      <formula>IF(AND(AL888&gt;=0, RIGHT(TEXT(AL888,"0.#"),1)="."),TRUE,FALSE)</formula>
    </cfRule>
    <cfRule type="expression" dxfId="1985" priority="2107">
      <formula>IF(AND(AL888&lt;0, RIGHT(TEXT(AL888,"0.#"),1)&lt;&gt;"."),TRUE,FALSE)</formula>
    </cfRule>
    <cfRule type="expression" dxfId="1984" priority="2108">
      <formula>IF(AND(AL888&lt;0, RIGHT(TEXT(AL888,"0.#"),1)="."),TRUE,FALSE)</formula>
    </cfRule>
  </conditionalFormatting>
  <conditionalFormatting sqref="AL913:AO940">
    <cfRule type="expression" dxfId="1983" priority="2093">
      <formula>IF(AND(AL913&gt;=0, RIGHT(TEXT(AL913,"0.#"),1)&lt;&gt;"."),TRUE,FALSE)</formula>
    </cfRule>
    <cfRule type="expression" dxfId="1982" priority="2094">
      <formula>IF(AND(AL913&gt;=0, RIGHT(TEXT(AL913,"0.#"),1)="."),TRUE,FALSE)</formula>
    </cfRule>
    <cfRule type="expression" dxfId="1981" priority="2095">
      <formula>IF(AND(AL913&lt;0, RIGHT(TEXT(AL913,"0.#"),1)&lt;&gt;"."),TRUE,FALSE)</formula>
    </cfRule>
    <cfRule type="expression" dxfId="1980" priority="2096">
      <formula>IF(AND(AL913&lt;0, RIGHT(TEXT(AL913,"0.#"),1)="."),TRUE,FALSE)</formula>
    </cfRule>
  </conditionalFormatting>
  <conditionalFormatting sqref="AL911:AO912">
    <cfRule type="expression" dxfId="1979" priority="2087">
      <formula>IF(AND(AL911&gt;=0, RIGHT(TEXT(AL911,"0.#"),1)&lt;&gt;"."),TRUE,FALSE)</formula>
    </cfRule>
    <cfRule type="expression" dxfId="1978" priority="2088">
      <formula>IF(AND(AL911&gt;=0, RIGHT(TEXT(AL911,"0.#"),1)="."),TRUE,FALSE)</formula>
    </cfRule>
    <cfRule type="expression" dxfId="1977" priority="2089">
      <formula>IF(AND(AL911&lt;0, RIGHT(TEXT(AL911,"0.#"),1)&lt;&gt;"."),TRUE,FALSE)</formula>
    </cfRule>
    <cfRule type="expression" dxfId="1976" priority="2090">
      <formula>IF(AND(AL911&lt;0, RIGHT(TEXT(AL911,"0.#"),1)="."),TRUE,FALSE)</formula>
    </cfRule>
  </conditionalFormatting>
  <conditionalFormatting sqref="AL946:AO973">
    <cfRule type="expression" dxfId="1975" priority="2081">
      <formula>IF(AND(AL946&gt;=0, RIGHT(TEXT(AL946,"0.#"),1)&lt;&gt;"."),TRUE,FALSE)</formula>
    </cfRule>
    <cfRule type="expression" dxfId="1974" priority="2082">
      <formula>IF(AND(AL946&gt;=0, RIGHT(TEXT(AL946,"0.#"),1)="."),TRUE,FALSE)</formula>
    </cfRule>
    <cfRule type="expression" dxfId="1973" priority="2083">
      <formula>IF(AND(AL946&lt;0, RIGHT(TEXT(AL946,"0.#"),1)&lt;&gt;"."),TRUE,FALSE)</formula>
    </cfRule>
    <cfRule type="expression" dxfId="1972" priority="2084">
      <formula>IF(AND(AL946&lt;0, RIGHT(TEXT(AL946,"0.#"),1)="."),TRUE,FALSE)</formula>
    </cfRule>
  </conditionalFormatting>
  <conditionalFormatting sqref="AL944:AO945">
    <cfRule type="expression" dxfId="1971" priority="2075">
      <formula>IF(AND(AL944&gt;=0, RIGHT(TEXT(AL944,"0.#"),1)&lt;&gt;"."),TRUE,FALSE)</formula>
    </cfRule>
    <cfRule type="expression" dxfId="1970" priority="2076">
      <formula>IF(AND(AL944&gt;=0, RIGHT(TEXT(AL944,"0.#"),1)="."),TRUE,FALSE)</formula>
    </cfRule>
    <cfRule type="expression" dxfId="1969" priority="2077">
      <formula>IF(AND(AL944&lt;0, RIGHT(TEXT(AL944,"0.#"),1)&lt;&gt;"."),TRUE,FALSE)</formula>
    </cfRule>
    <cfRule type="expression" dxfId="1968" priority="2078">
      <formula>IF(AND(AL944&lt;0, RIGHT(TEXT(AL944,"0.#"),1)="."),TRUE,FALSE)</formula>
    </cfRule>
  </conditionalFormatting>
  <conditionalFormatting sqref="AL979:AO1006">
    <cfRule type="expression" dxfId="1967" priority="2069">
      <formula>IF(AND(AL979&gt;=0, RIGHT(TEXT(AL979,"0.#"),1)&lt;&gt;"."),TRUE,FALSE)</formula>
    </cfRule>
    <cfRule type="expression" dxfId="1966" priority="2070">
      <formula>IF(AND(AL979&gt;=0, RIGHT(TEXT(AL979,"0.#"),1)="."),TRUE,FALSE)</formula>
    </cfRule>
    <cfRule type="expression" dxfId="1965" priority="2071">
      <formula>IF(AND(AL979&lt;0, RIGHT(TEXT(AL979,"0.#"),1)&lt;&gt;"."),TRUE,FALSE)</formula>
    </cfRule>
    <cfRule type="expression" dxfId="1964" priority="2072">
      <formula>IF(AND(AL979&lt;0, RIGHT(TEXT(AL979,"0.#"),1)="."),TRUE,FALSE)</formula>
    </cfRule>
  </conditionalFormatting>
  <conditionalFormatting sqref="AL977:AO978">
    <cfRule type="expression" dxfId="1963" priority="2063">
      <formula>IF(AND(AL977&gt;=0, RIGHT(TEXT(AL977,"0.#"),1)&lt;&gt;"."),TRUE,FALSE)</formula>
    </cfRule>
    <cfRule type="expression" dxfId="1962" priority="2064">
      <formula>IF(AND(AL977&gt;=0, RIGHT(TEXT(AL977,"0.#"),1)="."),TRUE,FALSE)</formula>
    </cfRule>
    <cfRule type="expression" dxfId="1961" priority="2065">
      <formula>IF(AND(AL977&lt;0, RIGHT(TEXT(AL977,"0.#"),1)&lt;&gt;"."),TRUE,FALSE)</formula>
    </cfRule>
    <cfRule type="expression" dxfId="1960" priority="2066">
      <formula>IF(AND(AL977&lt;0, RIGHT(TEXT(AL977,"0.#"),1)="."),TRUE,FALSE)</formula>
    </cfRule>
  </conditionalFormatting>
  <conditionalFormatting sqref="AL1012:AO1039">
    <cfRule type="expression" dxfId="1959" priority="2057">
      <formula>IF(AND(AL1012&gt;=0, RIGHT(TEXT(AL1012,"0.#"),1)&lt;&gt;"."),TRUE,FALSE)</formula>
    </cfRule>
    <cfRule type="expression" dxfId="1958" priority="2058">
      <formula>IF(AND(AL1012&gt;=0, RIGHT(TEXT(AL1012,"0.#"),1)="."),TRUE,FALSE)</formula>
    </cfRule>
    <cfRule type="expression" dxfId="1957" priority="2059">
      <formula>IF(AND(AL1012&lt;0, RIGHT(TEXT(AL1012,"0.#"),1)&lt;&gt;"."),TRUE,FALSE)</formula>
    </cfRule>
    <cfRule type="expression" dxfId="1956" priority="2060">
      <formula>IF(AND(AL1012&lt;0, RIGHT(TEXT(AL1012,"0.#"),1)="."),TRUE,FALSE)</formula>
    </cfRule>
  </conditionalFormatting>
  <conditionalFormatting sqref="AL1010:AO1011">
    <cfRule type="expression" dxfId="1955" priority="2051">
      <formula>IF(AND(AL1010&gt;=0, RIGHT(TEXT(AL1010,"0.#"),1)&lt;&gt;"."),TRUE,FALSE)</formula>
    </cfRule>
    <cfRule type="expression" dxfId="1954" priority="2052">
      <formula>IF(AND(AL1010&gt;=0, RIGHT(TEXT(AL1010,"0.#"),1)="."),TRUE,FALSE)</formula>
    </cfRule>
    <cfRule type="expression" dxfId="1953" priority="2053">
      <formula>IF(AND(AL1010&lt;0, RIGHT(TEXT(AL1010,"0.#"),1)&lt;&gt;"."),TRUE,FALSE)</formula>
    </cfRule>
    <cfRule type="expression" dxfId="1952" priority="2054">
      <formula>IF(AND(AL1010&lt;0, RIGHT(TEXT(AL1010,"0.#"),1)="."),TRUE,FALSE)</formula>
    </cfRule>
  </conditionalFormatting>
  <conditionalFormatting sqref="Y1010:Y1011">
    <cfRule type="expression" dxfId="1951" priority="2049">
      <formula>IF(RIGHT(TEXT(Y1010,"0.#"),1)=".",FALSE,TRUE)</formula>
    </cfRule>
    <cfRule type="expression" dxfId="1950" priority="2050">
      <formula>IF(RIGHT(TEXT(Y1010,"0.#"),1)=".",TRUE,FALSE)</formula>
    </cfRule>
  </conditionalFormatting>
  <conditionalFormatting sqref="AL1045:AO1072">
    <cfRule type="expression" dxfId="1949" priority="2045">
      <formula>IF(AND(AL1045&gt;=0, RIGHT(TEXT(AL1045,"0.#"),1)&lt;&gt;"."),TRUE,FALSE)</formula>
    </cfRule>
    <cfRule type="expression" dxfId="1948" priority="2046">
      <formula>IF(AND(AL1045&gt;=0, RIGHT(TEXT(AL1045,"0.#"),1)="."),TRUE,FALSE)</formula>
    </cfRule>
    <cfRule type="expression" dxfId="1947" priority="2047">
      <formula>IF(AND(AL1045&lt;0, RIGHT(TEXT(AL1045,"0.#"),1)&lt;&gt;"."),TRUE,FALSE)</formula>
    </cfRule>
    <cfRule type="expression" dxfId="1946" priority="2048">
      <formula>IF(AND(AL1045&lt;0, RIGHT(TEXT(AL1045,"0.#"),1)="."),TRUE,FALSE)</formula>
    </cfRule>
  </conditionalFormatting>
  <conditionalFormatting sqref="Y1045:Y1072">
    <cfRule type="expression" dxfId="1945" priority="2043">
      <formula>IF(RIGHT(TEXT(Y1045,"0.#"),1)=".",FALSE,TRUE)</formula>
    </cfRule>
    <cfRule type="expression" dxfId="1944" priority="2044">
      <formula>IF(RIGHT(TEXT(Y1045,"0.#"),1)=".",TRUE,FALSE)</formula>
    </cfRule>
  </conditionalFormatting>
  <conditionalFormatting sqref="AL1043:AO1044">
    <cfRule type="expression" dxfId="1943" priority="2039">
      <formula>IF(AND(AL1043&gt;=0, RIGHT(TEXT(AL1043,"0.#"),1)&lt;&gt;"."),TRUE,FALSE)</formula>
    </cfRule>
    <cfRule type="expression" dxfId="1942" priority="2040">
      <formula>IF(AND(AL1043&gt;=0, RIGHT(TEXT(AL1043,"0.#"),1)="."),TRUE,FALSE)</formula>
    </cfRule>
    <cfRule type="expression" dxfId="1941" priority="2041">
      <formula>IF(AND(AL1043&lt;0, RIGHT(TEXT(AL1043,"0.#"),1)&lt;&gt;"."),TRUE,FALSE)</formula>
    </cfRule>
    <cfRule type="expression" dxfId="1940" priority="2042">
      <formula>IF(AND(AL1043&lt;0, RIGHT(TEXT(AL1043,"0.#"),1)="."),TRUE,FALSE)</formula>
    </cfRule>
  </conditionalFormatting>
  <conditionalFormatting sqref="Y1043:Y1044">
    <cfRule type="expression" dxfId="1939" priority="2037">
      <formula>IF(RIGHT(TEXT(Y1043,"0.#"),1)=".",FALSE,TRUE)</formula>
    </cfRule>
    <cfRule type="expression" dxfId="1938" priority="2038">
      <formula>IF(RIGHT(TEXT(Y1043,"0.#"),1)=".",TRUE,FALSE)</formula>
    </cfRule>
  </conditionalFormatting>
  <conditionalFormatting sqref="AL1078:AO1105">
    <cfRule type="expression" dxfId="1937" priority="2033">
      <formula>IF(AND(AL1078&gt;=0, RIGHT(TEXT(AL1078,"0.#"),1)&lt;&gt;"."),TRUE,FALSE)</formula>
    </cfRule>
    <cfRule type="expression" dxfId="1936" priority="2034">
      <formula>IF(AND(AL1078&gt;=0, RIGHT(TEXT(AL1078,"0.#"),1)="."),TRUE,FALSE)</formula>
    </cfRule>
    <cfRule type="expression" dxfId="1935" priority="2035">
      <formula>IF(AND(AL1078&lt;0, RIGHT(TEXT(AL1078,"0.#"),1)&lt;&gt;"."),TRUE,FALSE)</formula>
    </cfRule>
    <cfRule type="expression" dxfId="1934" priority="2036">
      <formula>IF(AND(AL1078&lt;0, RIGHT(TEXT(AL1078,"0.#"),1)="."),TRUE,FALSE)</formula>
    </cfRule>
  </conditionalFormatting>
  <conditionalFormatting sqref="Y1078:Y1105">
    <cfRule type="expression" dxfId="1933" priority="2031">
      <formula>IF(RIGHT(TEXT(Y1078,"0.#"),1)=".",FALSE,TRUE)</formula>
    </cfRule>
    <cfRule type="expression" dxfId="1932" priority="2032">
      <formula>IF(RIGHT(TEXT(Y1078,"0.#"),1)=".",TRUE,FALSE)</formula>
    </cfRule>
  </conditionalFormatting>
  <conditionalFormatting sqref="AL1076:AO1077">
    <cfRule type="expression" dxfId="1931" priority="2027">
      <formula>IF(AND(AL1076&gt;=0, RIGHT(TEXT(AL1076,"0.#"),1)&lt;&gt;"."),TRUE,FALSE)</formula>
    </cfRule>
    <cfRule type="expression" dxfId="1930" priority="2028">
      <formula>IF(AND(AL1076&gt;=0, RIGHT(TEXT(AL1076,"0.#"),1)="."),TRUE,FALSE)</formula>
    </cfRule>
    <cfRule type="expression" dxfId="1929" priority="2029">
      <formula>IF(AND(AL1076&lt;0, RIGHT(TEXT(AL1076,"0.#"),1)&lt;&gt;"."),TRUE,FALSE)</formula>
    </cfRule>
    <cfRule type="expression" dxfId="1928" priority="2030">
      <formula>IF(AND(AL1076&lt;0, RIGHT(TEXT(AL1076,"0.#"),1)="."),TRUE,FALSE)</formula>
    </cfRule>
  </conditionalFormatting>
  <conditionalFormatting sqref="Y1076:Y1077">
    <cfRule type="expression" dxfId="1927" priority="2025">
      <formula>IF(RIGHT(TEXT(Y1076,"0.#"),1)=".",FALSE,TRUE)</formula>
    </cfRule>
    <cfRule type="expression" dxfId="1926" priority="2026">
      <formula>IF(RIGHT(TEXT(Y1076,"0.#"),1)=".",TRUE,FALSE)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 AQ41">
    <cfRule type="expression" dxfId="1907" priority="2005">
      <formula>IF(RIGHT(TEXT(AQ39,"0.#"),1)=".",FALSE,TRUE)</formula>
    </cfRule>
    <cfRule type="expression" dxfId="1906" priority="2006">
      <formula>IF(RIGHT(TEXT(AQ39,"0.#"),1)=".",TRUE,FALSE)</formula>
    </cfRule>
  </conditionalFormatting>
  <conditionalFormatting sqref="AU39 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AQ135">
    <cfRule type="expression" dxfId="731" priority="31">
      <formula>IF(RIGHT(TEXT(AQ135,"0.#"),1)=".",FALSE,TRUE)</formula>
    </cfRule>
    <cfRule type="expression" dxfId="730" priority="32">
      <formula>IF(RIGHT(TEXT(AQ135,"0.#"),1)=".",TRUE,FALSE)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Q40">
    <cfRule type="expression" dxfId="727" priority="27">
      <formula>IF(RIGHT(TEXT(AQ40,"0.#"),1)=".",FALSE,TRUE)</formula>
    </cfRule>
    <cfRule type="expression" dxfId="726" priority="28">
      <formula>IF(RIGHT(TEXT(AQ40,"0.#"),1)=".",TRUE,FALSE)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6" sqref="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7"/>
      <c r="Z2" s="409"/>
      <c r="AA2" s="410"/>
      <c r="AB2" s="1011" t="s">
        <v>11</v>
      </c>
      <c r="AC2" s="1012"/>
      <c r="AD2" s="1013"/>
      <c r="AE2" s="999" t="s">
        <v>390</v>
      </c>
      <c r="AF2" s="999"/>
      <c r="AG2" s="999"/>
      <c r="AH2" s="999"/>
      <c r="AI2" s="999" t="s">
        <v>412</v>
      </c>
      <c r="AJ2" s="999"/>
      <c r="AK2" s="999"/>
      <c r="AL2" s="459"/>
      <c r="AM2" s="999" t="s">
        <v>509</v>
      </c>
      <c r="AN2" s="999"/>
      <c r="AO2" s="999"/>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7"/>
      <c r="I4" s="1017"/>
      <c r="J4" s="1017"/>
      <c r="K4" s="1017"/>
      <c r="L4" s="1017"/>
      <c r="M4" s="1017"/>
      <c r="N4" s="1017"/>
      <c r="O4" s="1018"/>
      <c r="P4" s="191"/>
      <c r="Q4" s="1025"/>
      <c r="R4" s="1025"/>
      <c r="S4" s="1025"/>
      <c r="T4" s="1025"/>
      <c r="U4" s="1025"/>
      <c r="V4" s="1025"/>
      <c r="W4" s="1025"/>
      <c r="X4" s="1026"/>
      <c r="Y4" s="1003" t="s">
        <v>12</v>
      </c>
      <c r="Z4" s="1004"/>
      <c r="AA4" s="1005"/>
      <c r="AB4" s="552"/>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3" t="s">
        <v>349</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7"/>
      <c r="Z9" s="409"/>
      <c r="AA9" s="410"/>
      <c r="AB9" s="1011" t="s">
        <v>11</v>
      </c>
      <c r="AC9" s="1012"/>
      <c r="AD9" s="1013"/>
      <c r="AE9" s="999" t="s">
        <v>390</v>
      </c>
      <c r="AF9" s="999"/>
      <c r="AG9" s="999"/>
      <c r="AH9" s="999"/>
      <c r="AI9" s="999" t="s">
        <v>412</v>
      </c>
      <c r="AJ9" s="999"/>
      <c r="AK9" s="999"/>
      <c r="AL9" s="459"/>
      <c r="AM9" s="999" t="s">
        <v>509</v>
      </c>
      <c r="AN9" s="999"/>
      <c r="AO9" s="999"/>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2"/>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3" t="s">
        <v>349</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7"/>
      <c r="Z16" s="409"/>
      <c r="AA16" s="410"/>
      <c r="AB16" s="1011" t="s">
        <v>11</v>
      </c>
      <c r="AC16" s="1012"/>
      <c r="AD16" s="1013"/>
      <c r="AE16" s="999" t="s">
        <v>390</v>
      </c>
      <c r="AF16" s="999"/>
      <c r="AG16" s="999"/>
      <c r="AH16" s="999"/>
      <c r="AI16" s="999" t="s">
        <v>412</v>
      </c>
      <c r="AJ16" s="999"/>
      <c r="AK16" s="999"/>
      <c r="AL16" s="459"/>
      <c r="AM16" s="999" t="s">
        <v>509</v>
      </c>
      <c r="AN16" s="999"/>
      <c r="AO16" s="999"/>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2"/>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3" t="s">
        <v>349</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7"/>
      <c r="Z23" s="409"/>
      <c r="AA23" s="410"/>
      <c r="AB23" s="1011" t="s">
        <v>11</v>
      </c>
      <c r="AC23" s="1012"/>
      <c r="AD23" s="1013"/>
      <c r="AE23" s="999" t="s">
        <v>390</v>
      </c>
      <c r="AF23" s="999"/>
      <c r="AG23" s="999"/>
      <c r="AH23" s="999"/>
      <c r="AI23" s="999" t="s">
        <v>412</v>
      </c>
      <c r="AJ23" s="999"/>
      <c r="AK23" s="999"/>
      <c r="AL23" s="459"/>
      <c r="AM23" s="999" t="s">
        <v>509</v>
      </c>
      <c r="AN23" s="999"/>
      <c r="AO23" s="999"/>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2"/>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3" t="s">
        <v>349</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7"/>
      <c r="Z30" s="409"/>
      <c r="AA30" s="410"/>
      <c r="AB30" s="1011" t="s">
        <v>11</v>
      </c>
      <c r="AC30" s="1012"/>
      <c r="AD30" s="1013"/>
      <c r="AE30" s="999" t="s">
        <v>390</v>
      </c>
      <c r="AF30" s="999"/>
      <c r="AG30" s="999"/>
      <c r="AH30" s="999"/>
      <c r="AI30" s="999" t="s">
        <v>412</v>
      </c>
      <c r="AJ30" s="999"/>
      <c r="AK30" s="999"/>
      <c r="AL30" s="459"/>
      <c r="AM30" s="999" t="s">
        <v>509</v>
      </c>
      <c r="AN30" s="999"/>
      <c r="AO30" s="999"/>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2"/>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3" t="s">
        <v>349</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7"/>
      <c r="Z37" s="409"/>
      <c r="AA37" s="410"/>
      <c r="AB37" s="1011" t="s">
        <v>11</v>
      </c>
      <c r="AC37" s="1012"/>
      <c r="AD37" s="1013"/>
      <c r="AE37" s="999" t="s">
        <v>390</v>
      </c>
      <c r="AF37" s="999"/>
      <c r="AG37" s="999"/>
      <c r="AH37" s="999"/>
      <c r="AI37" s="999" t="s">
        <v>412</v>
      </c>
      <c r="AJ37" s="999"/>
      <c r="AK37" s="999"/>
      <c r="AL37" s="459"/>
      <c r="AM37" s="999" t="s">
        <v>509</v>
      </c>
      <c r="AN37" s="999"/>
      <c r="AO37" s="999"/>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2"/>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3" t="s">
        <v>349</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7"/>
      <c r="Z44" s="409"/>
      <c r="AA44" s="410"/>
      <c r="AB44" s="1011" t="s">
        <v>11</v>
      </c>
      <c r="AC44" s="1012"/>
      <c r="AD44" s="1013"/>
      <c r="AE44" s="999" t="s">
        <v>390</v>
      </c>
      <c r="AF44" s="999"/>
      <c r="AG44" s="999"/>
      <c r="AH44" s="999"/>
      <c r="AI44" s="999" t="s">
        <v>412</v>
      </c>
      <c r="AJ44" s="999"/>
      <c r="AK44" s="999"/>
      <c r="AL44" s="459"/>
      <c r="AM44" s="999" t="s">
        <v>509</v>
      </c>
      <c r="AN44" s="999"/>
      <c r="AO44" s="999"/>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2"/>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3" t="s">
        <v>349</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7"/>
      <c r="Z51" s="409"/>
      <c r="AA51" s="410"/>
      <c r="AB51" s="459" t="s">
        <v>11</v>
      </c>
      <c r="AC51" s="1012"/>
      <c r="AD51" s="1013"/>
      <c r="AE51" s="999" t="s">
        <v>390</v>
      </c>
      <c r="AF51" s="999"/>
      <c r="AG51" s="999"/>
      <c r="AH51" s="999"/>
      <c r="AI51" s="999" t="s">
        <v>412</v>
      </c>
      <c r="AJ51" s="999"/>
      <c r="AK51" s="999"/>
      <c r="AL51" s="459"/>
      <c r="AM51" s="999" t="s">
        <v>509</v>
      </c>
      <c r="AN51" s="999"/>
      <c r="AO51" s="999"/>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2"/>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3" t="s">
        <v>349</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7"/>
      <c r="Z58" s="409"/>
      <c r="AA58" s="410"/>
      <c r="AB58" s="1011" t="s">
        <v>11</v>
      </c>
      <c r="AC58" s="1012"/>
      <c r="AD58" s="1013"/>
      <c r="AE58" s="999" t="s">
        <v>390</v>
      </c>
      <c r="AF58" s="999"/>
      <c r="AG58" s="999"/>
      <c r="AH58" s="999"/>
      <c r="AI58" s="999" t="s">
        <v>412</v>
      </c>
      <c r="AJ58" s="999"/>
      <c r="AK58" s="999"/>
      <c r="AL58" s="459"/>
      <c r="AM58" s="999" t="s">
        <v>509</v>
      </c>
      <c r="AN58" s="999"/>
      <c r="AO58" s="999"/>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2"/>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3" t="s">
        <v>349</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7"/>
      <c r="Z65" s="409"/>
      <c r="AA65" s="410"/>
      <c r="AB65" s="1011" t="s">
        <v>11</v>
      </c>
      <c r="AC65" s="1012"/>
      <c r="AD65" s="1013"/>
      <c r="AE65" s="999" t="s">
        <v>390</v>
      </c>
      <c r="AF65" s="999"/>
      <c r="AG65" s="999"/>
      <c r="AH65" s="999"/>
      <c r="AI65" s="999" t="s">
        <v>412</v>
      </c>
      <c r="AJ65" s="999"/>
      <c r="AK65" s="999"/>
      <c r="AL65" s="459"/>
      <c r="AM65" s="999" t="s">
        <v>509</v>
      </c>
      <c r="AN65" s="999"/>
      <c r="AO65" s="999"/>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2"/>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2021-06-18T07:12:23Z</cp:lastPrinted>
  <dcterms:created xsi:type="dcterms:W3CDTF">2012-03-13T00:50:25Z</dcterms:created>
  <dcterms:modified xsi:type="dcterms:W3CDTF">2021-09-03T10:55:20Z</dcterms:modified>
</cp:coreProperties>
</file>