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<sst xmlns="http://schemas.openxmlformats.org/spreadsheetml/2006/main" count="3044" uniqueCount="768">
  <si>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</si>
  <si>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</si>
  <si>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</si>
  <si>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</si>
  <si>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</si>
  <si>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</si>
  <si>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</si>
  <si>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</si>
  <si>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</si>
  <si>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</si>
  <si>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</si>
  <si>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</si>
  <si>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</si>
  <si>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</si>
  <si>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</si>
  <si>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</si>
  <si>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</si>
  <si>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</si>
  <si>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</si>
  <si>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</si>
  <si>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</si>
  <si>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</si>
  <si>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</si>
  <si>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</si>
  <si>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</si>
  <si>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</si>
  <si>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</si>
  <si>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</si>
  <si>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</si>
  <si>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</si>
  <si>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</si>
  <si>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</si>
  <si>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</si>
  <si>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</si>
  <si>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</si>
  <si>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</si>
  <si>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</si>
  <si>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</si>
  <si>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</si>
  <si>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</si>
  <si>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</si>
  <si>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</si>
  <si>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</si>
  <si>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</si>
  <si>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</si>
  <si>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</si>
  <si>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</si>
  <si>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</si>
  <si>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</si>
  <si>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</si>
  <si>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</si>
  <si>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</si>
  <si>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</si>
  <si>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</si>
  <si>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</si>
  <si>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</si>
  <si>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</si>
  <si>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</si>
  <si>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</si>
  <si>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</si>
  <si>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</si>
  <si>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</si>
  <si>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</si>
  <si>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</si>
  <si>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</si>
  <si>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</si>
  <si>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</si>
  <si>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</si>
  <si>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</si>
  <si>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</si>
  <si>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</si>
  <si>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</si>
  <si>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</si>
  <si>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</si>
  <si>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</si>
  <si>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</si>
  <si>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</si>
  <si>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</si>
  <si>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</si>
  <si>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</si>
  <si>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</si>
  <si>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</si>
  <si>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</si>
  <si>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</si>
  <si>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</si>
  <si>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</si>
  <si>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</si>
  <si>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</si>
  <si>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</si>
  <si>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</si>
  <si>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</si>
  <si>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</si>
  <si>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</si>
  <si>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</si>
  <si>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</si>
  <si>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</si>
  <si>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</si>
  <si>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</si>
  <si>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</si>
  <si>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</si>
  <si>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</si>
  <si>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</si>
  <si>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</si>
  <si>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</si>
  <si>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</si>
  <si>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</si>
  <si>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</si>
  <si>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</si>
  <si>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</si>
  <si>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</si>
  <si>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</si>
  <si>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</si>
  <si>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</si>
  <si>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</si>
  <si>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</si>
  <si>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</si>
  <si>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</si>
  <si>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</si>
  <si>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</si>
  <si>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</si>
  <si>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</si>
  <si>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</si>
  <si>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</si>
  <si>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</si>
  <si>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</si>
  <si>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</si>
  <si>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</si>
  <si>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</si>
  <si>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</si>
  <si>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</si>
  <si>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</si>
  <si>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</si>
  <si>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</si>
  <si>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</si>
  <si>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</si>
  <si>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</si>
  <si>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</si>
  <si>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</si>
  <si>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</si>
  <si>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</si>
  <si>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</si>
  <si>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</si>
  <si>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</si>
  <si>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</si>
  <si>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</si>
  <si>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</si>
  <si>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</si>
  <si>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</si>
  <si>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</si>
  <si>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</si>
  <si>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</si>
  <si>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</si>
  <si>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</si>
  <si>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</si>
  <si>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</si>
  <si>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</si>
  <si>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</si>
  <si>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</si>
  <si>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</si>
  <si>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</si>
  <si>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</si>
  <si>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</si>
  <si>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</si>
  <si>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</si>
  <si>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</si>
  <si>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</si>
  <si>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</si>
  <si>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</si>
  <si>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</si>
  <si>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</si>
  <si>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</si>
  <si>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</si>
  <si>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</si>
  <si>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</si>
  <si>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</si>
  <si>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</si>
  <si>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</si>
  <si>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</si>
  <si>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</si>
  <si>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</si>
  <si>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</si>
  <si>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</si>
  <si>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</si>
  <si>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</si>
  <si>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</si>
  <si>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</si>
  <si>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</si>
  <si>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</si>
  <si>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</si>
  <si>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</si>
  <si>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</si>
  <si>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</si>
  <si>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</si>
  <si>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</si>
  <si>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</si>
  <si>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</si>
  <si>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</si>
  <si>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</si>
  <si>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</si>
  <si>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</si>
  <si>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</si>
  <si>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</si>
  <si>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</si>
  <si>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</si>
  <si>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</si>
  <si>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</si>
  <si>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</si>
  <si>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</si>
  <si>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</si>
  <si>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</si>
  <si>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</si>
  <si>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</si>
  <si>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</si>
  <si>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</si>
  <si>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</si>
  <si>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</si>
  <si>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</si>
  <si>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</si>
  <si>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</si>
  <si>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</si>
  <si>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</si>
  <si>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</si>
  <si>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</si>
  <si>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</si>
  <si>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</si>
  <si>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</si>
  <si>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</si>
  <si>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</si>
  <si>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</si>
  <si>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</si>
  <si>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</si>
  <si>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</si>
  <si>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</si>
  <si>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</si>
  <si>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</si>
  <si>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</si>
  <si>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</si>
  <si>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</si>
  <si>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</si>
  <si>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</si>
  <si>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</si>
  <si>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</si>
  <si>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</si>
  <si>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</si>
  <si>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</si>
  <si>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</si>
  <si>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</si>
  <si>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</si>
  <si>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</si>
  <si>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</si>
  <si>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</si>
  <si>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</si>
  <si>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</si>
  <si>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</si>
  <si>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</si>
  <si>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</si>
  <si>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</si>
  <si>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</si>
  <si>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</si>
  <si>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</si>
  <si>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</si>
  <si>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</si>
  <si>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</si>
  <si>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</si>
  <si>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</si>
  <si>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</si>
  <si>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</si>
  <si>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</si>
  <si>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</si>
  <si>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</si>
  <si>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</si>
  <si>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</si>
  <si>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</si>
  <si>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</si>
  <si>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</si>
  <si>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</si>
  <si>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</si>
  <si>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</si>
  <si>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</si>
  <si>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</si>
  <si>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</si>
  <si>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</si>
  <si>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</si>
  <si>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</si>
  <si>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</si>
  <si>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</si>
  <si>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</si>
  <si>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</si>
  <si>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</si>
  <si>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</si>
  <si>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</si>
  <si>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</si>
  <si>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</si>
  <si>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</si>
  <si>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</si>
  <si>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</si>
  <si>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</si>
  <si>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</si>
  <si>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</si>
  <si>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</si>
  <si>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</si>
  <si>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</si>
  <si>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</si>
  <si>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</si>
  <si>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</si>
  <si>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</si>
  <si>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</si>
  <si>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</si>
  <si>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</si>
  <si>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</si>
  <si>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</si>
  <si>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</si>
  <si>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</si>
  <si>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</si>
  <si>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</si>
  <si>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</si>
  <si>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</si>
  <si>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</si>
  <si>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</si>
  <si>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</si>
  <si>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</si>
  <si>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</si>
  <si>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</si>
  <si>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</si>
  <si>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</si>
  <si>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</si>
  <si>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</si>
  <si>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</si>
  <si>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</si>
  <si>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</si>
  <si>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</si>
  <si>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</si>
  <si>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</si>
  <si>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</si>
  <si>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</si>
  <si>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</si>
  <si>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</si>
  <si>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</si>
  <si>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</si>
  <si>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</si>
  <si>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</si>
  <si>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</si>
  <si>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</si>
  <si>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</si>
  <si>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</si>
  <si>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</si>
  <si>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</si>
  <si>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</si>
  <si>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</si>
  <si>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</si>
  <si>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</si>
  <si>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</si>
  <si>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</si>
  <si>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</si>
  <si>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</si>
  <si>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</si>
  <si>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</si>
  <si>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</si>
  <si>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</si>
  <si>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</si>
  <si>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</si>
  <si>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</si>
  <si>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</si>
  <si>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</si>
  <si>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</si>
  <si>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</si>
  <si>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</si>
  <si>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</si>
  <si>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</si>
  <si>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</si>
  <si>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</si>
  <si>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</si>
  <si>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</si>
  <si>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</si>
  <si>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</si>
  <si>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</si>
  <si>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</si>
  <si>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</si>
  <si>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</si>
  <si>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</si>
  <si>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</si>
  <si>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</si>
  <si>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</si>
  <si>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</si>
  <si>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</si>
  <si>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</si>
  <si>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</si>
  <si>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</si>
  <si>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</si>
  <si>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</si>
  <si>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</si>
  <si>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</si>
  <si>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</si>
  <si>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</si>
  <si>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</si>
  <si>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</si>
  <si>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</si>
  <si>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</si>
  <si>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</si>
  <si>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</si>
  <si>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</si>
  <si>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</si>
  <si>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</si>
  <si>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</si>
  <si>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</si>
  <si>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</si>
  <si>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</si>
  <si>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</si>
  <si>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</si>
  <si>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</si>
  <si>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</si>
  <si>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</si>
  <si>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</si>
  <si>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</si>
  <si>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</si>
  <si>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</si>
  <si>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</si>
  <si>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</si>
  <si>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</si>
  <si>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</si>
  <si>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</si>
  <si>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</si>
  <si>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</si>
  <si>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</si>
  <si>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</si>
  <si>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</si>
  <si>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</si>
  <si>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</si>
  <si>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</si>
  <si>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</si>
  <si>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</si>
  <si>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</si>
  <si>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</si>
  <si>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</si>
  <si>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</si>
  <si>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</si>
  <si>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</si>
  <si>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</si>
  <si>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</si>
  <si>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</si>
  <si>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</si>
  <si>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</si>
  <si>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</si>
  <si>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</si>
  <si>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</si>
  <si>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</si>
  <si>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</si>
  <si>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</si>
  <si>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</si>
  <si>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</si>
  <si>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</si>
  <si>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</si>
  <si>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</si>
  <si>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</si>
  <si>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</si>
  <si>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</si>
  <si>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</si>
  <si>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</si>
  <si>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</si>
  <si>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</si>
  <si>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</si>
  <si>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</si>
  <si>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</si>
  <si>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</si>
  <si>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</si>
  <si>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</si>
  <si>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</si>
  <si>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</si>
  <si>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</si>
  <si>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</si>
  <si>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</si>
  <si>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</si>
  <si>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</si>
  <si>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</si>
  <si>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</si>
  <si>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</si>
  <si>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</si>
  <si>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</si>
  <si>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</si>
  <si>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</si>
  <si>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</si>
  <si>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</si>
  <si>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</si>
  <si>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</si>
  <si>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</si>
  <si>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</si>
  <si>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</si>
  <si>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</si>
  <si>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</si>
  <si>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</si>
  <si>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</si>
  <si>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</si>
  <si>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</si>
  <si>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</si>
  <si>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</si>
  <si>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</si>
  <si>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</si>
  <si>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</si>
  <si>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</si>
  <si>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</si>
  <si>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</si>
  <si>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</si>
  <si>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</si>
  <si>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</si>
  <si>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</si>
  <si>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</si>
  <si>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</si>
  <si>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</si>
  <si>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</si>
  <si>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</si>
  <si>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</si>
  <si>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</si>
  <si>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</si>
  <si>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</si>
  <si>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</si>
  <si>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</si>
  <si>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</si>
  <si>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</si>
  <si>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</si>
  <si>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</si>
  <si>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</si>
  <si>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</si>
  <si>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</si>
  <si>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</si>
  <si>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</si>
  <si>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</si>
  <si>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</si>
  <si>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</si>
  <si>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</si>
  <si>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</si>
  <si>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</si>
  <si>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</si>
  <si>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</si>
  <si>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</si>
  <si>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</si>
  <si>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</si>
  <si>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</si>
  <si>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</si>
  <si>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</si>
  <si>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</si>
  <si>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</si>
  <si>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</si>
  <si>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</si>
  <si>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</si>
  <si>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</si>
  <si>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</si>
  <si>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</si>
  <si>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</si>
  <si>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</si>
  <si>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</si>
  <si>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</si>
  <si>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</si>
  <si>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</si>
  <si>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</si>
  <si>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</si>
  <si>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</si>
  <si>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</si>
  <si>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</si>
  <si>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</si>
  <si>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</si>
  <si>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</si>
  <si>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</si>
  <si>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</si>
  <si>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</si>
  <si>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</si>
  <si>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</si>
  <si>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</si>
  <si>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</si>
  <si>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</si>
  <si>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</si>
  <si>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</si>
  <si>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</si>
  <si>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</si>
  <si>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</si>
  <si>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</si>
  <si>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</si>
  <si>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</si>
  <si>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</si>
  <si>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</si>
  <si>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</si>
  <si>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</si>
  <si>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</si>
  <si>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</si>
  <si>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</si>
  <si>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</si>
  <si>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</si>
  <si>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</si>
  <si>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</si>
  <si>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</si>
  <si>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</si>
  <si>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</si>
  <si>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</si>
  <si>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</si>
  <si>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</si>
  <si>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</si>
  <si>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</si>
  <si>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</si>
  <si>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</si>
  <si>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</si>
  <si>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</si>
  <si>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</si>
  <si>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</si>
  <si>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</si>
  <si>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</si>
  <si>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</si>
  <si>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</si>
  <si>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</si>
  <si>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</si>
  <si>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</si>
  <si>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</si>
  <si>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</si>
  <si>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</si>
  <si>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</si>
  <si>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</si>
  <si>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</si>
  <si>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</si>
  <si>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</si>
  <si>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</si>
  <si>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</si>
  <si>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</si>
  <si>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</si>
  <si>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</si>
  <si>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</si>
  <si>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</si>
  <si>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</si>
  <si>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</si>
  <si>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</si>
  <si>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</si>
  <si>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</si>
  <si>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</si>
  <si>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</si>
  <si>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</si>
  <si>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</si>
  <si>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</si>
  <si>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</si>
  <si>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</si>
  <si>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</si>
  <si>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</si>
  <si>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</si>
  <si>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</si>
  <si>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</si>
  <si>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</si>
  <si>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</si>
  <si>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</si>
  <si>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</si>
  <si>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</si>
  <si>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</si>
  <si>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</si>
  <si>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</si>
  <si>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</si>
  <si>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</si>
  <si>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</si>
  <si>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</si>
  <si>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</si>
  <si>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</si>
  <si>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</si>
  <si>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</si>
  <si>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</si>
  <si>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</si>
  <si>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</si>
  <si>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</si>
  <si>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</si>
  <si>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</si>
  <si>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</si>
  <si>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</si>
  <si>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</si>
  <si>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</si>
  <si>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</si>
  <si>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</si>
  <si>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</si>
  <si>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</si>
  <si>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</si>
  <si>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</si>
  <si>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</si>
  <si>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</si>
  <si>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</si>
  <si>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</si>
  <si>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</si>
  <si>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</si>
  <si>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</si>
  <si>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</si>
  <si>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</si>
  <si>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</si>
  <si>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</si>
  <si>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</si>
  <si>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</si>
  <si>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</si>
  <si>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</si>
  <si>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</si>
  <si>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</si>
  <si>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</si>
  <si>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</si>
  <si>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</si>
  <si>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</si>
  <si>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</si>
  <si>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</si>
  <si>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</si>
  <si>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</si>
  <si>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</si>
  <si>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</si>
  <si>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</si>
  <si>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</si>
  <si>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</si>
  <si>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</si>
  <si>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</si>
  <si>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</si>
  <si>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</si>
  <si>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</si>
  <si>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</si>
  <si>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</si>
  <si>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</si>
  <si>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</si>
  <si>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医療広告等の監視強化事業</t>
  </si>
  <si>
    <t>医政局</t>
  </si>
  <si>
    <t>課長：熊木　正人</t>
  </si>
  <si>
    <t>平成29年度</t>
  </si>
  <si>
    <t>終了予定なし</t>
  </si>
  <si>
    <t>総務課</t>
  </si>
  <si>
    <t>医療法第６条の５、第６条の６、第６条の７、第６条の８</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</si>
  <si>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</si>
  <si>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</si>
  <si>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</si>
  <si>
    <t>-</t>
  </si>
  <si>
    <t>医療提供体制確保対策等委託費</t>
  </si>
  <si>
    <t>不適切なウェブサイトの適正化</t>
  </si>
  <si>
    <t>通知医療機関数</t>
  </si>
  <si>
    <t>件</t>
  </si>
  <si>
    <t>事業実績報告書</t>
  </si>
  <si>
    <t>医療機関のウェブサイトの審査件数</t>
  </si>
  <si>
    <t>単位当たりコスト：X（執行額）／Y（医療機関のウェブサイトの審査件数）　　　　　　　　　　　　　　</t>
    <phoneticPr fontId="5"/>
  </si>
  <si>
    <t>千円</t>
  </si>
  <si>
    <t>　　X/Y</t>
    <phoneticPr fontId="5"/>
  </si>
  <si>
    <t>50,436千円/1,494</t>
  </si>
  <si>
    <t>施策大目標１　地域において必要な医療を提供できる体制を整備すること</t>
  </si>
  <si>
    <t>施策名：日常生活圏の中で良質かつ適切な医療が効率的に提供できる体制を整備すること</t>
  </si>
  <si>
    <t>新29-0001</t>
  </si>
  <si>
    <t>0038</t>
  </si>
  <si>
    <t>○</t>
  </si>
  <si>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</si>
  <si>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</si>
  <si>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</si>
  <si>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無</t>
  </si>
  <si>
    <t>‐</t>
  </si>
  <si>
    <t>36千円となっており、単位当たりコストの水準は妥当と考えている。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</si>
  <si>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</si>
  <si>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成果実績は1,473件となっており、見込に見合ったものとなっている。</t>
    <phoneticPr fontId="5"/>
  </si>
  <si>
    <t>活動実績は1,204件となっており、概ね見込に見合ったものとなっている。</t>
    <rPh sb="18" eb="19">
      <t>オオム</t>
    </rPh>
    <phoneticPr fontId="5"/>
  </si>
  <si>
    <t>成果実績は成果目標を上回っており、活動実績も概ね見込通りであることから、着実に事業成果は上がっているものと考えている。</t>
    <rPh sb="0" eb="2">
      <t>セイカ</t>
    </rPh>
    <rPh sb="2" eb="4">
      <t>ジッセキ</t>
    </rPh>
    <rPh sb="5" eb="7">
      <t>セイカ</t>
    </rPh>
    <rPh sb="7" eb="9">
      <t>モクヒョウ</t>
    </rPh>
    <rPh sb="10" eb="12">
      <t>ウワマワ</t>
    </rPh>
    <rPh sb="17" eb="19">
      <t>カツドウ</t>
    </rPh>
    <rPh sb="19" eb="21">
      <t>ジッセキ</t>
    </rPh>
    <rPh sb="22" eb="23">
      <t>オオム</t>
    </rPh>
    <rPh sb="24" eb="26">
      <t>ミコミ</t>
    </rPh>
    <rPh sb="26" eb="27">
      <t>ドオ</t>
    </rPh>
    <rPh sb="36" eb="38">
      <t>チャクジツ</t>
    </rPh>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</si>
  <si>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</si>
  <si>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54,650千円/1,204</t>
    <phoneticPr fontId="5"/>
  </si>
  <si>
    <t>54,650千円/1,205</t>
    <phoneticPr fontId="5"/>
  </si>
  <si>
    <t>デロイトトーマツコンサルティング合同会社</t>
    <phoneticPr fontId="5"/>
  </si>
  <si>
    <t>ウェブサイトの監視体制の強化</t>
    <rPh sb="7" eb="9">
      <t>カンシ</t>
    </rPh>
    <rPh sb="9" eb="11">
      <t>タイセイ</t>
    </rPh>
    <rPh sb="12" eb="14">
      <t>キョウカ</t>
    </rPh>
    <phoneticPr fontId="5"/>
  </si>
  <si>
    <t>株式会社KDDIエボルバ</t>
    <rPh sb="0" eb="4">
      <t>カブシキガイシャ</t>
    </rPh>
    <phoneticPr fontId="5"/>
  </si>
  <si>
    <t>賃金</t>
    <rPh sb="0" eb="2">
      <t>チンギン</t>
    </rPh>
    <phoneticPr fontId="5"/>
  </si>
  <si>
    <t>人件費</t>
    <rPh sb="0" eb="3">
      <t>ジンケンヒ</t>
    </rPh>
    <phoneticPr fontId="5"/>
  </si>
  <si>
    <t>その他</t>
    <rPh sb="2" eb="3">
      <t>ホカ</t>
    </rPh>
    <phoneticPr fontId="5"/>
  </si>
  <si>
    <t>委託費、消費税等</t>
    <rPh sb="0" eb="2">
      <t>イタク</t>
    </rPh>
    <rPh sb="2" eb="3">
      <t>ヒ</t>
    </rPh>
    <rPh sb="4" eb="7">
      <t>ショウヒゼイ</t>
    </rPh>
    <rPh sb="7" eb="8">
      <t>ナド</t>
    </rPh>
    <phoneticPr fontId="5"/>
  </si>
  <si>
    <t>人件費等</t>
    <rPh sb="0" eb="3">
      <t>ジンケンヒ</t>
    </rPh>
    <rPh sb="3" eb="4">
      <t>トウ</t>
    </rPh>
    <phoneticPr fontId="5"/>
  </si>
  <si>
    <t>能動調査監視業務及び通報受付業務</t>
    <rPh sb="0" eb="2">
      <t>ノウドウ</t>
    </rPh>
    <rPh sb="2" eb="4">
      <t>チョウサ</t>
    </rPh>
    <rPh sb="4" eb="6">
      <t>カンシ</t>
    </rPh>
    <rPh sb="6" eb="8">
      <t>ギョウム</t>
    </rPh>
    <rPh sb="8" eb="9">
      <t>オヨ</t>
    </rPh>
    <rPh sb="10" eb="12">
      <t>ツウホウ</t>
    </rPh>
    <rPh sb="12" eb="14">
      <t>ウケツケ</t>
    </rPh>
    <rPh sb="14" eb="16">
      <t>ギョウム</t>
    </rPh>
    <phoneticPr fontId="5"/>
  </si>
  <si>
    <t>54,650千円/1,205</t>
  </si>
  <si>
    <t>厚労</t>
    <rPh sb="0" eb="2">
      <t>コウロウ</t>
    </rPh>
    <phoneticPr fontId="5"/>
  </si>
  <si>
    <t>-</t>
    <phoneticPr fontId="5"/>
  </si>
  <si>
    <t>調査の実施における能動監視調査業務及び通報受付調査業務</t>
    <phoneticPr fontId="5"/>
  </si>
  <si>
    <t>点検対象外</t>
    <rPh sb="0" eb="2">
      <t>テンケン</t>
    </rPh>
    <rPh sb="2" eb="5">
      <t>タイショウガイ</t>
    </rPh>
    <phoneticPr fontId="5"/>
  </si>
  <si>
    <t>引き続き、必要な予算額を確保し、適正な執行に努めること。</t>
    <phoneticPr fontId="5"/>
  </si>
  <si>
    <t>-</t>
    <phoneticPr fontId="5"/>
  </si>
  <si>
    <t>新たな成長推進枠119
医療に係るウェブサイトの監視体制強化の拡充</t>
    <rPh sb="0" eb="1">
      <t>アラ</t>
    </rPh>
    <rPh sb="3" eb="8">
      <t>セイチョウスイシンワク</t>
    </rPh>
    <rPh sb="12" eb="14">
      <t>イリョウ</t>
    </rPh>
    <rPh sb="15" eb="16">
      <t>カカ</t>
    </rPh>
    <rPh sb="24" eb="26">
      <t>カンシ</t>
    </rPh>
    <rPh sb="26" eb="28">
      <t>タイセイ</t>
    </rPh>
    <rPh sb="28" eb="30">
      <t>キョウカ</t>
    </rPh>
    <rPh sb="31" eb="33">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</si>
</sst>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112059</xdr:colOff>
      <xdr:row>749</xdr:row>
      <xdr:rowOff>145682</xdr:rowOff>
    </xdr:from>
    <xdr:to>
      <xdr:col>35</xdr:col>
      <xdr:colOff>123265</xdr:colOff>
      <xdr:row>751</xdr:row>
      <xdr:rowOff>333567</xdr:rowOff>
    </xdr:to>
    <xdr:sp macro="" textlink="">
      <xdr:nvSpPr>
        <xdr:cNvPr id="2" name="正方形/長方形 1"/>
        <xdr:cNvSpPr/>
      </xdr:nvSpPr>
      <xdr:spPr>
        <a:xfrm>
          <a:off x="3512484" y="426081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twoCellAnchor>
    <xdr:from>
      <xdr:col>17</xdr:col>
      <xdr:colOff>112059</xdr:colOff>
      <xdr:row>752</xdr:row>
      <xdr:rowOff>112063</xdr:rowOff>
    </xdr:from>
    <xdr:to>
      <xdr:col>35</xdr:col>
      <xdr:colOff>123265</xdr:colOff>
      <xdr:row>755</xdr:row>
      <xdr:rowOff>95249</xdr:rowOff>
    </xdr:to>
    <xdr:sp macro="" textlink="">
      <xdr:nvSpPr>
        <xdr:cNvPr id="3" name="大かっこ 2"/>
        <xdr:cNvSpPr/>
      </xdr:nvSpPr>
      <xdr:spPr>
        <a:xfrm>
          <a:off x="3512484" y="436317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759</xdr:row>
      <xdr:rowOff>152405</xdr:rowOff>
    </xdr:from>
    <xdr:to>
      <xdr:col>35</xdr:col>
      <xdr:colOff>92369</xdr:colOff>
      <xdr:row>761</xdr:row>
      <xdr:rowOff>340291</xdr:rowOff>
    </xdr:to>
    <xdr:sp macro="" textlink="">
      <xdr:nvSpPr>
        <xdr:cNvPr id="4" name="正方形/長方形 3"/>
        <xdr:cNvSpPr/>
      </xdr:nvSpPr>
      <xdr:spPr>
        <a:xfrm>
          <a:off x="3481588" y="461391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デロイトトーマツコンサルティング合同会社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oneCellAnchor>
    <xdr:from>
      <xdr:col>18</xdr:col>
      <xdr:colOff>8804</xdr:colOff>
      <xdr:row>755</xdr:row>
      <xdr:rowOff>336182</xdr:rowOff>
    </xdr:from>
    <xdr:ext cx="2331625" cy="643532"/>
    <xdr:sp macro="" textlink="">
      <xdr:nvSpPr>
        <xdr:cNvPr id="5" name="テキスト ボックス 4"/>
        <xdr:cNvSpPr txBox="1"/>
      </xdr:nvSpPr>
      <xdr:spPr>
        <a:xfrm>
          <a:off x="3609254" y="449131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755</xdr:row>
      <xdr:rowOff>100859</xdr:rowOff>
    </xdr:from>
    <xdr:to>
      <xdr:col>26</xdr:col>
      <xdr:colOff>190499</xdr:colOff>
      <xdr:row>758</xdr:row>
      <xdr:rowOff>280154</xdr:rowOff>
    </xdr:to>
    <xdr:cxnSp macro="">
      <xdr:nvCxnSpPr>
        <xdr:cNvPr id="6" name="直線矢印コネクタ 5"/>
        <xdr:cNvCxnSpPr/>
      </xdr:nvCxnSpPr>
      <xdr:spPr>
        <a:xfrm flipH="1">
          <a:off x="5379944" y="446778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764</xdr:row>
      <xdr:rowOff>462643</xdr:rowOff>
    </xdr:from>
    <xdr:to>
      <xdr:col>35</xdr:col>
      <xdr:colOff>122464</xdr:colOff>
      <xdr:row>765</xdr:row>
      <xdr:rowOff>639537</xdr:rowOff>
    </xdr:to>
    <xdr:sp macro="" textlink="">
      <xdr:nvSpPr>
        <xdr:cNvPr id="7" name="正方形/長方形 6"/>
        <xdr:cNvSpPr/>
      </xdr:nvSpPr>
      <xdr:spPr>
        <a:xfrm>
          <a:off x="3509283" y="48525793"/>
          <a:ext cx="3614056"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株式会社等（２）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補助額最大：株式会社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KDDI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エボルバ　１４百万円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763</xdr:row>
      <xdr:rowOff>268941</xdr:rowOff>
    </xdr:from>
    <xdr:ext cx="2039471" cy="425824"/>
    <xdr:sp macro="" textlink="">
      <xdr:nvSpPr>
        <xdr:cNvPr id="8" name="テキスト ボックス 7"/>
        <xdr:cNvSpPr txBox="1"/>
      </xdr:nvSpPr>
      <xdr:spPr>
        <a:xfrm>
          <a:off x="3067611" y="476653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766</xdr:row>
      <xdr:rowOff>190500</xdr:rowOff>
    </xdr:from>
    <xdr:to>
      <xdr:col>36</xdr:col>
      <xdr:colOff>108857</xdr:colOff>
      <xdr:row>768</xdr:row>
      <xdr:rowOff>445828</xdr:rowOff>
    </xdr:to>
    <xdr:sp macro="" textlink="">
      <xdr:nvSpPr>
        <xdr:cNvPr id="9" name="大かっこ 8"/>
        <xdr:cNvSpPr/>
      </xdr:nvSpPr>
      <xdr:spPr>
        <a:xfrm>
          <a:off x="3322866" y="49587150"/>
          <a:ext cx="3986891" cy="8554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調査の実施における能動監視調査業務及び通報受付調査業務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762</xdr:row>
      <xdr:rowOff>0</xdr:rowOff>
    </xdr:from>
    <xdr:to>
      <xdr:col>27</xdr:col>
      <xdr:colOff>11205</xdr:colOff>
      <xdr:row>764</xdr:row>
      <xdr:rowOff>220117</xdr:rowOff>
    </xdr:to>
    <xdr:cxnSp macro="">
      <xdr:nvCxnSpPr>
        <xdr:cNvPr id="10" name="直線矢印コネクタ 9"/>
        <xdr:cNvCxnSpPr/>
      </xdr:nvCxnSpPr>
      <xdr:spPr>
        <a:xfrm flipH="1">
          <a:off x="5400675" y="47043975"/>
          <a:ext cx="11205" cy="12392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34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68"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51</v>
      </c>
      <c r="Q13" s="164"/>
      <c r="R13" s="164"/>
      <c r="S13" s="164"/>
      <c r="T13" s="164"/>
      <c r="U13" s="164"/>
      <c r="V13" s="165"/>
      <c r="W13" s="163">
        <v>55</v>
      </c>
      <c r="X13" s="164"/>
      <c r="Y13" s="164"/>
      <c r="Z13" s="164"/>
      <c r="AA13" s="164"/>
      <c r="AB13" s="164"/>
      <c r="AC13" s="165"/>
      <c r="AD13" s="163">
        <v>55</v>
      </c>
      <c r="AE13" s="164"/>
      <c r="AF13" s="164"/>
      <c r="AG13" s="164"/>
      <c r="AH13" s="164"/>
      <c r="AI13" s="164"/>
      <c r="AJ13" s="165"/>
      <c r="AK13" s="163">
        <v>55</v>
      </c>
      <c r="AL13" s="164"/>
      <c r="AM13" s="164"/>
      <c r="AN13" s="164"/>
      <c r="AO13" s="164"/>
      <c r="AP13" s="164"/>
      <c r="AQ13" s="165"/>
      <c r="AR13" s="160">
        <v>119</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762</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762</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762</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762</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51</v>
      </c>
      <c r="Q18" s="170"/>
      <c r="R18" s="170"/>
      <c r="S18" s="170"/>
      <c r="T18" s="170"/>
      <c r="U18" s="170"/>
      <c r="V18" s="171"/>
      <c r="W18" s="169">
        <f>SUM(W13:AC17)</f>
        <v>55</v>
      </c>
      <c r="X18" s="170"/>
      <c r="Y18" s="170"/>
      <c r="Z18" s="170"/>
      <c r="AA18" s="170"/>
      <c r="AB18" s="170"/>
      <c r="AC18" s="171"/>
      <c r="AD18" s="169">
        <f>SUM(AD13:AJ17)</f>
        <v>55</v>
      </c>
      <c r="AE18" s="170"/>
      <c r="AF18" s="170"/>
      <c r="AG18" s="170"/>
      <c r="AH18" s="170"/>
      <c r="AI18" s="170"/>
      <c r="AJ18" s="171"/>
      <c r="AK18" s="169">
        <f>SUM(AK13:AQ17)</f>
        <v>55</v>
      </c>
      <c r="AL18" s="170"/>
      <c r="AM18" s="170"/>
      <c r="AN18" s="170"/>
      <c r="AO18" s="170"/>
      <c r="AP18" s="170"/>
      <c r="AQ18" s="171"/>
      <c r="AR18" s="169">
        <f>SUM(AR13:AX17)</f>
        <v>119</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50</v>
      </c>
      <c r="Q19" s="164"/>
      <c r="R19" s="164"/>
      <c r="S19" s="164"/>
      <c r="T19" s="164"/>
      <c r="U19" s="164"/>
      <c r="V19" s="165"/>
      <c r="W19" s="163">
        <v>46</v>
      </c>
      <c r="X19" s="164"/>
      <c r="Y19" s="164"/>
      <c r="Z19" s="164"/>
      <c r="AA19" s="164"/>
      <c r="AB19" s="164"/>
      <c r="AC19" s="165"/>
      <c r="AD19" s="163">
        <v>51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0.98039215686274506</v>
      </c>
      <c r="Q20" s="539"/>
      <c r="R20" s="539"/>
      <c r="S20" s="539"/>
      <c r="T20" s="539"/>
      <c r="U20" s="539"/>
      <c r="V20" s="539"/>
      <c r="W20" s="539">
        <f t="shared" ref="W20" si="0">IF(W18=0, "-", SUM(W19)/W18)</f>
        <v>0.83636363636363631</v>
      </c>
      <c r="X20" s="539"/>
      <c r="Y20" s="539"/>
      <c r="Z20" s="539"/>
      <c r="AA20" s="539"/>
      <c r="AB20" s="539"/>
      <c r="AC20" s="539"/>
      <c r="AD20" s="539">
        <f t="shared" ref="AD20" si="1">IF(AD18=0, "-", SUM(AD19)/AD18)</f>
        <v>0.92727272727272725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0.98039215686274506</v>
      </c>
      <c r="Q21" s="539"/>
      <c r="R21" s="539"/>
      <c r="S21" s="539"/>
      <c r="T21" s="539"/>
      <c r="U21" s="539"/>
      <c r="V21" s="539"/>
      <c r="W21" s="539">
        <f t="shared" ref="W21" si="2">IF(W19=0, "-", SUM(W19)/SUM(W13,W14))</f>
        <v>0.83636363636363631</v>
      </c>
      <c r="X21" s="539"/>
      <c r="Y21" s="539"/>
      <c r="Z21" s="539"/>
      <c r="AA21" s="539"/>
      <c r="AB21" s="539"/>
      <c r="AC21" s="539"/>
      <c r="AD21" s="539">
        <f t="shared" ref="AD21" si="3">IF(AD19=0, "-", SUM(AD19)/SUM(AD13,AD14))</f>
        <v>0.92727272727272725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723</v>
      </c>
      <c r="H23" s="133"/>
      <c r="I23" s="133"/>
      <c r="J23" s="133"/>
      <c r="K23" s="133"/>
      <c r="L23" s="133"/>
      <c r="M23" s="133"/>
      <c r="N23" s="133"/>
      <c r="O23" s="134"/>
      <c r="P23" s="160">
        <v>55</v>
      </c>
      <c r="Q23" s="161"/>
      <c r="R23" s="161"/>
      <c r="S23" s="161"/>
      <c r="T23" s="161"/>
      <c r="U23" s="161"/>
      <c r="V23" s="162"/>
      <c r="W23" s="160">
        <v>119</v>
      </c>
      <c r="X23" s="161"/>
      <c r="Y23" s="161"/>
      <c r="Z23" s="161"/>
      <c r="AA23" s="161"/>
      <c r="AB23" s="161"/>
      <c r="AC23" s="162"/>
      <c r="AD23" s="149" t="s">
        <v>767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55</v>
      </c>
      <c r="Q29" s="164"/>
      <c r="R29" s="164"/>
      <c r="S29" s="164"/>
      <c r="T29" s="164"/>
      <c r="U29" s="164"/>
      <c r="V29" s="165"/>
      <c r="W29" s="211">
        <f>AR13</f>
        <v>119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3</v>
      </c>
      <c r="AV31" s="271"/>
      <c r="AW31" s="375" t="s">
        <v>179</v>
      </c>
      <c r="AX31" s="376"/>
    </row>
    <row r="32" spans="1:50" ht="23.25" customHeight="1" x14ac:dyDescent="0.15">
      <c r="A32" s="515"/>
      <c r="B32" s="513"/>
      <c r="C32" s="513"/>
      <c r="D32" s="513"/>
      <c r="E32" s="513"/>
      <c r="F32" s="514"/>
      <c r="G32" s="540" t="s">
        <v>724</v>
      </c>
      <c r="H32" s="541"/>
      <c r="I32" s="541"/>
      <c r="J32" s="541"/>
      <c r="K32" s="541"/>
      <c r="L32" s="541"/>
      <c r="M32" s="541"/>
      <c r="N32" s="541"/>
      <c r="O32" s="542"/>
      <c r="P32" s="191" t="s">
        <v>725</v>
      </c>
      <c r="Q32" s="191"/>
      <c r="R32" s="191"/>
      <c r="S32" s="191"/>
      <c r="T32" s="191"/>
      <c r="U32" s="191"/>
      <c r="V32" s="191"/>
      <c r="W32" s="191"/>
      <c r="X32" s="233"/>
      <c r="Y32" s="339" t="s">
        <v>12</v>
      </c>
      <c r="Z32" s="549"/>
      <c r="AA32" s="550"/>
      <c r="AB32" s="551" t="s">
        <v>726</v>
      </c>
      <c r="AC32" s="551"/>
      <c r="AD32" s="551"/>
      <c r="AE32" s="363">
        <v>1191</v>
      </c>
      <c r="AF32" s="364"/>
      <c r="AG32" s="364"/>
      <c r="AH32" s="364"/>
      <c r="AI32" s="363">
        <v>1473</v>
      </c>
      <c r="AJ32" s="364"/>
      <c r="AK32" s="364"/>
      <c r="AL32" s="364"/>
      <c r="AM32" s="363">
        <v>1569</v>
      </c>
      <c r="AN32" s="364"/>
      <c r="AO32" s="364"/>
      <c r="AP32" s="364"/>
      <c r="AQ32" s="166" t="s">
        <v>722</v>
      </c>
      <c r="AR32" s="167"/>
      <c r="AS32" s="167"/>
      <c r="AT32" s="168"/>
      <c r="AU32" s="364" t="s">
        <v>722</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726</v>
      </c>
      <c r="AC33" s="522"/>
      <c r="AD33" s="522"/>
      <c r="AE33" s="363">
        <v>517</v>
      </c>
      <c r="AF33" s="364"/>
      <c r="AG33" s="364"/>
      <c r="AH33" s="364"/>
      <c r="AI33" s="363">
        <v>1191</v>
      </c>
      <c r="AJ33" s="364"/>
      <c r="AK33" s="364"/>
      <c r="AL33" s="364"/>
      <c r="AM33" s="363">
        <v>1473</v>
      </c>
      <c r="AN33" s="364"/>
      <c r="AO33" s="364"/>
      <c r="AP33" s="364"/>
      <c r="AQ33" s="166" t="s">
        <v>722</v>
      </c>
      <c r="AR33" s="167"/>
      <c r="AS33" s="167"/>
      <c r="AT33" s="168"/>
      <c r="AU33" s="364">
        <v>1473</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230</v>
      </c>
      <c r="AF34" s="364"/>
      <c r="AG34" s="364"/>
      <c r="AH34" s="364"/>
      <c r="AI34" s="363">
        <v>123.7</v>
      </c>
      <c r="AJ34" s="364"/>
      <c r="AK34" s="364"/>
      <c r="AL34" s="364"/>
      <c r="AM34" s="363">
        <v>106.5</v>
      </c>
      <c r="AN34" s="364"/>
      <c r="AO34" s="364"/>
      <c r="AP34" s="364"/>
      <c r="AQ34" s="166" t="s">
        <v>722</v>
      </c>
      <c r="AR34" s="167"/>
      <c r="AS34" s="167"/>
      <c r="AT34" s="168"/>
      <c r="AU34" s="364" t="s">
        <v>722</v>
      </c>
      <c r="AV34" s="364"/>
      <c r="AW34" s="364"/>
      <c r="AX34" s="365"/>
    </row>
    <row r="35" spans="1:51" ht="23.25" customHeight="1" x14ac:dyDescent="0.15">
      <c r="A35" s="895" t="s">
        <v>381</v>
      </c>
      <c r="B35" s="896"/>
      <c r="C35" s="896"/>
      <c r="D35" s="896"/>
      <c r="E35" s="896"/>
      <c r="F35" s="897"/>
      <c r="G35" s="901" t="s">
        <v>727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726</v>
      </c>
      <c r="AC101" s="551"/>
      <c r="AD101" s="551"/>
      <c r="AE101" s="358">
        <v>1494</v>
      </c>
      <c r="AF101" s="358"/>
      <c r="AG101" s="358"/>
      <c r="AH101" s="358"/>
      <c r="AI101" s="358">
        <v>1204</v>
      </c>
      <c r="AJ101" s="358"/>
      <c r="AK101" s="358"/>
      <c r="AL101" s="358"/>
      <c r="AM101" s="358">
        <v>1205</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v>1500</v>
      </c>
      <c r="AF102" s="358"/>
      <c r="AG102" s="358"/>
      <c r="AH102" s="358"/>
      <c r="AI102" s="358">
        <v>1500</v>
      </c>
      <c r="AJ102" s="358"/>
      <c r="AK102" s="358"/>
      <c r="AL102" s="358"/>
      <c r="AM102" s="358">
        <v>1500</v>
      </c>
      <c r="AN102" s="358"/>
      <c r="AO102" s="358"/>
      <c r="AP102" s="358"/>
      <c r="AQ102" s="358">
        <v>1500</v>
      </c>
      <c r="AR102" s="358"/>
      <c r="AS102" s="358"/>
      <c r="AT102" s="358"/>
      <c r="AU102" s="371"/>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34</v>
      </c>
      <c r="AF116" s="358"/>
      <c r="AG116" s="358"/>
      <c r="AH116" s="358"/>
      <c r="AI116" s="358">
        <v>45</v>
      </c>
      <c r="AJ116" s="358"/>
      <c r="AK116" s="358"/>
      <c r="AL116" s="358"/>
      <c r="AM116" s="358">
        <v>45</v>
      </c>
      <c r="AN116" s="358"/>
      <c r="AO116" s="358"/>
      <c r="AP116" s="358"/>
      <c r="AQ116" s="363">
        <v>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749</v>
      </c>
      <c r="AJ117" s="306"/>
      <c r="AK117" s="306"/>
      <c r="AL117" s="306"/>
      <c r="AM117" s="306" t="s">
        <v>750</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9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19"/>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92"/>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737</v>
      </c>
      <c r="AE702" s="894"/>
      <c r="AF702" s="894"/>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737</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5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737</v>
      </c>
      <c r="AE704" s="586"/>
      <c r="AF704" s="586"/>
      <c r="AG704" s="428" t="s">
        <v>740</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737</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741</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741</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407</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737</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737</v>
      </c>
      <c r="AE711" s="185"/>
      <c r="AF711" s="185"/>
      <c r="AG711" s="667" t="s">
        <v>744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742</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34.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737</v>
      </c>
      <c r="AE715" s="671"/>
      <c r="AF715" s="777"/>
      <c r="AG715" s="526" t="s">
        <v>745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34.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67" t="s">
        <v>746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hidden="1"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6" customHeight="1" thickBot="1" x14ac:dyDescent="0.2">
      <c r="A729" s="765" t="s">
        <v>764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6" customHeight="1" thickBot="1" x14ac:dyDescent="0.2">
      <c r="A731" s="618" t="s">
        <v>138</v>
      </c>
      <c r="B731" s="619"/>
      <c r="C731" s="619"/>
      <c r="D731" s="619"/>
      <c r="E731" s="620"/>
      <c r="F731" s="683" t="s">
        <v>765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6" customHeight="1" thickBot="1" x14ac:dyDescent="0.2">
      <c r="A733" s="618" t="s">
        <v>138</v>
      </c>
      <c r="B733" s="619"/>
      <c r="C733" s="619"/>
      <c r="D733" s="619"/>
      <c r="E733" s="620"/>
      <c r="F733" s="766" t="s">
        <v>766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754</v>
      </c>
      <c r="H789" s="450"/>
      <c r="I789" s="450"/>
      <c r="J789" s="450"/>
      <c r="K789" s="451"/>
      <c r="L789" s="452" t="s">
        <v>755</v>
      </c>
      <c r="M789" s="453"/>
      <c r="N789" s="453"/>
      <c r="O789" s="453"/>
      <c r="P789" s="453"/>
      <c r="Q789" s="453"/>
      <c r="R789" s="453"/>
      <c r="S789" s="453"/>
      <c r="T789" s="453"/>
      <c r="U789" s="453"/>
      <c r="V789" s="453"/>
      <c r="W789" s="453"/>
      <c r="X789" s="454"/>
      <c r="Y789" s="455">
        <v>36</v>
      </c>
      <c r="Z789" s="456"/>
      <c r="AA789" s="456"/>
      <c r="AB789" s="557"/>
      <c r="AC789" s="449" t="s">
        <v>758</v>
      </c>
      <c r="AD789" s="450"/>
      <c r="AE789" s="450"/>
      <c r="AF789" s="450"/>
      <c r="AG789" s="451"/>
      <c r="AH789" s="452" t="s">
        <v>759</v>
      </c>
      <c r="AI789" s="453"/>
      <c r="AJ789" s="453"/>
      <c r="AK789" s="453"/>
      <c r="AL789" s="453"/>
      <c r="AM789" s="453"/>
      <c r="AN789" s="453"/>
      <c r="AO789" s="453"/>
      <c r="AP789" s="453"/>
      <c r="AQ789" s="453"/>
      <c r="AR789" s="453"/>
      <c r="AS789" s="453"/>
      <c r="AT789" s="454"/>
      <c r="AU789" s="455">
        <v>11</v>
      </c>
      <c r="AV789" s="456"/>
      <c r="AW789" s="456"/>
      <c r="AX789" s="457"/>
    </row>
    <row r="790" spans="1:51" ht="24.75" customHeight="1" x14ac:dyDescent="0.15">
      <c r="A790" s="556"/>
      <c r="B790" s="763"/>
      <c r="C790" s="763"/>
      <c r="D790" s="763"/>
      <c r="E790" s="763"/>
      <c r="F790" s="764"/>
      <c r="G790" s="348" t="s">
        <v>756</v>
      </c>
      <c r="H790" s="349"/>
      <c r="I790" s="349"/>
      <c r="J790" s="349"/>
      <c r="K790" s="350"/>
      <c r="L790" s="398" t="s">
        <v>757</v>
      </c>
      <c r="M790" s="399"/>
      <c r="N790" s="399"/>
      <c r="O790" s="399"/>
      <c r="P790" s="399"/>
      <c r="Q790" s="399"/>
      <c r="R790" s="399"/>
      <c r="S790" s="399"/>
      <c r="T790" s="399"/>
      <c r="U790" s="399"/>
      <c r="V790" s="399"/>
      <c r="W790" s="399"/>
      <c r="X790" s="400"/>
      <c r="Y790" s="395">
        <v>15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51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7.5" customHeight="1" x14ac:dyDescent="0.15">
      <c r="A845" s="401">
        <v>1</v>
      </c>
      <c r="B845" s="401">
        <v>1</v>
      </c>
      <c r="C845" s="420" t="s">
        <v>751</v>
      </c>
      <c r="D845" s="415"/>
      <c r="E845" s="415"/>
      <c r="F845" s="415"/>
      <c r="G845" s="415"/>
      <c r="H845" s="415"/>
      <c r="I845" s="415"/>
      <c r="J845" s="416">
        <v>7010001088960</v>
      </c>
      <c r="K845" s="417"/>
      <c r="L845" s="417"/>
      <c r="M845" s="417"/>
      <c r="N845" s="417"/>
      <c r="O845" s="417"/>
      <c r="P845" s="424" t="s">
        <v>752</v>
      </c>
      <c r="Q845" s="425"/>
      <c r="R845" s="425"/>
      <c r="S845" s="425"/>
      <c r="T845" s="425"/>
      <c r="U845" s="425"/>
      <c r="V845" s="425"/>
      <c r="W845" s="425"/>
      <c r="X845" s="425"/>
      <c r="Y845" s="318">
        <v>50</v>
      </c>
      <c r="Z845" s="319"/>
      <c r="AA845" s="319"/>
      <c r="AB845" s="320"/>
      <c r="AC845" s="426" t="s">
        <v>374</v>
      </c>
      <c r="AD845" s="427"/>
      <c r="AE845" s="427"/>
      <c r="AF845" s="427"/>
      <c r="AG845" s="427"/>
      <c r="AH845" s="418">
        <v>2</v>
      </c>
      <c r="AI845" s="419"/>
      <c r="AJ845" s="419"/>
      <c r="AK845" s="419"/>
      <c r="AL845" s="326">
        <v>97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9.5" customHeight="1" x14ac:dyDescent="0.15">
      <c r="A878" s="401">
        <v>1</v>
      </c>
      <c r="B878" s="401">
        <v>1</v>
      </c>
      <c r="C878" s="420" t="s">
        <v>753</v>
      </c>
      <c r="D878" s="415"/>
      <c r="E878" s="415"/>
      <c r="F878" s="415"/>
      <c r="G878" s="415"/>
      <c r="H878" s="415"/>
      <c r="I878" s="415"/>
      <c r="J878" s="416">
        <v>4011101006162</v>
      </c>
      <c r="K878" s="417"/>
      <c r="L878" s="417"/>
      <c r="M878" s="417"/>
      <c r="N878" s="417"/>
      <c r="O878" s="417"/>
      <c r="P878" s="424" t="s">
        <v>763</v>
      </c>
      <c r="Q878" s="425"/>
      <c r="R878" s="425"/>
      <c r="S878" s="425"/>
      <c r="T878" s="425"/>
      <c r="U878" s="425"/>
      <c r="V878" s="425"/>
      <c r="W878" s="425"/>
      <c r="X878" s="425"/>
      <c r="Y878" s="318">
        <v>11</v>
      </c>
      <c r="Z878" s="319"/>
      <c r="AA878" s="319"/>
      <c r="AB878" s="320"/>
      <c r="AC878" s="426" t="s">
        <v>380</v>
      </c>
      <c r="AD878" s="427"/>
      <c r="AE878" s="427"/>
      <c r="AF878" s="427"/>
      <c r="AG878" s="427"/>
      <c r="AH878" s="418" t="s">
        <v>407</v>
      </c>
      <c r="AI878" s="419"/>
      <c r="AJ878" s="419"/>
      <c r="AK878" s="419"/>
      <c r="AL878" s="326" t="s">
        <v>407</v>
      </c>
      <c r="AM878" s="327"/>
      <c r="AN878" s="327"/>
      <c r="AO878" s="328"/>
      <c r="AP878" s="321" t="s">
        <v>407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762</v>
      </c>
      <c r="F1110" s="890"/>
      <c r="G1110" s="890"/>
      <c r="H1110" s="890"/>
      <c r="I1110" s="890"/>
      <c r="J1110" s="416" t="s">
        <v>762</v>
      </c>
      <c r="K1110" s="417"/>
      <c r="L1110" s="417"/>
      <c r="M1110" s="417"/>
      <c r="N1110" s="417"/>
      <c r="O1110" s="417"/>
      <c r="P1110" s="421" t="s">
        <v>762</v>
      </c>
      <c r="Q1110" s="317"/>
      <c r="R1110" s="317"/>
      <c r="S1110" s="317"/>
      <c r="T1110" s="317"/>
      <c r="U1110" s="317"/>
      <c r="V1110" s="317"/>
      <c r="W1110" s="317"/>
      <c r="X1110" s="317"/>
      <c r="Y1110" s="318" t="s">
        <v>762</v>
      </c>
      <c r="Z1110" s="319"/>
      <c r="AA1110" s="319"/>
      <c r="AB1110" s="320"/>
      <c r="AC1110" s="322"/>
      <c r="AD1110" s="323"/>
      <c r="AE1110" s="323"/>
      <c r="AF1110" s="323"/>
      <c r="AG1110" s="323"/>
      <c r="AH1110" s="324" t="s">
        <v>762</v>
      </c>
      <c r="AI1110" s="325"/>
      <c r="AJ1110" s="325"/>
      <c r="AK1110" s="325"/>
      <c r="AL1110" s="326" t="s">
        <v>762</v>
      </c>
      <c r="AM1110" s="327"/>
      <c r="AN1110" s="327"/>
      <c r="AO1110" s="328"/>
      <c r="AP1110" s="321" t="s">
        <v>762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28 Y817:Y824 Y815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1:Y798">
    <cfRule type="expression" dxfId="2799" priority="13697">
      <formula>IF(RIGHT(TEXT(Y791,"0.#"),1)=".",FALSE,TRUE)</formula>
    </cfRule>
    <cfRule type="expression" dxfId="2798" priority="13698">
      <formula>IF(RIGHT(TEXT(Y791,"0.#"),1)=".",TRUE,FALSE)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2021-06-17T13:09:35Z</cp:lastPrinted>
  <dcterms:created xsi:type="dcterms:W3CDTF">2012-03-13T00:50:25Z</dcterms:created>
  <dcterms:modified xsi:type="dcterms:W3CDTF">2021-08-27T05:44:25Z</dcterms:modified>
</cp:coreProperties>
</file>