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<sst xmlns="http://schemas.openxmlformats.org/spreadsheetml/2006/main" count="3103" uniqueCount="794">
  <si>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</si>
  <si>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</si>
  <si>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</si>
  <si>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</si>
  <si>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</si>
  <si>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</si>
  <si>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</si>
  <si>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</si>
  <si>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</si>
  <si>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</si>
  <si>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</si>
  <si>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</si>
  <si>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</si>
  <si>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</si>
  <si>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</si>
  <si>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</si>
  <si>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</si>
  <si>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</si>
  <si>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</si>
  <si>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</si>
  <si>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</si>
  <si>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</si>
  <si>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</si>
  <si>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</si>
  <si>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</si>
  <si>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</si>
  <si>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</si>
  <si>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</si>
  <si>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</si>
  <si>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</si>
  <si>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</si>
  <si>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</si>
  <si>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</si>
  <si>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</si>
  <si>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</si>
  <si>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</si>
  <si>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</si>
  <si>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</si>
  <si>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</si>
  <si>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</si>
  <si>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</si>
  <si>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</si>
  <si>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</si>
  <si>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</si>
  <si>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</si>
  <si>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</si>
  <si>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</si>
  <si>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</si>
  <si>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</si>
  <si>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</si>
  <si>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</si>
  <si>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</si>
  <si>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</si>
  <si>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</si>
  <si>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</si>
  <si>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</si>
  <si>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</si>
  <si>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</si>
  <si>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</si>
  <si>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</si>
  <si>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</si>
  <si>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</si>
  <si>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</si>
  <si>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</si>
  <si>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</si>
  <si>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</si>
  <si>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</si>
  <si>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</si>
  <si>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</si>
  <si>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</si>
  <si>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</si>
  <si>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</si>
  <si>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</si>
  <si>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</si>
  <si>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</si>
  <si>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</si>
  <si>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</si>
  <si>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</si>
  <si>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</si>
  <si>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</si>
  <si>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</si>
  <si>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</si>
  <si>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</si>
  <si>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</si>
  <si>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</si>
  <si>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</si>
  <si>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</si>
  <si>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</si>
  <si>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</si>
  <si>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</si>
  <si>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</si>
  <si>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</si>
  <si>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</si>
  <si>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</si>
  <si>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</si>
  <si>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</si>
  <si>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</si>
  <si>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</si>
  <si>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</si>
  <si>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</si>
  <si>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</si>
  <si>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</si>
  <si>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</si>
  <si>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</si>
  <si>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</si>
  <si>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</si>
  <si>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</si>
  <si>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</si>
  <si>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</si>
  <si>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</si>
  <si>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</si>
  <si>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</si>
  <si>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</si>
  <si>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</si>
  <si>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</si>
  <si>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</si>
  <si>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</si>
  <si>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</si>
  <si>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</si>
  <si>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</si>
  <si>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</si>
  <si>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</si>
  <si>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</si>
  <si>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</si>
  <si>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</si>
  <si>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</si>
  <si>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</si>
  <si>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</si>
  <si>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</si>
  <si>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</si>
  <si>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</si>
  <si>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</si>
  <si>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</si>
  <si>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</si>
  <si>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</si>
  <si>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</si>
  <si>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</si>
  <si>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</si>
  <si>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</si>
  <si>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</si>
  <si>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</si>
  <si>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</si>
  <si>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</si>
  <si>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</si>
  <si>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</si>
  <si>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</si>
  <si>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</si>
  <si>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</si>
  <si>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</si>
  <si>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</si>
  <si>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</si>
  <si>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</si>
  <si>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</si>
  <si>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</si>
  <si>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</si>
  <si>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</si>
  <si>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</si>
  <si>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</si>
  <si>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</si>
  <si>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</si>
  <si>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</si>
  <si>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</si>
  <si>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</si>
  <si>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</si>
  <si>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</si>
  <si>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</si>
  <si>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</si>
  <si>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</si>
  <si>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</si>
  <si>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</si>
  <si>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</si>
  <si>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</si>
  <si>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</si>
  <si>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</si>
  <si>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</si>
  <si>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</si>
  <si>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</si>
  <si>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</si>
  <si>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</si>
  <si>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</si>
  <si>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</si>
  <si>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</si>
  <si>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</si>
  <si>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</si>
  <si>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</si>
  <si>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</si>
  <si>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</si>
  <si>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</si>
  <si>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</si>
  <si>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</si>
  <si>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</si>
  <si>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</si>
  <si>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</si>
  <si>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</si>
  <si>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</si>
  <si>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</si>
  <si>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</si>
  <si>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</si>
  <si>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</si>
  <si>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</si>
  <si>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</si>
  <si>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</si>
  <si>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</si>
  <si>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</si>
  <si>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</si>
  <si>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</si>
  <si>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</si>
  <si>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</si>
  <si>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</si>
  <si>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</si>
  <si>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</si>
  <si>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</si>
  <si>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</si>
  <si>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</si>
  <si>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</si>
  <si>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</si>
  <si>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</si>
  <si>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</si>
  <si>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</si>
  <si>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</si>
  <si>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</si>
  <si>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</si>
  <si>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</si>
  <si>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</si>
  <si>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</si>
  <si>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</si>
  <si>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</si>
  <si>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</si>
  <si>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</si>
  <si>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</si>
  <si>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</si>
  <si>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</si>
  <si>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</si>
  <si>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</si>
  <si>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</si>
  <si>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</si>
  <si>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</si>
  <si>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</si>
  <si>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</si>
  <si>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</si>
  <si>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</si>
  <si>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</si>
  <si>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</si>
  <si>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</si>
  <si>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</si>
  <si>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</si>
  <si>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</si>
  <si>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</si>
  <si>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</si>
  <si>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</si>
  <si>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</si>
  <si>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</si>
  <si>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</si>
  <si>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</si>
  <si>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</si>
  <si>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</si>
  <si>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</si>
  <si>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</si>
  <si>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</si>
  <si>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</si>
  <si>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</si>
  <si>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</si>
  <si>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</si>
  <si>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</si>
  <si>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</si>
  <si>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</si>
  <si>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</si>
  <si>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</si>
  <si>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</si>
  <si>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</si>
  <si>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</si>
  <si>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</si>
  <si>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</si>
  <si>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</si>
  <si>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</si>
  <si>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</si>
  <si>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</si>
  <si>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</si>
  <si>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</si>
  <si>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</si>
  <si>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</si>
  <si>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</si>
  <si>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</si>
  <si>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</si>
  <si>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</si>
  <si>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</si>
  <si>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</si>
  <si>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</si>
  <si>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</si>
  <si>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</si>
  <si>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</si>
  <si>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</si>
  <si>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</si>
  <si>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</si>
  <si>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</si>
  <si>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</si>
  <si>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</si>
  <si>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</si>
  <si>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</si>
  <si>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</si>
  <si>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</si>
  <si>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</si>
  <si>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</si>
  <si>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</si>
  <si>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</si>
  <si>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</si>
  <si>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</si>
  <si>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</si>
  <si>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</si>
  <si>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</si>
  <si>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</si>
  <si>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</si>
  <si>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</si>
  <si>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</si>
  <si>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</si>
  <si>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</si>
  <si>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</si>
  <si>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</si>
  <si>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</si>
  <si>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</si>
  <si>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</si>
  <si>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</si>
  <si>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</si>
  <si>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</si>
  <si>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</si>
  <si>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</si>
  <si>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</si>
  <si>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</si>
  <si>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</si>
  <si>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</si>
  <si>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</si>
  <si>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</si>
  <si>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</si>
  <si>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</si>
  <si>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</si>
  <si>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</si>
  <si>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</si>
  <si>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</si>
  <si>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</si>
  <si>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</si>
  <si>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</si>
  <si>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</si>
  <si>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</si>
  <si>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</si>
  <si>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</si>
  <si>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</si>
  <si>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</si>
  <si>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</si>
  <si>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</si>
  <si>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</si>
  <si>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</si>
  <si>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</si>
  <si>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</si>
  <si>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</si>
  <si>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</si>
  <si>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</si>
  <si>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</si>
  <si>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</si>
  <si>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</si>
  <si>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</si>
  <si>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</si>
  <si>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</si>
  <si>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</si>
  <si>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</si>
  <si>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</si>
  <si>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</si>
  <si>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</si>
  <si>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</si>
  <si>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</si>
  <si>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</si>
  <si>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</si>
  <si>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</si>
  <si>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</si>
  <si>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</si>
  <si>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</si>
  <si>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</si>
  <si>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</si>
  <si>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</si>
  <si>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</si>
  <si>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</si>
  <si>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</si>
  <si>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</si>
  <si>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</si>
  <si>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</si>
  <si>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</si>
  <si>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</si>
  <si>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</si>
  <si>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</si>
  <si>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</si>
  <si>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</si>
  <si>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</si>
  <si>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</si>
  <si>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</si>
  <si>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</si>
  <si>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</si>
  <si>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</si>
  <si>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</si>
  <si>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</si>
  <si>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</si>
  <si>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</si>
  <si>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</si>
  <si>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</si>
  <si>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</si>
  <si>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</si>
  <si>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</si>
  <si>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</si>
  <si>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</si>
  <si>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</si>
  <si>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</si>
  <si>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</si>
  <si>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</si>
  <si>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</si>
  <si>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</si>
  <si>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</si>
  <si>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</si>
  <si>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</si>
  <si>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</si>
  <si>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</si>
  <si>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</si>
  <si>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</si>
  <si>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</si>
  <si>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</si>
  <si>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</si>
  <si>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</si>
  <si>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</si>
  <si>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</si>
  <si>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</si>
  <si>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</si>
  <si>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</si>
  <si>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</si>
  <si>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</si>
  <si>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</si>
  <si>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</si>
  <si>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</si>
  <si>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</si>
  <si>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</si>
  <si>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</si>
  <si>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</si>
  <si>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</si>
  <si>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</si>
  <si>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</si>
  <si>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</si>
  <si>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</si>
  <si>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</si>
  <si>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</si>
  <si>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</si>
  <si>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</si>
  <si>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</si>
  <si>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</si>
  <si>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</si>
  <si>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</si>
  <si>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</si>
  <si>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</si>
  <si>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</si>
  <si>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</si>
  <si>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</si>
  <si>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</si>
  <si>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</si>
  <si>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</si>
  <si>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</si>
  <si>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</si>
  <si>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</si>
  <si>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</si>
  <si>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</si>
  <si>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</si>
  <si>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</si>
  <si>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</si>
  <si>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</si>
  <si>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</si>
  <si>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</si>
  <si>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</si>
  <si>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</si>
  <si>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</si>
  <si>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</si>
  <si>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</si>
  <si>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</si>
  <si>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</si>
  <si>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</si>
  <si>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</si>
  <si>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</si>
  <si>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</si>
  <si>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</si>
  <si>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</si>
  <si>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</si>
  <si>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</si>
  <si>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</si>
  <si>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</si>
  <si>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</si>
  <si>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</si>
  <si>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</si>
  <si>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</si>
  <si>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</si>
  <si>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</si>
  <si>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</si>
  <si>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</si>
  <si>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</si>
  <si>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</si>
  <si>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</si>
  <si>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</si>
  <si>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</si>
  <si>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</si>
  <si>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</si>
  <si>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</si>
  <si>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</si>
  <si>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</si>
  <si>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</si>
  <si>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</si>
  <si>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</si>
  <si>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</si>
  <si>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</si>
  <si>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</si>
  <si>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</si>
  <si>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</si>
  <si>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</si>
  <si>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</si>
  <si>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</si>
  <si>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</si>
  <si>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</si>
  <si>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</si>
  <si>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</si>
  <si>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</si>
  <si>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</si>
  <si>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</si>
  <si>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</si>
  <si>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</si>
  <si>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</si>
  <si>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</si>
  <si>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</si>
  <si>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</si>
  <si>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</si>
  <si>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</si>
  <si>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</si>
  <si>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</si>
  <si>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</si>
  <si>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</si>
  <si>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</si>
  <si>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</si>
  <si>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</si>
  <si>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</si>
  <si>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</si>
  <si>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</si>
  <si>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</si>
  <si>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</si>
  <si>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</si>
  <si>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</si>
  <si>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</si>
  <si>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</si>
  <si>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</si>
  <si>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</si>
  <si>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</si>
  <si>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</si>
  <si>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</si>
  <si>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</si>
  <si>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</si>
  <si>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</si>
  <si>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</si>
  <si>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</si>
  <si>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</si>
  <si>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</si>
  <si>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</si>
  <si>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</si>
  <si>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</si>
  <si>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</si>
  <si>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</si>
  <si>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</si>
  <si>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</si>
  <si>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</si>
  <si>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</si>
  <si>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</si>
  <si>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</si>
  <si>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</si>
  <si>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</si>
  <si>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</si>
  <si>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</si>
  <si>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</si>
  <si>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</si>
  <si>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</si>
  <si>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</si>
  <si>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</si>
  <si>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</si>
  <si>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</si>
  <si>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</si>
  <si>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</si>
  <si>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</si>
  <si>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</si>
  <si>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</si>
  <si>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</si>
  <si>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</si>
  <si>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</si>
  <si>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</si>
  <si>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</si>
  <si>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</si>
  <si>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</si>
  <si>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</si>
  <si>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</si>
  <si>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</si>
  <si>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</si>
  <si>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</si>
  <si>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</si>
  <si>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</si>
  <si>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</si>
  <si>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</si>
  <si>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</si>
  <si>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</si>
  <si>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</si>
  <si>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</si>
  <si>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</si>
  <si>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</si>
  <si>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</si>
  <si>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</si>
  <si>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</si>
  <si>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</si>
  <si>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</si>
  <si>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</si>
  <si>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</si>
  <si>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</si>
  <si>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</si>
  <si>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</si>
  <si>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</si>
  <si>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</si>
  <si>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</si>
  <si>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</si>
  <si>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</si>
  <si>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</si>
  <si>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</si>
  <si>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</si>
  <si>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</si>
  <si>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</si>
  <si>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</si>
  <si>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</si>
  <si>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</si>
  <si>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</si>
  <si>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</si>
  <si>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</si>
  <si>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</si>
  <si>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</si>
  <si>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</si>
  <si>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</si>
  <si>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</si>
  <si>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</si>
  <si>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</si>
  <si>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</si>
  <si>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</si>
  <si>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</si>
  <si>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</si>
  <si>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</si>
  <si>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</si>
  <si>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</si>
  <si>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</si>
  <si>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</si>
  <si>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</si>
  <si>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</si>
  <si>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</si>
  <si>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</si>
  <si>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</si>
  <si>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</si>
  <si>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</si>
  <si>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</si>
  <si>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</si>
  <si>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</si>
  <si>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</si>
  <si>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</si>
  <si>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</si>
  <si>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</si>
  <si>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</si>
  <si>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</si>
  <si>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</si>
  <si>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</si>
  <si>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</si>
  <si>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</si>
  <si>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</si>
  <si>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</si>
  <si>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</si>
  <si>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</si>
  <si>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</si>
  <si>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</si>
  <si>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</si>
  <si>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</si>
  <si>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</si>
  <si>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</si>
  <si>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</si>
  <si>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</si>
  <si>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</si>
  <si>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</si>
  <si>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</si>
  <si>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</si>
  <si>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</si>
  <si>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</si>
  <si>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</si>
  <si>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</si>
  <si>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</si>
  <si>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</si>
  <si>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</si>
  <si>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</si>
  <si>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</si>
  <si>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</si>
  <si>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</si>
  <si>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</si>
  <si>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</si>
  <si>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</si>
  <si>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</si>
  <si>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</si>
  <si>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</si>
  <si>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</si>
  <si>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</si>
  <si>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</si>
  <si>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</si>
  <si>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</si>
  <si>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</si>
  <si>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</si>
  <si>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</si>
  <si>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</si>
  <si>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</si>
  <si>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平成9年度</t>
  </si>
  <si>
    <t>終了予定なし</t>
  </si>
  <si>
    <t>歯科保健課</t>
  </si>
  <si>
    <t>-</t>
  </si>
  <si>
    <t>歯科医師としての人格を涵養し、将来専門とする分野にかかわらず、一般的な診療において頻繁に関わる疾病に対応できるよう、プライマリ・ケアの基本的な診療能力（態度・技能・知識）を修得するための臨床研修を支援すること。</t>
  </si>
  <si>
    <t>臨床研修施設における指導歯科医等の確保、研修プログラムの企画立案・管理、研修歯科医の受け入れのための環境整備等に係る経費に対する財政支援を行う。
対象経費：研修管理委員会経費、プログラム責任者人件費、役務費等
補助率　 ：定額</t>
  </si>
  <si>
    <t>臨床研修費等補助金</t>
  </si>
  <si>
    <t>前年同程度の人数の研修歯科医師に対する臨床研修体制の支援を行う。</t>
  </si>
  <si>
    <t>研修歯科医師数</t>
  </si>
  <si>
    <t>人</t>
  </si>
  <si>
    <t>受入状況報告</t>
  </si>
  <si>
    <t>歯科医師臨床研修施設数
（単独型・管理型・協力型代表施設）</t>
  </si>
  <si>
    <t>施設</t>
  </si>
  <si>
    <t>単位当たりコスト ＝ Ｘ ／ Ｙ
X：「執行額（2年度は予算額）」
Y：「研修歯科医師数（2年度は目標値）」</t>
    <phoneticPr fontId="5"/>
  </si>
  <si>
    <t>千円</t>
  </si>
  <si>
    <t>X／Y</t>
    <phoneticPr fontId="5"/>
  </si>
  <si>
    <t>1,291/2,104</t>
  </si>
  <si>
    <t>1,290/2,050</t>
  </si>
  <si>
    <t>施策大目標１　地域において必要な医療を提供できる体制を整備すること</t>
  </si>
  <si>
    <t>日常生活圏の中で良質かつ適切な医療が効率的に提供できる体制を整備すること（施策目標Ⅰ－１－１）</t>
  </si>
  <si>
    <t>臨床研修費</t>
  </si>
  <si>
    <t>94</t>
  </si>
  <si>
    <t>78</t>
  </si>
  <si>
    <t>57</t>
  </si>
  <si>
    <t>46</t>
  </si>
  <si>
    <t>51</t>
  </si>
  <si>
    <t>54</t>
  </si>
  <si>
    <t>55</t>
  </si>
  <si>
    <t>0038</t>
  </si>
  <si>
    <t>0036</t>
  </si>
  <si>
    <t>○</t>
  </si>
  <si>
    <t>1,303/2165</t>
    <phoneticPr fontId="5"/>
  </si>
  <si>
    <t>令和３年３月31日医政発0331第75号「歯科医師法第十六条の二第一項に規定する臨床研修に関する省令の施行について」
平成18年7月3日医政発0703012号「歯科医師臨床研修費補助事業の実施について」</t>
    <phoneticPr fontId="5"/>
  </si>
  <si>
    <t>安心・安全な歯科医療を提供するため、国家試験取得後の歯科医師に対して研修期間を確保し、歯科医師の質の向上に取り組む必要があり、国費を投入すべきである。</t>
    <phoneticPr fontId="5"/>
  </si>
  <si>
    <t>歯科医師臨床研修は歯科医師法に則った事業であり、臨床研修の円滑な実施を図るため、引き続き国が実施すべき事業である。</t>
    <phoneticPr fontId="5"/>
  </si>
  <si>
    <t>安心・安全な歯科医療を提供するため、国家試験取得後の歯科医師に対して研修期間を確保し、歯科医師の質の向上のため優先度の高い事業である。</t>
    <phoneticPr fontId="5"/>
  </si>
  <si>
    <t>‐</t>
  </si>
  <si>
    <t>無</t>
  </si>
  <si>
    <t>交付要綱において補助対象等を定めており、負担関係は妥当である。</t>
    <phoneticPr fontId="5"/>
  </si>
  <si>
    <t>診療現場への直接の影響が比較的小さく、業務の効率化が見込まれる経費から削減に努めており、コスト水準は妥当である。</t>
    <phoneticPr fontId="5"/>
  </si>
  <si>
    <t>補助事業であり、交付申請書を審査して事業に必要なものに限定して交付している。</t>
    <phoneticPr fontId="5"/>
  </si>
  <si>
    <t>国家試験の合格者数によって差が出ることはあるが、毎年概ね前年同程度の人数が臨床研修を行っている。</t>
    <rPh sb="0" eb="4">
      <t>コッカシケン</t>
    </rPh>
    <rPh sb="5" eb="9">
      <t>ゴウカクシャスウ</t>
    </rPh>
    <rPh sb="13" eb="14">
      <t>サ</t>
    </rPh>
    <rPh sb="15" eb="16">
      <t>デ</t>
    </rPh>
    <phoneticPr fontId="5"/>
  </si>
  <si>
    <t>概ね前年同程度の施設数で実施されている。</t>
    <phoneticPr fontId="5"/>
  </si>
  <si>
    <t>-</t>
    <phoneticPr fontId="5"/>
  </si>
  <si>
    <t>-</t>
    <phoneticPr fontId="5"/>
  </si>
  <si>
    <t>人件費</t>
    <rPh sb="0" eb="3">
      <t>ジンケンヒ</t>
    </rPh>
    <phoneticPr fontId="5"/>
  </si>
  <si>
    <t>会議費</t>
    <rPh sb="0" eb="3">
      <t>カイギヒ</t>
    </rPh>
    <phoneticPr fontId="5"/>
  </si>
  <si>
    <t>旅費</t>
    <rPh sb="0" eb="2">
      <t>リョヒ</t>
    </rPh>
    <phoneticPr fontId="5"/>
  </si>
  <si>
    <t>需用費</t>
    <rPh sb="0" eb="3">
      <t>ジュヨウヒ</t>
    </rPh>
    <phoneticPr fontId="5"/>
  </si>
  <si>
    <t>通信運搬費</t>
    <rPh sb="0" eb="2">
      <t>ツウシン</t>
    </rPh>
    <rPh sb="2" eb="5">
      <t>ウンパンヒ</t>
    </rPh>
    <phoneticPr fontId="5"/>
  </si>
  <si>
    <t>職員基本給等</t>
    <rPh sb="0" eb="2">
      <t>ショクイン</t>
    </rPh>
    <rPh sb="2" eb="5">
      <t>キホンキュウ</t>
    </rPh>
    <rPh sb="5" eb="6">
      <t>ナド</t>
    </rPh>
    <phoneticPr fontId="5"/>
  </si>
  <si>
    <t>研修管理委員会</t>
    <rPh sb="0" eb="2">
      <t>ケンシュウ</t>
    </rPh>
    <rPh sb="2" eb="4">
      <t>カンリ</t>
    </rPh>
    <rPh sb="4" eb="7">
      <t>イインカイ</t>
    </rPh>
    <phoneticPr fontId="5"/>
  </si>
  <si>
    <t>研修管理委員会等</t>
    <rPh sb="0" eb="2">
      <t>ケンシュウ</t>
    </rPh>
    <rPh sb="2" eb="4">
      <t>カンリ</t>
    </rPh>
    <rPh sb="4" eb="7">
      <t>イインカイ</t>
    </rPh>
    <rPh sb="7" eb="8">
      <t>ナド</t>
    </rPh>
    <phoneticPr fontId="5"/>
  </si>
  <si>
    <t>印刷製本費等</t>
    <rPh sb="0" eb="2">
      <t>インサツ</t>
    </rPh>
    <rPh sb="2" eb="4">
      <t>セイホン</t>
    </rPh>
    <rPh sb="4" eb="6">
      <t>ヒナド</t>
    </rPh>
    <phoneticPr fontId="5"/>
  </si>
  <si>
    <t>研修管理委員会等</t>
    <rPh sb="0" eb="7">
      <t>ケンシュウカンリイインカイ</t>
    </rPh>
    <rPh sb="7" eb="8">
      <t>ナド</t>
    </rPh>
    <phoneticPr fontId="5"/>
  </si>
  <si>
    <t>A.大阪歯科大学</t>
    <phoneticPr fontId="5"/>
  </si>
  <si>
    <t>補助金等交付</t>
    <phoneticPr fontId="5"/>
  </si>
  <si>
    <t>歯科医両臨床研修</t>
    <phoneticPr fontId="5"/>
  </si>
  <si>
    <t>-</t>
    <phoneticPr fontId="5"/>
  </si>
  <si>
    <t>学校法人大阪歯科大学</t>
    <phoneticPr fontId="5"/>
  </si>
  <si>
    <t>学校法人　昭和大学</t>
    <phoneticPr fontId="5"/>
  </si>
  <si>
    <t>学校法人　日本大学</t>
    <phoneticPr fontId="5"/>
  </si>
  <si>
    <t>学校法人　日本歯科大学</t>
    <phoneticPr fontId="5"/>
  </si>
  <si>
    <t>学校法人日本大学</t>
    <phoneticPr fontId="5"/>
  </si>
  <si>
    <t>学校法人　東京歯科大学</t>
    <phoneticPr fontId="5"/>
  </si>
  <si>
    <t>学校法人総持学園</t>
    <phoneticPr fontId="5"/>
  </si>
  <si>
    <t>学校法人明海大学</t>
    <phoneticPr fontId="5"/>
  </si>
  <si>
    <t>公立大学法人　九州歯科大学</t>
    <phoneticPr fontId="5"/>
  </si>
  <si>
    <t>学校法人愛知学院　</t>
    <phoneticPr fontId="5"/>
  </si>
  <si>
    <t>1,303/2165</t>
  </si>
  <si>
    <t>厚労</t>
    <rPh sb="0" eb="2">
      <t>コウロウ</t>
    </rPh>
    <phoneticPr fontId="5"/>
  </si>
  <si>
    <t>-</t>
    <phoneticPr fontId="5"/>
  </si>
  <si>
    <t>-</t>
    <phoneticPr fontId="5"/>
  </si>
  <si>
    <t>歯科医師臨床研修費</t>
    <phoneticPr fontId="5"/>
  </si>
  <si>
    <t>一定の水準で維持しており、歯科医師臨床研修を円滑に推進する上で当事業は必要である。</t>
    <phoneticPr fontId="5"/>
  </si>
  <si>
    <t>令和2年度の執行率は100％で、予算額に見合った金額で執行できており、目標も概ね達成できていることから、引き続き適切な執行をして参りたい。</t>
    <rPh sb="0" eb="2">
      <t>レイワ</t>
    </rPh>
    <phoneticPr fontId="5"/>
  </si>
  <si>
    <t>点検対象外</t>
    <rPh sb="0" eb="2">
      <t>テンケン</t>
    </rPh>
    <rPh sb="2" eb="5">
      <t>タイショウガイ</t>
    </rPh>
    <phoneticPr fontId="5"/>
  </si>
  <si>
    <t>引き続き、必要な予算額を確保し、適正な執行に努めること。</t>
    <phoneticPr fontId="5"/>
  </si>
  <si>
    <t>-</t>
    <phoneticPr fontId="5"/>
  </si>
  <si>
    <t>課長：小椋　正之</t>
    <rPh sb="3" eb="5">
      <t>オグラ</t>
    </rPh>
    <rPh sb="6" eb="8">
      <t>マサユキ</t>
    </rPh>
    <phoneticPr fontId="5"/>
  </si>
  <si>
    <t>歯科医師臨床研修費の増</t>
    <rPh sb="10" eb="11">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</si>
</sst>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757</xdr:row>
      <xdr:rowOff>0</xdr:rowOff>
    </xdr:from>
    <xdr:to>
      <xdr:col>33</xdr:col>
      <xdr:colOff>152400</xdr:colOff>
      <xdr:row>759</xdr:row>
      <xdr:rowOff>187885</xdr:rowOff>
    </xdr:to>
    <xdr:sp macro="" textlink="">
      <xdr:nvSpPr>
        <xdr:cNvPr id="8" name="正方形/長方形 7"/>
        <xdr:cNvSpPr/>
      </xdr:nvSpPr>
      <xdr:spPr>
        <a:xfrm>
          <a:off x="3800475" y="41233725"/>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３０３</a:t>
          </a:r>
          <a:r>
            <a:rPr kumimoji="1" lang="ja-JP" altLang="en-US" sz="1100">
              <a:solidFill>
                <a:schemeClr val="tx1"/>
              </a:solidFill>
            </a:rPr>
            <a:t>百万円</a:t>
          </a:r>
        </a:p>
      </xdr:txBody>
    </xdr:sp>
    <xdr:clientData/>
  </xdr:twoCellAnchor>
  <xdr:twoCellAnchor>
    <xdr:from>
      <xdr:col>16</xdr:col>
      <xdr:colOff>95250</xdr:colOff>
      <xdr:row>760</xdr:row>
      <xdr:rowOff>0</xdr:rowOff>
    </xdr:from>
    <xdr:to>
      <xdr:col>34</xdr:col>
      <xdr:colOff>95249</xdr:colOff>
      <xdr:row>762</xdr:row>
      <xdr:rowOff>53628</xdr:rowOff>
    </xdr:to>
    <xdr:sp macro="" textlink="">
      <xdr:nvSpPr>
        <xdr:cNvPr id="9" name="大かっこ 8"/>
        <xdr:cNvSpPr/>
      </xdr:nvSpPr>
      <xdr:spPr>
        <a:xfrm>
          <a:off x="3295650" y="41681400"/>
          <a:ext cx="3600449"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歯科医師臨床研修の実施に要する経費に対する補助</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762</xdr:row>
      <xdr:rowOff>0</xdr:rowOff>
    </xdr:from>
    <xdr:to>
      <xdr:col>25</xdr:col>
      <xdr:colOff>9525</xdr:colOff>
      <xdr:row>766</xdr:row>
      <xdr:rowOff>148078</xdr:rowOff>
    </xdr:to>
    <xdr:cxnSp macro="">
      <xdr:nvCxnSpPr>
        <xdr:cNvPr id="10" name="直線矢印コネクタ 9"/>
        <xdr:cNvCxnSpPr/>
      </xdr:nvCxnSpPr>
      <xdr:spPr>
        <a:xfrm>
          <a:off x="5400675" y="42995850"/>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83344</xdr:colOff>
      <xdr:row>765</xdr:row>
      <xdr:rowOff>202407</xdr:rowOff>
    </xdr:from>
    <xdr:ext cx="1732756" cy="315686"/>
    <xdr:sp macro="" textlink="">
      <xdr:nvSpPr>
        <xdr:cNvPr id="11" name="テキスト ボックス 10"/>
        <xdr:cNvSpPr txBox="1"/>
      </xdr:nvSpPr>
      <xdr:spPr>
        <a:xfrm>
          <a:off x="5884069" y="44255532"/>
          <a:ext cx="1732756" cy="315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14</xdr:col>
      <xdr:colOff>12700</xdr:colOff>
      <xdr:row>766</xdr:row>
      <xdr:rowOff>666750</xdr:rowOff>
    </xdr:from>
    <xdr:to>
      <xdr:col>37</xdr:col>
      <xdr:colOff>0</xdr:colOff>
      <xdr:row>769</xdr:row>
      <xdr:rowOff>315058</xdr:rowOff>
    </xdr:to>
    <xdr:sp macro="" textlink="">
      <xdr:nvSpPr>
        <xdr:cNvPr id="12" name="正方形/長方形 11"/>
        <xdr:cNvSpPr/>
      </xdr:nvSpPr>
      <xdr:spPr>
        <a:xfrm>
          <a:off x="2782277" y="50724288"/>
          <a:ext cx="4537319" cy="9158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Ａ．臨床研修施設（２２８）</a:t>
          </a:r>
          <a:endParaRPr kumimoji="1" lang="en-US" altLang="ja-JP" sz="1100">
            <a:solidFill>
              <a:schemeClr val="tx1"/>
            </a:solidFill>
          </a:endParaRPr>
        </a:p>
        <a:p>
          <a:pPr algn="ctr"/>
          <a:r>
            <a:rPr kumimoji="1" lang="ja-JP" altLang="en-US" sz="1100">
              <a:solidFill>
                <a:schemeClr val="tx1"/>
              </a:solidFill>
            </a:rPr>
            <a:t>　１</a:t>
          </a:r>
          <a:r>
            <a:rPr kumimoji="1" lang="en-US" altLang="ja-JP" sz="1100">
              <a:solidFill>
                <a:schemeClr val="tx1"/>
              </a:solidFill>
            </a:rPr>
            <a:t>,</a:t>
          </a:r>
          <a:r>
            <a:rPr kumimoji="1" lang="ja-JP" altLang="en-US" sz="1100">
              <a:solidFill>
                <a:schemeClr val="tx1"/>
              </a:solidFill>
            </a:rPr>
            <a:t>３０３百万円</a:t>
          </a:r>
          <a:endParaRPr kumimoji="1" lang="en-US" altLang="ja-JP" sz="1100">
            <a:solidFill>
              <a:schemeClr val="tx1"/>
            </a:solidFill>
          </a:endParaRPr>
        </a:p>
        <a:p>
          <a:pPr algn="ctr"/>
          <a:r>
            <a:rPr kumimoji="1" lang="ja-JP" altLang="en-US" sz="1100">
              <a:solidFill>
                <a:schemeClr val="tx1"/>
              </a:solidFill>
            </a:rPr>
            <a:t>補助額</a:t>
          </a:r>
          <a:r>
            <a:rPr kumimoji="1" lang="en-US" altLang="ja-JP" sz="1100">
              <a:solidFill>
                <a:schemeClr val="tx1"/>
              </a:solidFill>
            </a:rPr>
            <a:t>1</a:t>
          </a:r>
          <a:r>
            <a:rPr kumimoji="1" lang="ja-JP" altLang="en-US" sz="1100">
              <a:solidFill>
                <a:schemeClr val="tx1"/>
              </a:solidFill>
            </a:rPr>
            <a:t>位：大阪歯科大学</a:t>
          </a:r>
          <a:endParaRPr kumimoji="1" lang="en-US" altLang="ja-JP" sz="1100">
            <a:solidFill>
              <a:schemeClr val="tx1"/>
            </a:solidFill>
          </a:endParaRPr>
        </a:p>
        <a:p>
          <a:pPr algn="ctr"/>
          <a:r>
            <a:rPr kumimoji="1" lang="ja-JP" altLang="en-US" sz="1100">
              <a:solidFill>
                <a:schemeClr val="tx1"/>
              </a:solidFill>
            </a:rPr>
            <a:t>７８百万円</a:t>
          </a:r>
          <a:endParaRPr kumimoji="1" lang="en-US" altLang="ja-JP" sz="1100">
            <a:solidFill>
              <a:schemeClr val="tx1"/>
            </a:solidFill>
          </a:endParaRPr>
        </a:p>
      </xdr:txBody>
    </xdr:sp>
    <xdr:clientData/>
  </xdr:twoCellAnchor>
  <xdr:twoCellAnchor>
    <xdr:from>
      <xdr:col>17</xdr:col>
      <xdr:colOff>0</xdr:colOff>
      <xdr:row>770</xdr:row>
      <xdr:rowOff>0</xdr:rowOff>
    </xdr:from>
    <xdr:to>
      <xdr:col>33</xdr:col>
      <xdr:colOff>152400</xdr:colOff>
      <xdr:row>772</xdr:row>
      <xdr:rowOff>12807</xdr:rowOff>
    </xdr:to>
    <xdr:sp macro="" textlink="">
      <xdr:nvSpPr>
        <xdr:cNvPr id="13" name="大かっこ 12"/>
        <xdr:cNvSpPr/>
      </xdr:nvSpPr>
      <xdr:spPr>
        <a:xfrm>
          <a:off x="3800475" y="45815250"/>
          <a:ext cx="3352800" cy="704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en-US">
              <a:effectLst/>
            </a:rPr>
            <a:t>歯科医師臨床研修の実施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7"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783</v>
      </c>
      <c r="AK2" s="943"/>
      <c r="AL2" s="943"/>
      <c r="AM2" s="943"/>
      <c r="AN2" s="98" t="s">
        <v>407</v>
      </c>
      <c r="AO2" s="943">
        <v>20</v>
      </c>
      <c r="AP2" s="943"/>
      <c r="AQ2" s="943"/>
      <c r="AR2" s="99" t="s">
        <v>710</v>
      </c>
      <c r="AS2" s="949">
        <v>32</v>
      </c>
      <c r="AT2" s="949"/>
      <c r="AU2" s="949"/>
      <c r="AV2" s="98" t="str">
        <f>IF(AW2="","","-")</f>
        <v/>
      </c>
      <c r="AW2" s="909"/>
      <c r="AX2" s="909"/>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786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792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2"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1" t="s">
        <v>390</v>
      </c>
      <c r="Z7" s="439"/>
      <c r="AA7" s="439"/>
      <c r="AB7" s="439"/>
      <c r="AC7" s="439"/>
      <c r="AD7" s="922"/>
      <c r="AE7" s="910" t="s">
        <v>745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v>
      </c>
      <c r="H8" s="718"/>
      <c r="I8" s="718"/>
      <c r="J8" s="718"/>
      <c r="K8" s="718"/>
      <c r="L8" s="718"/>
      <c r="M8" s="718"/>
      <c r="N8" s="718"/>
      <c r="O8" s="718"/>
      <c r="P8" s="718"/>
      <c r="Q8" s="718"/>
      <c r="R8" s="718"/>
      <c r="S8" s="718"/>
      <c r="T8" s="718"/>
      <c r="U8" s="718"/>
      <c r="V8" s="718"/>
      <c r="W8" s="718"/>
      <c r="X8" s="945"/>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1291</v>
      </c>
      <c r="Q13" s="656"/>
      <c r="R13" s="656"/>
      <c r="S13" s="656"/>
      <c r="T13" s="656"/>
      <c r="U13" s="656"/>
      <c r="V13" s="657"/>
      <c r="W13" s="655">
        <v>1290</v>
      </c>
      <c r="X13" s="656"/>
      <c r="Y13" s="656"/>
      <c r="Z13" s="656"/>
      <c r="AA13" s="656"/>
      <c r="AB13" s="656"/>
      <c r="AC13" s="657"/>
      <c r="AD13" s="655">
        <v>1303</v>
      </c>
      <c r="AE13" s="656"/>
      <c r="AF13" s="656"/>
      <c r="AG13" s="656"/>
      <c r="AH13" s="656"/>
      <c r="AI13" s="656"/>
      <c r="AJ13" s="657"/>
      <c r="AK13" s="655">
        <v>1358</v>
      </c>
      <c r="AL13" s="656"/>
      <c r="AM13" s="656"/>
      <c r="AN13" s="656"/>
      <c r="AO13" s="656"/>
      <c r="AP13" s="656"/>
      <c r="AQ13" s="657"/>
      <c r="AR13" s="918">
        <v>1456</v>
      </c>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785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3">
        <f>SUM(P13:V17)</f>
        <v>1291</v>
      </c>
      <c r="Q18" s="874"/>
      <c r="R18" s="874"/>
      <c r="S18" s="874"/>
      <c r="T18" s="874"/>
      <c r="U18" s="874"/>
      <c r="V18" s="875"/>
      <c r="W18" s="873">
        <f>SUM(W13:AC17)</f>
        <v>1290</v>
      </c>
      <c r="X18" s="874"/>
      <c r="Y18" s="874"/>
      <c r="Z18" s="874"/>
      <c r="AA18" s="874"/>
      <c r="AB18" s="874"/>
      <c r="AC18" s="875"/>
      <c r="AD18" s="873">
        <f>SUM(AD13:AJ17)</f>
        <v>1303</v>
      </c>
      <c r="AE18" s="874"/>
      <c r="AF18" s="874"/>
      <c r="AG18" s="874"/>
      <c r="AH18" s="874"/>
      <c r="AI18" s="874"/>
      <c r="AJ18" s="875"/>
      <c r="AK18" s="873">
        <f>SUM(AK13:AQ17)</f>
        <v>1358</v>
      </c>
      <c r="AL18" s="874"/>
      <c r="AM18" s="874"/>
      <c r="AN18" s="874"/>
      <c r="AO18" s="874"/>
      <c r="AP18" s="874"/>
      <c r="AQ18" s="875"/>
      <c r="AR18" s="873">
        <f>SUM(AR13:AX17)</f>
        <v>1456</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1291</v>
      </c>
      <c r="Q19" s="656"/>
      <c r="R19" s="656"/>
      <c r="S19" s="656"/>
      <c r="T19" s="656"/>
      <c r="U19" s="656"/>
      <c r="V19" s="657"/>
      <c r="W19" s="655">
        <v>1290</v>
      </c>
      <c r="X19" s="656"/>
      <c r="Y19" s="656"/>
      <c r="Z19" s="656"/>
      <c r="AA19" s="656"/>
      <c r="AB19" s="656"/>
      <c r="AC19" s="657"/>
      <c r="AD19" s="877">
        <f>SUM(AD14:AJ18)</f>
        <v>1303</v>
      </c>
      <c r="AE19" s="878"/>
      <c r="AF19" s="878"/>
      <c r="AG19" s="878"/>
      <c r="AH19" s="878"/>
      <c r="AI19" s="878"/>
      <c r="AJ19" s="87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5"/>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3" customHeight="1" x14ac:dyDescent="0.15">
      <c r="A23" s="974"/>
      <c r="B23" s="975"/>
      <c r="C23" s="975"/>
      <c r="D23" s="975"/>
      <c r="E23" s="975"/>
      <c r="F23" s="976"/>
      <c r="G23" s="968" t="s">
        <v>719</v>
      </c>
      <c r="H23" s="969"/>
      <c r="I23" s="969"/>
      <c r="J23" s="969"/>
      <c r="K23" s="969"/>
      <c r="L23" s="969"/>
      <c r="M23" s="969"/>
      <c r="N23" s="969"/>
      <c r="O23" s="970"/>
      <c r="P23" s="918">
        <v>1358</v>
      </c>
      <c r="Q23" s="919"/>
      <c r="R23" s="919"/>
      <c r="S23" s="919"/>
      <c r="T23" s="919"/>
      <c r="U23" s="919"/>
      <c r="V23" s="933"/>
      <c r="W23" s="918">
        <v>1456</v>
      </c>
      <c r="X23" s="919"/>
      <c r="Y23" s="919"/>
      <c r="Z23" s="919"/>
      <c r="AA23" s="919"/>
      <c r="AB23" s="919"/>
      <c r="AC23" s="933"/>
      <c r="AD23" s="981" t="s">
        <v>793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5"/>
      <c r="Q24" s="656"/>
      <c r="R24" s="656"/>
      <c r="S24" s="656"/>
      <c r="T24" s="656"/>
      <c r="U24" s="656"/>
      <c r="V24" s="657"/>
      <c r="W24" s="655"/>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3">
        <f>P29-SUM(P23:P27)</f>
        <v>0</v>
      </c>
      <c r="Q28" s="874"/>
      <c r="R28" s="874"/>
      <c r="S28" s="874"/>
      <c r="T28" s="874"/>
      <c r="U28" s="874"/>
      <c r="V28" s="875"/>
      <c r="W28" s="873">
        <f>W29-SUM(W23:W27)</f>
        <v>0</v>
      </c>
      <c r="X28" s="874"/>
      <c r="Y28" s="874"/>
      <c r="Z28" s="874"/>
      <c r="AA28" s="874"/>
      <c r="AB28" s="874"/>
      <c r="AC28" s="87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5">
        <f>AK13</f>
        <v>1358</v>
      </c>
      <c r="Q29" s="656"/>
      <c r="R29" s="656"/>
      <c r="S29" s="656"/>
      <c r="T29" s="656"/>
      <c r="U29" s="656"/>
      <c r="V29" s="657"/>
      <c r="W29" s="950">
        <f>AR13</f>
        <v>1456</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3" t="s">
        <v>413</v>
      </c>
      <c r="AJ30" s="913"/>
      <c r="AK30" s="913"/>
      <c r="AL30" s="853"/>
      <c r="AM30" s="913" t="s">
        <v>510</v>
      </c>
      <c r="AN30" s="913"/>
      <c r="AO30" s="913"/>
      <c r="AP30" s="853"/>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2104</v>
      </c>
      <c r="AF32" s="219"/>
      <c r="AG32" s="219"/>
      <c r="AH32" s="219"/>
      <c r="AI32" s="218">
        <v>2050</v>
      </c>
      <c r="AJ32" s="219"/>
      <c r="AK32" s="219"/>
      <c r="AL32" s="219"/>
      <c r="AM32" s="218">
        <v>2165</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1978</v>
      </c>
      <c r="AF33" s="219"/>
      <c r="AG33" s="219"/>
      <c r="AH33" s="219"/>
      <c r="AI33" s="218">
        <v>2104</v>
      </c>
      <c r="AJ33" s="219"/>
      <c r="AK33" s="219"/>
      <c r="AL33" s="219"/>
      <c r="AM33" s="218">
        <v>2050</v>
      </c>
      <c r="AN33" s="219"/>
      <c r="AO33" s="219"/>
      <c r="AP33" s="219"/>
      <c r="AQ33" s="336" t="s">
        <v>716</v>
      </c>
      <c r="AR33" s="208"/>
      <c r="AS33" s="208"/>
      <c r="AT33" s="337"/>
      <c r="AU33" s="219">
        <v>2165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106.4</v>
      </c>
      <c r="AF34" s="219"/>
      <c r="AG34" s="219"/>
      <c r="AH34" s="219"/>
      <c r="AI34" s="218">
        <v>97.4</v>
      </c>
      <c r="AJ34" s="219"/>
      <c r="AK34" s="219"/>
      <c r="AL34" s="219"/>
      <c r="AM34" s="218">
        <v>105.6</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6"/>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7"/>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3" t="s">
        <v>13</v>
      </c>
      <c r="Z99" s="894"/>
      <c r="AA99" s="895"/>
      <c r="AB99" s="890" t="s">
        <v>14</v>
      </c>
      <c r="AC99" s="891"/>
      <c r="AD99" s="892"/>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228</v>
      </c>
      <c r="AF101" s="282"/>
      <c r="AG101" s="282"/>
      <c r="AH101" s="282"/>
      <c r="AI101" s="282">
        <v>239</v>
      </c>
      <c r="AJ101" s="282"/>
      <c r="AK101" s="282"/>
      <c r="AL101" s="282"/>
      <c r="AM101" s="282">
        <v>314</v>
      </c>
      <c r="AN101" s="282"/>
      <c r="AO101" s="282"/>
      <c r="AP101" s="282"/>
      <c r="AQ101" s="282" t="s">
        <v>757</v>
      </c>
      <c r="AR101" s="282"/>
      <c r="AS101" s="282"/>
      <c r="AT101" s="282"/>
      <c r="AU101" s="218" t="s">
        <v>757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223</v>
      </c>
      <c r="AF102" s="282"/>
      <c r="AG102" s="282"/>
      <c r="AH102" s="282"/>
      <c r="AI102" s="282">
        <v>228</v>
      </c>
      <c r="AJ102" s="282"/>
      <c r="AK102" s="282"/>
      <c r="AL102" s="282"/>
      <c r="AM102" s="282">
        <v>239</v>
      </c>
      <c r="AN102" s="282"/>
      <c r="AO102" s="282"/>
      <c r="AP102" s="282"/>
      <c r="AQ102" s="282">
        <v>314</v>
      </c>
      <c r="AR102" s="282"/>
      <c r="AS102" s="282"/>
      <c r="AT102" s="282"/>
      <c r="AU102" s="225">
        <v>314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613.6</v>
      </c>
      <c r="AF116" s="282"/>
      <c r="AG116" s="282"/>
      <c r="AH116" s="282"/>
      <c r="AI116" s="282">
        <v>629.29999999999995</v>
      </c>
      <c r="AJ116" s="282"/>
      <c r="AK116" s="282"/>
      <c r="AL116" s="282"/>
      <c r="AM116" s="282">
        <v>601.79999999999995</v>
      </c>
      <c r="AN116" s="282"/>
      <c r="AO116" s="282"/>
      <c r="AP116" s="282"/>
      <c r="AQ116" s="218">
        <v>601.79999999999995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744</v>
      </c>
      <c r="AN117" s="550"/>
      <c r="AO117" s="550"/>
      <c r="AP117" s="550"/>
      <c r="AQ117" s="550" t="s">
        <v>782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6"/>
      <c r="G430" s="897" t="s">
        <v>252</v>
      </c>
      <c r="H430" s="126"/>
      <c r="I430" s="126"/>
      <c r="J430" s="898" t="s">
        <v>716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48.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48.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749</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743</v>
      </c>
      <c r="AE708" s="603"/>
      <c r="AF708" s="60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48"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780" t="s">
        <v>749</v>
      </c>
      <c r="AE713" s="781"/>
      <c r="AF713" s="78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749</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36"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31</v>
      </c>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8" customHeight="1" thickBot="1" x14ac:dyDescent="0.2">
      <c r="A729" s="632" t="s">
        <v>789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8" customHeight="1" thickBot="1" x14ac:dyDescent="0.2">
      <c r="A731" s="671" t="s">
        <v>138</v>
      </c>
      <c r="B731" s="672"/>
      <c r="C731" s="672"/>
      <c r="D731" s="672"/>
      <c r="E731" s="673"/>
      <c r="F731" s="727" t="s">
        <v>790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8" customHeight="1" thickBot="1" x14ac:dyDescent="0.2">
      <c r="A733" s="671" t="s">
        <v>138</v>
      </c>
      <c r="B733" s="672"/>
      <c r="C733" s="672"/>
      <c r="D733" s="672"/>
      <c r="E733" s="673"/>
      <c r="F733" s="635" t="s">
        <v>791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8"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673</v>
      </c>
      <c r="B737" s="211"/>
      <c r="C737" s="211"/>
      <c r="D737" s="212"/>
      <c r="E737" s="953" t="s">
        <v>734</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735</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736</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737</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738</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739</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740</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741</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742</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36</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32</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758</v>
      </c>
      <c r="H789" s="669"/>
      <c r="I789" s="669"/>
      <c r="J789" s="669"/>
      <c r="K789" s="670"/>
      <c r="L789" s="662" t="s">
        <v>763</v>
      </c>
      <c r="M789" s="663"/>
      <c r="N789" s="663"/>
      <c r="O789" s="663"/>
      <c r="P789" s="663"/>
      <c r="Q789" s="663"/>
      <c r="R789" s="663"/>
      <c r="S789" s="663"/>
      <c r="T789" s="663"/>
      <c r="U789" s="663"/>
      <c r="V789" s="663"/>
      <c r="W789" s="663"/>
      <c r="X789" s="664"/>
      <c r="Y789" s="382">
        <v>63.7</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759</v>
      </c>
      <c r="H790" s="605"/>
      <c r="I790" s="605"/>
      <c r="J790" s="605"/>
      <c r="K790" s="606"/>
      <c r="L790" s="596" t="s">
        <v>764</v>
      </c>
      <c r="M790" s="597"/>
      <c r="N790" s="597"/>
      <c r="O790" s="597"/>
      <c r="P790" s="597"/>
      <c r="Q790" s="597"/>
      <c r="R790" s="597"/>
      <c r="S790" s="597"/>
      <c r="T790" s="597"/>
      <c r="U790" s="597"/>
      <c r="V790" s="597"/>
      <c r="W790" s="597"/>
      <c r="X790" s="598"/>
      <c r="Y790" s="599">
        <v>0.1</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760</v>
      </c>
      <c r="H791" s="605"/>
      <c r="I791" s="605"/>
      <c r="J791" s="605"/>
      <c r="K791" s="606"/>
      <c r="L791" s="596" t="s">
        <v>765</v>
      </c>
      <c r="M791" s="597"/>
      <c r="N791" s="597"/>
      <c r="O791" s="597"/>
      <c r="P791" s="597"/>
      <c r="Q791" s="597"/>
      <c r="R791" s="597"/>
      <c r="S791" s="597"/>
      <c r="T791" s="597"/>
      <c r="U791" s="597"/>
      <c r="V791" s="597"/>
      <c r="W791" s="597"/>
      <c r="X791" s="598"/>
      <c r="Y791" s="599">
        <v>0.3</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761</v>
      </c>
      <c r="H792" s="605"/>
      <c r="I792" s="605"/>
      <c r="J792" s="605"/>
      <c r="K792" s="606"/>
      <c r="L792" s="596" t="s">
        <v>766</v>
      </c>
      <c r="M792" s="597"/>
      <c r="N792" s="597"/>
      <c r="O792" s="597"/>
      <c r="P792" s="597"/>
      <c r="Q792" s="597"/>
      <c r="R792" s="597"/>
      <c r="S792" s="597"/>
      <c r="T792" s="597"/>
      <c r="U792" s="597"/>
      <c r="V792" s="597"/>
      <c r="W792" s="597"/>
      <c r="X792" s="598"/>
      <c r="Y792" s="599">
        <v>13.8</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762</v>
      </c>
      <c r="H793" s="605"/>
      <c r="I793" s="605"/>
      <c r="J793" s="605"/>
      <c r="K793" s="606"/>
      <c r="L793" s="596" t="s">
        <v>767</v>
      </c>
      <c r="M793" s="597"/>
      <c r="N793" s="597"/>
      <c r="O793" s="597"/>
      <c r="P793" s="597"/>
      <c r="Q793" s="597"/>
      <c r="R793" s="597"/>
      <c r="S793" s="597"/>
      <c r="T793" s="597"/>
      <c r="U793" s="597"/>
      <c r="V793" s="597"/>
      <c r="W793" s="597"/>
      <c r="X793" s="598"/>
      <c r="Y793" s="599">
        <v>0.1</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78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6" customHeight="1" x14ac:dyDescent="0.15">
      <c r="A845" s="370">
        <v>1</v>
      </c>
      <c r="B845" s="370">
        <v>1</v>
      </c>
      <c r="C845" s="358" t="s">
        <v>772</v>
      </c>
      <c r="D845" s="343"/>
      <c r="E845" s="343"/>
      <c r="F845" s="343"/>
      <c r="G845" s="343"/>
      <c r="H845" s="343"/>
      <c r="I845" s="343"/>
      <c r="J845" s="344">
        <v>3120005004782</v>
      </c>
      <c r="K845" s="345"/>
      <c r="L845" s="345"/>
      <c r="M845" s="345"/>
      <c r="N845" s="345"/>
      <c r="O845" s="345"/>
      <c r="P845" s="359" t="s">
        <v>770</v>
      </c>
      <c r="Q845" s="346"/>
      <c r="R845" s="346"/>
      <c r="S845" s="346"/>
      <c r="T845" s="346"/>
      <c r="U845" s="346"/>
      <c r="V845" s="346"/>
      <c r="W845" s="346"/>
      <c r="X845" s="346"/>
      <c r="Y845" s="347">
        <v>78</v>
      </c>
      <c r="Z845" s="348"/>
      <c r="AA845" s="348"/>
      <c r="AB845" s="349"/>
      <c r="AC845" s="350" t="s">
        <v>769</v>
      </c>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6" customHeight="1" x14ac:dyDescent="0.15">
      <c r="A846" s="370">
        <v>2</v>
      </c>
      <c r="B846" s="370">
        <v>1</v>
      </c>
      <c r="C846" s="358" t="s">
        <v>773</v>
      </c>
      <c r="D846" s="343"/>
      <c r="E846" s="343"/>
      <c r="F846" s="343"/>
      <c r="G846" s="343"/>
      <c r="H846" s="343"/>
      <c r="I846" s="343"/>
      <c r="J846" s="344">
        <v>8010705000410</v>
      </c>
      <c r="K846" s="345"/>
      <c r="L846" s="345"/>
      <c r="M846" s="345"/>
      <c r="N846" s="345"/>
      <c r="O846" s="345"/>
      <c r="P846" s="359" t="s">
        <v>770</v>
      </c>
      <c r="Q846" s="346"/>
      <c r="R846" s="346"/>
      <c r="S846" s="346"/>
      <c r="T846" s="346"/>
      <c r="U846" s="346"/>
      <c r="V846" s="346"/>
      <c r="W846" s="346"/>
      <c r="X846" s="346"/>
      <c r="Y846" s="347">
        <v>67</v>
      </c>
      <c r="Z846" s="348"/>
      <c r="AA846" s="348"/>
      <c r="AB846" s="349"/>
      <c r="AC846" s="350" t="s">
        <v>769</v>
      </c>
      <c r="AD846" s="351"/>
      <c r="AE846" s="351"/>
      <c r="AF846" s="351"/>
      <c r="AG846" s="351"/>
      <c r="AH846" s="366" t="s">
        <v>771</v>
      </c>
      <c r="AI846" s="367"/>
      <c r="AJ846" s="367"/>
      <c r="AK846" s="367"/>
      <c r="AL846" s="354" t="s">
        <v>771</v>
      </c>
      <c r="AM846" s="355"/>
      <c r="AN846" s="355"/>
      <c r="AO846" s="356"/>
      <c r="AP846" s="357" t="s">
        <v>771</v>
      </c>
      <c r="AQ846" s="357"/>
      <c r="AR846" s="357"/>
      <c r="AS846" s="357"/>
      <c r="AT846" s="357"/>
      <c r="AU846" s="357"/>
      <c r="AV846" s="357"/>
      <c r="AW846" s="357"/>
      <c r="AX846" s="357"/>
      <c r="AY846">
        <f>COUNTA($C$846)</f>
        <v>1</v>
      </c>
    </row>
    <row r="847" spans="1:51" ht="36" customHeight="1" x14ac:dyDescent="0.15">
      <c r="A847" s="370">
        <v>3</v>
      </c>
      <c r="B847" s="370">
        <v>1</v>
      </c>
      <c r="C847" s="358" t="s">
        <v>774</v>
      </c>
      <c r="D847" s="343"/>
      <c r="E847" s="343"/>
      <c r="F847" s="343"/>
      <c r="G847" s="343"/>
      <c r="H847" s="343"/>
      <c r="I847" s="343"/>
      <c r="J847" s="344">
        <v>5010005002382</v>
      </c>
      <c r="K847" s="345"/>
      <c r="L847" s="345"/>
      <c r="M847" s="345"/>
      <c r="N847" s="345"/>
      <c r="O847" s="345"/>
      <c r="P847" s="359" t="s">
        <v>770</v>
      </c>
      <c r="Q847" s="346"/>
      <c r="R847" s="346"/>
      <c r="S847" s="346"/>
      <c r="T847" s="346"/>
      <c r="U847" s="346"/>
      <c r="V847" s="346"/>
      <c r="W847" s="346"/>
      <c r="X847" s="346"/>
      <c r="Y847" s="347">
        <v>65</v>
      </c>
      <c r="Z847" s="348"/>
      <c r="AA847" s="348"/>
      <c r="AB847" s="349"/>
      <c r="AC847" s="350" t="s">
        <v>769</v>
      </c>
      <c r="AD847" s="351"/>
      <c r="AE847" s="351"/>
      <c r="AF847" s="351"/>
      <c r="AG847" s="351"/>
      <c r="AH847" s="366" t="s">
        <v>771</v>
      </c>
      <c r="AI847" s="367"/>
      <c r="AJ847" s="367"/>
      <c r="AK847" s="367"/>
      <c r="AL847" s="354" t="s">
        <v>771</v>
      </c>
      <c r="AM847" s="355"/>
      <c r="AN847" s="355"/>
      <c r="AO847" s="356"/>
      <c r="AP847" s="357" t="s">
        <v>771</v>
      </c>
      <c r="AQ847" s="357"/>
      <c r="AR847" s="357"/>
      <c r="AS847" s="357"/>
      <c r="AT847" s="357"/>
      <c r="AU847" s="357"/>
      <c r="AV847" s="357"/>
      <c r="AW847" s="357"/>
      <c r="AX847" s="357"/>
      <c r="AY847">
        <f>COUNTA($C$847)</f>
        <v>1</v>
      </c>
    </row>
    <row r="848" spans="1:51" ht="36" customHeight="1" x14ac:dyDescent="0.15">
      <c r="A848" s="370">
        <v>4</v>
      </c>
      <c r="B848" s="370">
        <v>1</v>
      </c>
      <c r="C848" s="358" t="s">
        <v>775</v>
      </c>
      <c r="D848" s="343"/>
      <c r="E848" s="343"/>
      <c r="F848" s="343"/>
      <c r="G848" s="343"/>
      <c r="H848" s="343"/>
      <c r="I848" s="343"/>
      <c r="J848" s="344">
        <v>7010005002380</v>
      </c>
      <c r="K848" s="345"/>
      <c r="L848" s="345"/>
      <c r="M848" s="345"/>
      <c r="N848" s="345"/>
      <c r="O848" s="345"/>
      <c r="P848" s="359" t="s">
        <v>770</v>
      </c>
      <c r="Q848" s="346"/>
      <c r="R848" s="346"/>
      <c r="S848" s="346"/>
      <c r="T848" s="346"/>
      <c r="U848" s="346"/>
      <c r="V848" s="346"/>
      <c r="W848" s="346"/>
      <c r="X848" s="346"/>
      <c r="Y848" s="347">
        <v>63</v>
      </c>
      <c r="Z848" s="348"/>
      <c r="AA848" s="348"/>
      <c r="AB848" s="349"/>
      <c r="AC848" s="350" t="s">
        <v>769</v>
      </c>
      <c r="AD848" s="351"/>
      <c r="AE848" s="351"/>
      <c r="AF848" s="351"/>
      <c r="AG848" s="351"/>
      <c r="AH848" s="366" t="s">
        <v>771</v>
      </c>
      <c r="AI848" s="367"/>
      <c r="AJ848" s="367"/>
      <c r="AK848" s="367"/>
      <c r="AL848" s="354" t="s">
        <v>771</v>
      </c>
      <c r="AM848" s="355"/>
      <c r="AN848" s="355"/>
      <c r="AO848" s="356"/>
      <c r="AP848" s="357" t="s">
        <v>771</v>
      </c>
      <c r="AQ848" s="357"/>
      <c r="AR848" s="357"/>
      <c r="AS848" s="357"/>
      <c r="AT848" s="357"/>
      <c r="AU848" s="357"/>
      <c r="AV848" s="357"/>
      <c r="AW848" s="357"/>
      <c r="AX848" s="357"/>
      <c r="AY848">
        <f>COUNTA($C$848)</f>
        <v>1</v>
      </c>
    </row>
    <row r="849" spans="1:51" ht="36" customHeight="1" x14ac:dyDescent="0.15">
      <c r="A849" s="370">
        <v>5</v>
      </c>
      <c r="B849" s="370">
        <v>1</v>
      </c>
      <c r="C849" s="358" t="s">
        <v>776</v>
      </c>
      <c r="D849" s="343"/>
      <c r="E849" s="343"/>
      <c r="F849" s="343"/>
      <c r="G849" s="343"/>
      <c r="H849" s="343"/>
      <c r="I849" s="343"/>
      <c r="J849" s="344">
        <v>5010005002382</v>
      </c>
      <c r="K849" s="345"/>
      <c r="L849" s="345"/>
      <c r="M849" s="345"/>
      <c r="N849" s="345"/>
      <c r="O849" s="345"/>
      <c r="P849" s="359" t="s">
        <v>770</v>
      </c>
      <c r="Q849" s="346"/>
      <c r="R849" s="346"/>
      <c r="S849" s="346"/>
      <c r="T849" s="346"/>
      <c r="U849" s="346"/>
      <c r="V849" s="346"/>
      <c r="W849" s="346"/>
      <c r="X849" s="346"/>
      <c r="Y849" s="347">
        <v>57</v>
      </c>
      <c r="Z849" s="348"/>
      <c r="AA849" s="348"/>
      <c r="AB849" s="349"/>
      <c r="AC849" s="350" t="s">
        <v>769</v>
      </c>
      <c r="AD849" s="351"/>
      <c r="AE849" s="351"/>
      <c r="AF849" s="351"/>
      <c r="AG849" s="351"/>
      <c r="AH849" s="366" t="s">
        <v>771</v>
      </c>
      <c r="AI849" s="367"/>
      <c r="AJ849" s="367"/>
      <c r="AK849" s="367"/>
      <c r="AL849" s="354" t="s">
        <v>771</v>
      </c>
      <c r="AM849" s="355"/>
      <c r="AN849" s="355"/>
      <c r="AO849" s="356"/>
      <c r="AP849" s="357" t="s">
        <v>771</v>
      </c>
      <c r="AQ849" s="357"/>
      <c r="AR849" s="357"/>
      <c r="AS849" s="357"/>
      <c r="AT849" s="357"/>
      <c r="AU849" s="357"/>
      <c r="AV849" s="357"/>
      <c r="AW849" s="357"/>
      <c r="AX849" s="357"/>
      <c r="AY849">
        <f>COUNTA($C$849)</f>
        <v>1</v>
      </c>
    </row>
    <row r="850" spans="1:51" ht="36" customHeight="1" x14ac:dyDescent="0.15">
      <c r="A850" s="370">
        <v>6</v>
      </c>
      <c r="B850" s="370">
        <v>1</v>
      </c>
      <c r="C850" s="358" t="s">
        <v>777</v>
      </c>
      <c r="D850" s="343"/>
      <c r="E850" s="343"/>
      <c r="F850" s="343"/>
      <c r="G850" s="343"/>
      <c r="H850" s="343"/>
      <c r="I850" s="343"/>
      <c r="J850" s="344">
        <v>7010005002372</v>
      </c>
      <c r="K850" s="345"/>
      <c r="L850" s="345"/>
      <c r="M850" s="345"/>
      <c r="N850" s="345"/>
      <c r="O850" s="345"/>
      <c r="P850" s="359" t="s">
        <v>770</v>
      </c>
      <c r="Q850" s="346"/>
      <c r="R850" s="346"/>
      <c r="S850" s="346"/>
      <c r="T850" s="346"/>
      <c r="U850" s="346"/>
      <c r="V850" s="346"/>
      <c r="W850" s="346"/>
      <c r="X850" s="346"/>
      <c r="Y850" s="347">
        <v>53</v>
      </c>
      <c r="Z850" s="348"/>
      <c r="AA850" s="348"/>
      <c r="AB850" s="349"/>
      <c r="AC850" s="350" t="s">
        <v>769</v>
      </c>
      <c r="AD850" s="351"/>
      <c r="AE850" s="351"/>
      <c r="AF850" s="351"/>
      <c r="AG850" s="351"/>
      <c r="AH850" s="366" t="s">
        <v>771</v>
      </c>
      <c r="AI850" s="367"/>
      <c r="AJ850" s="367"/>
      <c r="AK850" s="367"/>
      <c r="AL850" s="354" t="s">
        <v>771</v>
      </c>
      <c r="AM850" s="355"/>
      <c r="AN850" s="355"/>
      <c r="AO850" s="356"/>
      <c r="AP850" s="357" t="s">
        <v>771</v>
      </c>
      <c r="AQ850" s="357"/>
      <c r="AR850" s="357"/>
      <c r="AS850" s="357"/>
      <c r="AT850" s="357"/>
      <c r="AU850" s="357"/>
      <c r="AV850" s="357"/>
      <c r="AW850" s="357"/>
      <c r="AX850" s="357"/>
      <c r="AY850">
        <f>COUNTA($C$850)</f>
        <v>1</v>
      </c>
    </row>
    <row r="851" spans="1:51" ht="36" customHeight="1" x14ac:dyDescent="0.15">
      <c r="A851" s="370">
        <v>7</v>
      </c>
      <c r="B851" s="370">
        <v>1</v>
      </c>
      <c r="C851" s="358" t="s">
        <v>778</v>
      </c>
      <c r="D851" s="343"/>
      <c r="E851" s="343"/>
      <c r="F851" s="343"/>
      <c r="G851" s="343"/>
      <c r="H851" s="343"/>
      <c r="I851" s="343"/>
      <c r="J851" s="344">
        <v>5020005002737</v>
      </c>
      <c r="K851" s="345"/>
      <c r="L851" s="345"/>
      <c r="M851" s="345"/>
      <c r="N851" s="345"/>
      <c r="O851" s="345"/>
      <c r="P851" s="359" t="s">
        <v>770</v>
      </c>
      <c r="Q851" s="346"/>
      <c r="R851" s="346"/>
      <c r="S851" s="346"/>
      <c r="T851" s="346"/>
      <c r="U851" s="346"/>
      <c r="V851" s="346"/>
      <c r="W851" s="346"/>
      <c r="X851" s="346"/>
      <c r="Y851" s="347">
        <v>51</v>
      </c>
      <c r="Z851" s="348"/>
      <c r="AA851" s="348"/>
      <c r="AB851" s="349"/>
      <c r="AC851" s="350" t="s">
        <v>769</v>
      </c>
      <c r="AD851" s="351"/>
      <c r="AE851" s="351"/>
      <c r="AF851" s="351"/>
      <c r="AG851" s="351"/>
      <c r="AH851" s="366" t="s">
        <v>771</v>
      </c>
      <c r="AI851" s="367"/>
      <c r="AJ851" s="367"/>
      <c r="AK851" s="367"/>
      <c r="AL851" s="354" t="s">
        <v>771</v>
      </c>
      <c r="AM851" s="355"/>
      <c r="AN851" s="355"/>
      <c r="AO851" s="356"/>
      <c r="AP851" s="357" t="s">
        <v>771</v>
      </c>
      <c r="AQ851" s="357"/>
      <c r="AR851" s="357"/>
      <c r="AS851" s="357"/>
      <c r="AT851" s="357"/>
      <c r="AU851" s="357"/>
      <c r="AV851" s="357"/>
      <c r="AW851" s="357"/>
      <c r="AX851" s="357"/>
      <c r="AY851">
        <f>COUNTA($C$851)</f>
        <v>1</v>
      </c>
    </row>
    <row r="852" spans="1:51" ht="36" customHeight="1" x14ac:dyDescent="0.15">
      <c r="A852" s="370">
        <v>8</v>
      </c>
      <c r="B852" s="370">
        <v>1</v>
      </c>
      <c r="C852" s="358" t="s">
        <v>779</v>
      </c>
      <c r="D852" s="343"/>
      <c r="E852" s="343"/>
      <c r="F852" s="343"/>
      <c r="G852" s="343"/>
      <c r="H852" s="343"/>
      <c r="I852" s="343"/>
      <c r="J852" s="344">
        <v>2030005010840</v>
      </c>
      <c r="K852" s="345"/>
      <c r="L852" s="345"/>
      <c r="M852" s="345"/>
      <c r="N852" s="345"/>
      <c r="O852" s="345"/>
      <c r="P852" s="359" t="s">
        <v>770</v>
      </c>
      <c r="Q852" s="346"/>
      <c r="R852" s="346"/>
      <c r="S852" s="346"/>
      <c r="T852" s="346"/>
      <c r="U852" s="346"/>
      <c r="V852" s="346"/>
      <c r="W852" s="346"/>
      <c r="X852" s="346"/>
      <c r="Y852" s="347">
        <v>51</v>
      </c>
      <c r="Z852" s="348"/>
      <c r="AA852" s="348"/>
      <c r="AB852" s="349"/>
      <c r="AC852" s="350" t="s">
        <v>769</v>
      </c>
      <c r="AD852" s="351"/>
      <c r="AE852" s="351"/>
      <c r="AF852" s="351"/>
      <c r="AG852" s="351"/>
      <c r="AH852" s="366" t="s">
        <v>771</v>
      </c>
      <c r="AI852" s="367"/>
      <c r="AJ852" s="367"/>
      <c r="AK852" s="367"/>
      <c r="AL852" s="354" t="s">
        <v>771</v>
      </c>
      <c r="AM852" s="355"/>
      <c r="AN852" s="355"/>
      <c r="AO852" s="356"/>
      <c r="AP852" s="357" t="s">
        <v>771</v>
      </c>
      <c r="AQ852" s="357"/>
      <c r="AR852" s="357"/>
      <c r="AS852" s="357"/>
      <c r="AT852" s="357"/>
      <c r="AU852" s="357"/>
      <c r="AV852" s="357"/>
      <c r="AW852" s="357"/>
      <c r="AX852" s="357"/>
      <c r="AY852">
        <f>COUNTA($C$852)</f>
        <v>1</v>
      </c>
    </row>
    <row r="853" spans="1:51" ht="36" customHeight="1" x14ac:dyDescent="0.15">
      <c r="A853" s="370">
        <v>9</v>
      </c>
      <c r="B853" s="370">
        <v>1</v>
      </c>
      <c r="C853" s="358" t="s">
        <v>780</v>
      </c>
      <c r="D853" s="343"/>
      <c r="E853" s="343"/>
      <c r="F853" s="343"/>
      <c r="G853" s="343"/>
      <c r="H853" s="343"/>
      <c r="I853" s="343"/>
      <c r="J853" s="344">
        <v>2290805003638</v>
      </c>
      <c r="K853" s="345"/>
      <c r="L853" s="345"/>
      <c r="M853" s="345"/>
      <c r="N853" s="345"/>
      <c r="O853" s="345"/>
      <c r="P853" s="359" t="s">
        <v>770</v>
      </c>
      <c r="Q853" s="346"/>
      <c r="R853" s="346"/>
      <c r="S853" s="346"/>
      <c r="T853" s="346"/>
      <c r="U853" s="346"/>
      <c r="V853" s="346"/>
      <c r="W853" s="346"/>
      <c r="X853" s="346"/>
      <c r="Y853" s="347">
        <v>43</v>
      </c>
      <c r="Z853" s="348"/>
      <c r="AA853" s="348"/>
      <c r="AB853" s="349"/>
      <c r="AC853" s="350" t="s">
        <v>769</v>
      </c>
      <c r="AD853" s="351"/>
      <c r="AE853" s="351"/>
      <c r="AF853" s="351"/>
      <c r="AG853" s="351"/>
      <c r="AH853" s="366" t="s">
        <v>771</v>
      </c>
      <c r="AI853" s="367"/>
      <c r="AJ853" s="367"/>
      <c r="AK853" s="367"/>
      <c r="AL853" s="354" t="s">
        <v>771</v>
      </c>
      <c r="AM853" s="355"/>
      <c r="AN853" s="355"/>
      <c r="AO853" s="356"/>
      <c r="AP853" s="357" t="s">
        <v>771</v>
      </c>
      <c r="AQ853" s="357"/>
      <c r="AR853" s="357"/>
      <c r="AS853" s="357"/>
      <c r="AT853" s="357"/>
      <c r="AU853" s="357"/>
      <c r="AV853" s="357"/>
      <c r="AW853" s="357"/>
      <c r="AX853" s="357"/>
      <c r="AY853">
        <f>COUNTA($C$853)</f>
        <v>1</v>
      </c>
    </row>
    <row r="854" spans="1:51" ht="36" customHeight="1" x14ac:dyDescent="0.15">
      <c r="A854" s="370">
        <v>10</v>
      </c>
      <c r="B854" s="370">
        <v>1</v>
      </c>
      <c r="C854" s="358" t="s">
        <v>781</v>
      </c>
      <c r="D854" s="343"/>
      <c r="E854" s="343"/>
      <c r="F854" s="343"/>
      <c r="G854" s="343"/>
      <c r="H854" s="343"/>
      <c r="I854" s="343"/>
      <c r="J854" s="344">
        <v>1180005002122</v>
      </c>
      <c r="K854" s="345"/>
      <c r="L854" s="345"/>
      <c r="M854" s="345"/>
      <c r="N854" s="345"/>
      <c r="O854" s="345"/>
      <c r="P854" s="359" t="s">
        <v>770</v>
      </c>
      <c r="Q854" s="346"/>
      <c r="R854" s="346"/>
      <c r="S854" s="346"/>
      <c r="T854" s="346"/>
      <c r="U854" s="346"/>
      <c r="V854" s="346"/>
      <c r="W854" s="346"/>
      <c r="X854" s="346"/>
      <c r="Y854" s="347">
        <v>40</v>
      </c>
      <c r="Z854" s="348"/>
      <c r="AA854" s="348"/>
      <c r="AB854" s="349"/>
      <c r="AC854" s="350" t="s">
        <v>769</v>
      </c>
      <c r="AD854" s="351"/>
      <c r="AE854" s="351"/>
      <c r="AF854" s="351"/>
      <c r="AG854" s="351"/>
      <c r="AH854" s="352" t="s">
        <v>771</v>
      </c>
      <c r="AI854" s="353"/>
      <c r="AJ854" s="353"/>
      <c r="AK854" s="353"/>
      <c r="AL854" s="354" t="s">
        <v>771</v>
      </c>
      <c r="AM854" s="355"/>
      <c r="AN854" s="355"/>
      <c r="AO854" s="356"/>
      <c r="AP854" s="357" t="s">
        <v>771</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785</v>
      </c>
      <c r="F1110" s="369"/>
      <c r="G1110" s="369"/>
      <c r="H1110" s="369"/>
      <c r="I1110" s="369"/>
      <c r="J1110" s="344" t="s">
        <v>785</v>
      </c>
      <c r="K1110" s="345"/>
      <c r="L1110" s="345"/>
      <c r="M1110" s="345"/>
      <c r="N1110" s="345"/>
      <c r="O1110" s="345"/>
      <c r="P1110" s="359" t="s">
        <v>785</v>
      </c>
      <c r="Q1110" s="346"/>
      <c r="R1110" s="346"/>
      <c r="S1110" s="346"/>
      <c r="T1110" s="346"/>
      <c r="U1110" s="346"/>
      <c r="V1110" s="346"/>
      <c r="W1110" s="346"/>
      <c r="X1110" s="346"/>
      <c r="Y1110" s="347" t="s">
        <v>785</v>
      </c>
      <c r="Z1110" s="348"/>
      <c r="AA1110" s="348"/>
      <c r="AB1110" s="349"/>
      <c r="AC1110" s="350"/>
      <c r="AD1110" s="351"/>
      <c r="AE1110" s="351"/>
      <c r="AF1110" s="351"/>
      <c r="AG1110" s="351"/>
      <c r="AH1110" s="352" t="s">
        <v>785</v>
      </c>
      <c r="AI1110" s="353"/>
      <c r="AJ1110" s="353"/>
      <c r="AK1110" s="353"/>
      <c r="AL1110" s="354" t="s">
        <v>785</v>
      </c>
      <c r="AM1110" s="355"/>
      <c r="AN1110" s="355"/>
      <c r="AO1110" s="356"/>
      <c r="AP1110" s="357" t="s">
        <v>785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AD19:AJ19">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5:AX15 P13:AX13 P16:AQ17 AD14:AJ14">
    <cfRule type="expression" dxfId="2785" priority="13701">
      <formula>IF(RIGHT(TEXT(P13,"0.#"),1)=".",FALSE,TRUE)</formula>
    </cfRule>
    <cfRule type="expression" dxfId="2784" priority="13702">
      <formula>IF(RIGHT(TEXT(P13,"0.#"),1)=".",TRUE,FALSE)</formula>
    </cfRule>
  </conditionalFormatting>
  <conditionalFormatting sqref="P19:AC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Q134:AQ135 AU134:AU135 AM134:AM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4:AO874">
    <cfRule type="expression" dxfId="2497" priority="6625">
      <formula>IF(AND(AL854&gt;=0, RIGHT(TEXT(AL854,"0.#"),1)&lt;&gt;"."),TRUE,FALSE)</formula>
    </cfRule>
    <cfRule type="expression" dxfId="2496" priority="6626">
      <formula>IF(AND(AL854&gt;=0, RIGHT(TEXT(AL854,"0.#"),1)="."),TRUE,FALSE)</formula>
    </cfRule>
    <cfRule type="expression" dxfId="2495" priority="6627">
      <formula>IF(AND(AL854&lt;0, RIGHT(TEXT(AL854,"0.#"),1)&lt;&gt;"."),TRUE,FALSE)</formula>
    </cfRule>
    <cfRule type="expression" dxfId="2494" priority="6628">
      <formula>IF(AND(AL854&lt;0, RIGHT(TEXT(AL854,"0.#"),1)="."),TRUE,FALSE)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3">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391</v>
      </c>
      <c r="AF2" s="1029"/>
      <c r="AG2" s="1029"/>
      <c r="AH2" s="1029"/>
      <c r="AI2" s="1029" t="s">
        <v>413</v>
      </c>
      <c r="AJ2" s="1029"/>
      <c r="AK2" s="1029"/>
      <c r="AL2" s="556"/>
      <c r="AM2" s="1029" t="s">
        <v>510</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391</v>
      </c>
      <c r="AF9" s="1029"/>
      <c r="AG9" s="1029"/>
      <c r="AH9" s="1029"/>
      <c r="AI9" s="1029" t="s">
        <v>413</v>
      </c>
      <c r="AJ9" s="1029"/>
      <c r="AK9" s="1029"/>
      <c r="AL9" s="556"/>
      <c r="AM9" s="1029" t="s">
        <v>510</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391</v>
      </c>
      <c r="AF16" s="1029"/>
      <c r="AG16" s="1029"/>
      <c r="AH16" s="1029"/>
      <c r="AI16" s="1029" t="s">
        <v>413</v>
      </c>
      <c r="AJ16" s="1029"/>
      <c r="AK16" s="1029"/>
      <c r="AL16" s="556"/>
      <c r="AM16" s="1029" t="s">
        <v>510</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391</v>
      </c>
      <c r="AF23" s="1029"/>
      <c r="AG23" s="1029"/>
      <c r="AH23" s="1029"/>
      <c r="AI23" s="1029" t="s">
        <v>413</v>
      </c>
      <c r="AJ23" s="1029"/>
      <c r="AK23" s="1029"/>
      <c r="AL23" s="556"/>
      <c r="AM23" s="1029" t="s">
        <v>510</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391</v>
      </c>
      <c r="AF30" s="1029"/>
      <c r="AG30" s="1029"/>
      <c r="AH30" s="1029"/>
      <c r="AI30" s="1029" t="s">
        <v>413</v>
      </c>
      <c r="AJ30" s="1029"/>
      <c r="AK30" s="1029"/>
      <c r="AL30" s="556"/>
      <c r="AM30" s="1029" t="s">
        <v>510</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391</v>
      </c>
      <c r="AF37" s="1029"/>
      <c r="AG37" s="1029"/>
      <c r="AH37" s="1029"/>
      <c r="AI37" s="1029" t="s">
        <v>413</v>
      </c>
      <c r="AJ37" s="1029"/>
      <c r="AK37" s="1029"/>
      <c r="AL37" s="556"/>
      <c r="AM37" s="1029" t="s">
        <v>510</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391</v>
      </c>
      <c r="AF44" s="1029"/>
      <c r="AG44" s="1029"/>
      <c r="AH44" s="1029"/>
      <c r="AI44" s="1029" t="s">
        <v>413</v>
      </c>
      <c r="AJ44" s="1029"/>
      <c r="AK44" s="1029"/>
      <c r="AL44" s="556"/>
      <c r="AM44" s="1029" t="s">
        <v>510</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391</v>
      </c>
      <c r="AF51" s="1029"/>
      <c r="AG51" s="1029"/>
      <c r="AH51" s="1029"/>
      <c r="AI51" s="1029" t="s">
        <v>413</v>
      </c>
      <c r="AJ51" s="1029"/>
      <c r="AK51" s="1029"/>
      <c r="AL51" s="556"/>
      <c r="AM51" s="1029" t="s">
        <v>510</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391</v>
      </c>
      <c r="AF58" s="1029"/>
      <c r="AG58" s="1029"/>
      <c r="AH58" s="1029"/>
      <c r="AI58" s="1029" t="s">
        <v>413</v>
      </c>
      <c r="AJ58" s="1029"/>
      <c r="AK58" s="1029"/>
      <c r="AL58" s="556"/>
      <c r="AM58" s="1029" t="s">
        <v>510</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391</v>
      </c>
      <c r="AF65" s="1029"/>
      <c r="AG65" s="1029"/>
      <c r="AH65" s="1029"/>
      <c r="AI65" s="1029" t="s">
        <v>413</v>
      </c>
      <c r="AJ65" s="1029"/>
      <c r="AK65" s="1029"/>
      <c r="AL65" s="556"/>
      <c r="AM65" s="1029" t="s">
        <v>510</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2021-05-19T02:00:26Z</cp:lastPrinted>
  <dcterms:created xsi:type="dcterms:W3CDTF">2012-03-13T00:50:25Z</dcterms:created>
  <dcterms:modified xsi:type="dcterms:W3CDTF">2021-09-03T10:44:38Z</dcterms:modified>
</cp:coreProperties>
</file>