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<sst xmlns="http://schemas.openxmlformats.org/spreadsheetml/2006/main" count="3041" uniqueCount="774">
  <si>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</si>
  <si>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</si>
  <si>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</si>
  <si>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</si>
  <si>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</si>
  <si>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</si>
  <si>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</si>
  <si>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</si>
  <si>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</si>
  <si>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</si>
  <si>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</si>
  <si>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</si>
  <si>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</si>
  <si>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</si>
  <si>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</si>
  <si>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</si>
  <si>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</si>
  <si>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</si>
  <si>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</si>
  <si>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</si>
  <si>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</si>
  <si>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</si>
  <si>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</si>
  <si>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</si>
  <si>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</si>
  <si>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</si>
  <si>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</si>
  <si>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</si>
  <si>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</si>
  <si>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</si>
  <si>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</si>
  <si>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</si>
  <si>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</si>
  <si>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</si>
  <si>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</si>
  <si>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</si>
  <si>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</si>
  <si>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</si>
  <si>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</si>
  <si>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</si>
  <si>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</si>
  <si>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</si>
  <si>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</si>
  <si>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</si>
  <si>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</si>
  <si>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</si>
  <si>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</si>
  <si>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</si>
  <si>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</si>
  <si>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</si>
  <si>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</si>
  <si>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</si>
  <si>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</si>
  <si>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</si>
  <si>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</si>
  <si>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</si>
  <si>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</si>
  <si>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</si>
  <si>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</si>
  <si>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</si>
  <si>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</si>
  <si>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</si>
  <si>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</si>
  <si>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</si>
  <si>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</si>
  <si>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</si>
  <si>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</si>
  <si>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</si>
  <si>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</si>
  <si>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</si>
  <si>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</si>
  <si>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</si>
  <si>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</si>
  <si>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</si>
  <si>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</si>
  <si>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</si>
  <si>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</si>
  <si>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</si>
  <si>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</si>
  <si>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</si>
  <si>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</si>
  <si>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</si>
  <si>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</si>
  <si>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</si>
  <si>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</si>
  <si>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</si>
  <si>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</si>
  <si>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</si>
  <si>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</si>
  <si>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</si>
  <si>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</si>
  <si>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</si>
  <si>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</si>
  <si>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</si>
  <si>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</si>
  <si>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</si>
  <si>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</si>
  <si>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</si>
  <si>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</si>
  <si>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</si>
  <si>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</si>
  <si>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</si>
  <si>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</si>
  <si>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</si>
  <si>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</si>
  <si>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</si>
  <si>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</si>
  <si>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</si>
  <si>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</si>
  <si>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</si>
  <si>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</si>
  <si>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</si>
  <si>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</si>
  <si>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</si>
  <si>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</si>
  <si>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</si>
  <si>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</si>
  <si>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</si>
  <si>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</si>
  <si>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</si>
  <si>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</si>
  <si>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</si>
  <si>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</si>
  <si>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</si>
  <si>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</si>
  <si>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</si>
  <si>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</si>
  <si>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</si>
  <si>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</si>
  <si>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</si>
  <si>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</si>
  <si>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</si>
  <si>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</si>
  <si>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</si>
  <si>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</si>
  <si>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</si>
  <si>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</si>
  <si>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</si>
  <si>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</si>
  <si>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</si>
  <si>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</si>
  <si>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</si>
  <si>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</si>
  <si>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</si>
  <si>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</si>
  <si>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</si>
  <si>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</si>
  <si>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</si>
  <si>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</si>
  <si>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</si>
  <si>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</si>
  <si>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</si>
  <si>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</si>
  <si>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</si>
  <si>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</si>
  <si>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</si>
  <si>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</si>
  <si>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</si>
  <si>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</si>
  <si>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</si>
  <si>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</si>
  <si>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</si>
  <si>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</si>
  <si>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</si>
  <si>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</si>
  <si>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</si>
  <si>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</si>
  <si>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</si>
  <si>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</si>
  <si>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</si>
  <si>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</si>
  <si>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</si>
  <si>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</si>
  <si>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</si>
  <si>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</si>
  <si>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</si>
  <si>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</si>
  <si>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</si>
  <si>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</si>
  <si>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</si>
  <si>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</si>
  <si>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</si>
  <si>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</si>
  <si>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</si>
  <si>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</si>
  <si>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</si>
  <si>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</si>
  <si>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</si>
  <si>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</si>
  <si>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</si>
  <si>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</si>
  <si>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</si>
  <si>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</si>
  <si>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</si>
  <si>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</si>
  <si>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</si>
  <si>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</si>
  <si>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</si>
  <si>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</si>
  <si>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</si>
  <si>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</si>
  <si>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</si>
  <si>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</si>
  <si>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</si>
  <si>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</si>
  <si>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</si>
  <si>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</si>
  <si>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</si>
  <si>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</si>
  <si>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</si>
  <si>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</si>
  <si>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</si>
  <si>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</si>
  <si>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</si>
  <si>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</si>
  <si>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</si>
  <si>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</si>
  <si>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</si>
  <si>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</si>
  <si>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</si>
  <si>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</si>
  <si>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</si>
  <si>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</si>
  <si>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</si>
  <si>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</si>
  <si>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</si>
  <si>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</si>
  <si>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</si>
  <si>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</si>
  <si>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</si>
  <si>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</si>
  <si>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</si>
  <si>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</si>
  <si>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</si>
  <si>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</si>
  <si>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</si>
  <si>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</si>
  <si>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</si>
  <si>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</si>
  <si>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</si>
  <si>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</si>
  <si>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</si>
  <si>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</si>
  <si>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</si>
  <si>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</si>
  <si>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</si>
  <si>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</si>
  <si>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</si>
  <si>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</si>
  <si>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</si>
  <si>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</si>
  <si>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</si>
  <si>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</si>
  <si>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</si>
  <si>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</si>
  <si>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</si>
  <si>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</si>
  <si>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</si>
  <si>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</si>
  <si>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</si>
  <si>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</si>
  <si>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</si>
  <si>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</si>
  <si>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</si>
  <si>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</si>
  <si>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</si>
  <si>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</si>
  <si>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</si>
  <si>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</si>
  <si>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</si>
  <si>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</si>
  <si>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</si>
  <si>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</si>
  <si>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</si>
  <si>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</si>
  <si>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</si>
  <si>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</si>
  <si>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</si>
  <si>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</si>
  <si>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</si>
  <si>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</si>
  <si>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</si>
  <si>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</si>
  <si>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</si>
  <si>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</si>
  <si>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</si>
  <si>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</si>
  <si>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</si>
  <si>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</si>
  <si>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</si>
  <si>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</si>
  <si>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</si>
  <si>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</si>
  <si>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</si>
  <si>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</si>
  <si>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</si>
  <si>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</si>
  <si>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</si>
  <si>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</si>
  <si>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</si>
  <si>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</si>
  <si>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</si>
  <si>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</si>
  <si>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</si>
  <si>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</si>
  <si>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</si>
  <si>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</si>
  <si>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</si>
  <si>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</si>
  <si>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</si>
  <si>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</si>
  <si>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</si>
  <si>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</si>
  <si>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</si>
  <si>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</si>
  <si>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</si>
  <si>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</si>
  <si>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</si>
  <si>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</si>
  <si>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</si>
  <si>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</si>
  <si>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</si>
  <si>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</si>
  <si>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</si>
  <si>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</si>
  <si>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</si>
  <si>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</si>
  <si>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</si>
  <si>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</si>
  <si>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</si>
  <si>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</si>
  <si>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</si>
  <si>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</si>
  <si>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</si>
  <si>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</si>
  <si>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</si>
  <si>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</si>
  <si>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</si>
  <si>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</si>
  <si>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</si>
  <si>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</si>
  <si>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</si>
  <si>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</si>
  <si>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</si>
  <si>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</si>
  <si>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</si>
  <si>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</si>
  <si>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</si>
  <si>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</si>
  <si>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</si>
  <si>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</si>
  <si>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</si>
  <si>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</si>
  <si>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</si>
  <si>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</si>
  <si>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</si>
  <si>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</si>
  <si>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</si>
  <si>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</si>
  <si>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</si>
  <si>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</si>
  <si>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</si>
  <si>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</si>
  <si>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</si>
  <si>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</si>
  <si>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</si>
  <si>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</si>
  <si>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</si>
  <si>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</si>
  <si>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</si>
  <si>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</si>
  <si>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</si>
  <si>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</si>
  <si>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</si>
  <si>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</si>
  <si>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</si>
  <si>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</si>
  <si>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</si>
  <si>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</si>
  <si>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</si>
  <si>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</si>
  <si>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</si>
  <si>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</si>
  <si>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</si>
  <si>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</si>
  <si>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</si>
  <si>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</si>
  <si>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</si>
  <si>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</si>
  <si>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</si>
  <si>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</si>
  <si>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</si>
  <si>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</si>
  <si>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</si>
  <si>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</si>
  <si>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</si>
  <si>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</si>
  <si>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</si>
  <si>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</si>
  <si>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</si>
  <si>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</si>
  <si>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</si>
  <si>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</si>
  <si>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</si>
  <si>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</si>
  <si>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</si>
  <si>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</si>
  <si>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</si>
  <si>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</si>
  <si>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</si>
  <si>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</si>
  <si>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</si>
  <si>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</si>
  <si>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</si>
  <si>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</si>
  <si>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</si>
  <si>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</si>
  <si>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</si>
  <si>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</si>
  <si>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</si>
  <si>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</si>
  <si>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</si>
  <si>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</si>
  <si>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</si>
  <si>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</si>
  <si>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</si>
  <si>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</si>
  <si>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</si>
  <si>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</si>
  <si>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</si>
  <si>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</si>
  <si>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</si>
  <si>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</si>
  <si>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</si>
  <si>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</si>
  <si>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</si>
  <si>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</si>
  <si>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</si>
  <si>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</si>
  <si>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</si>
  <si>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</si>
  <si>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</si>
  <si>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</si>
  <si>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</si>
  <si>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</si>
  <si>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</si>
  <si>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</si>
  <si>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</si>
  <si>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</si>
  <si>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</si>
  <si>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</si>
  <si>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</si>
  <si>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</si>
  <si>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</si>
  <si>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</si>
  <si>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</si>
  <si>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</si>
  <si>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</si>
  <si>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</si>
  <si>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</si>
  <si>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</si>
  <si>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</si>
  <si>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</si>
  <si>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</si>
  <si>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</si>
  <si>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</si>
  <si>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</si>
  <si>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</si>
  <si>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</si>
  <si>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</si>
  <si>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</si>
  <si>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</si>
  <si>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</si>
  <si>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</si>
  <si>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</si>
  <si>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</si>
  <si>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</si>
  <si>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</si>
  <si>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</si>
  <si>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</si>
  <si>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</si>
  <si>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</si>
  <si>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</si>
  <si>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</si>
  <si>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</si>
  <si>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</si>
  <si>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</si>
  <si>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</si>
  <si>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</si>
  <si>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</si>
  <si>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</si>
  <si>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</si>
  <si>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</si>
  <si>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</si>
  <si>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</si>
  <si>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</si>
  <si>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</si>
  <si>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</si>
  <si>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</si>
  <si>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</si>
  <si>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</si>
  <si>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</si>
  <si>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</si>
  <si>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</si>
  <si>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</si>
  <si>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</si>
  <si>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</si>
  <si>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</si>
  <si>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</si>
  <si>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</si>
  <si>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</si>
  <si>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</si>
  <si>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</si>
  <si>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</si>
  <si>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</si>
  <si>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</si>
  <si>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</si>
  <si>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</si>
  <si>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</si>
  <si>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</si>
  <si>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</si>
  <si>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</si>
  <si>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</si>
  <si>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</si>
  <si>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</si>
  <si>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</si>
  <si>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</si>
  <si>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</si>
  <si>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</si>
  <si>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</si>
  <si>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</si>
  <si>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</si>
  <si>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</si>
  <si>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</si>
  <si>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</si>
  <si>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</si>
  <si>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</si>
  <si>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</si>
  <si>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</si>
  <si>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</si>
  <si>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</si>
  <si>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</si>
  <si>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</si>
  <si>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</si>
  <si>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</si>
  <si>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</si>
  <si>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</si>
  <si>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</si>
  <si>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</si>
  <si>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</si>
  <si>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</si>
  <si>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</si>
  <si>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</si>
  <si>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</si>
  <si>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</si>
  <si>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</si>
  <si>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</si>
  <si>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</si>
  <si>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</si>
  <si>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</si>
  <si>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</si>
  <si>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</si>
  <si>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</si>
  <si>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</si>
  <si>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</si>
  <si>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</si>
  <si>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</si>
  <si>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</si>
  <si>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</si>
  <si>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</si>
  <si>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</si>
  <si>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</si>
  <si>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</si>
  <si>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</si>
  <si>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</si>
  <si>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</si>
  <si>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</si>
  <si>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</si>
  <si>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</si>
  <si>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</si>
  <si>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</si>
  <si>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</si>
  <si>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</si>
  <si>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</si>
  <si>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</si>
  <si>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</si>
  <si>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</si>
  <si>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</si>
  <si>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</si>
  <si>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</si>
  <si>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</si>
  <si>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</si>
  <si>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</si>
  <si>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</si>
  <si>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</si>
  <si>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</si>
  <si>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</si>
  <si>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</si>
  <si>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</si>
  <si>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</si>
  <si>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</si>
  <si>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</si>
  <si>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</si>
  <si>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</si>
  <si>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</si>
  <si>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</si>
  <si>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</si>
  <si>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</si>
  <si>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</si>
  <si>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</si>
  <si>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</si>
  <si>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</si>
  <si>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</si>
  <si>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</si>
  <si>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</si>
  <si>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</si>
  <si>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</si>
  <si>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</si>
  <si>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</si>
  <si>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</si>
  <si>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</si>
  <si>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</si>
  <si>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</si>
  <si>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</si>
  <si>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</si>
  <si>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</si>
  <si>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</si>
  <si>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</si>
  <si>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</si>
  <si>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</si>
  <si>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</si>
  <si>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</si>
  <si>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</si>
  <si>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</si>
  <si>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</si>
  <si>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</si>
  <si>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</si>
  <si>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</si>
  <si>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</si>
  <si>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</si>
  <si>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</si>
  <si>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</si>
  <si>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</si>
  <si>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</si>
  <si>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</si>
  <si>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</si>
  <si>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</si>
  <si>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</si>
  <si>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</si>
  <si>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</si>
  <si>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</si>
  <si>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</si>
  <si>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</si>
  <si>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</si>
  <si>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</si>
  <si>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</si>
  <si>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</si>
  <si>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</si>
  <si>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</si>
  <si>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</si>
  <si>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</si>
  <si>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</si>
  <si>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</si>
  <si>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</si>
  <si>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</si>
  <si>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</si>
  <si>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</si>
  <si>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</si>
  <si>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</si>
  <si>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</si>
  <si>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</si>
  <si>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</si>
  <si>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</si>
  <si>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</si>
  <si>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</si>
  <si>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</si>
  <si>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</si>
  <si>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</si>
  <si>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</si>
  <si>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</si>
  <si>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</si>
  <si>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</si>
  <si>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</si>
  <si>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</si>
  <si>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</si>
  <si>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</si>
  <si>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</si>
  <si>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</si>
  <si>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</si>
  <si>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</si>
  <si>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</si>
  <si>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</si>
  <si>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</si>
  <si>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</si>
  <si>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</si>
  <si>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</si>
  <si>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</si>
  <si>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</si>
  <si>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</si>
  <si>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</si>
  <si>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</si>
  <si>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</si>
  <si>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</si>
  <si>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</si>
  <si>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</si>
  <si>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</si>
  <si>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</si>
  <si>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</si>
  <si>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</si>
  <si>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</si>
  <si>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</si>
  <si>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</si>
  <si>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臨床効果データベース整備事業</t>
  </si>
  <si>
    <t>医政局</t>
  </si>
  <si>
    <t>課長：熊木　正人</t>
  </si>
  <si>
    <t>平成２５年度</t>
  </si>
  <si>
    <t>終了予定なし</t>
  </si>
  <si>
    <t>総務課</t>
  </si>
  <si>
    <t>－</t>
  </si>
  <si>
    <t>-</t>
  </si>
  <si>
    <t>国主導で長期的、かつ大規模の治療方法や治療効果に関するデータを収集・分析することで、効果的な治療法の普及や新たな治療方法の開発につながり、医療の質の向上に貢献する。</t>
  </si>
  <si>
    <t>医療施設運営費等補助金</t>
  </si>
  <si>
    <t>データ搭載される症例件数を増やす。</t>
  </si>
  <si>
    <t>症例件数
※システムの構築見込数と１データベースあたりの搭載症例件数（概ね30,000件を想定）から目標値を設定している。</t>
  </si>
  <si>
    <t>件</t>
  </si>
  <si>
    <t>補助事業者からの報告</t>
  </si>
  <si>
    <t>データベースシステムの構築数</t>
  </si>
  <si>
    <t>か所</t>
  </si>
  <si>
    <t>単位あたりコスト＝X／Y
X：「補助金交付額」
Y：「データベース構築数」　　　　　　　　　　　　　　</t>
    <phoneticPr fontId="5"/>
  </si>
  <si>
    <t>百万円</t>
  </si>
  <si>
    <t>　　X/Y</t>
    <phoneticPr fontId="5"/>
  </si>
  <si>
    <t>81百万円/3件</t>
  </si>
  <si>
    <t>54百万円/2件</t>
  </si>
  <si>
    <t>施策大目標１　地域において必要な医療を提供できる体制を整備すること</t>
  </si>
  <si>
    <t>日常生活圏の中で良質かつ適切な医療が効率的に提供できる体制を整備すること（施策目標Ⅰ－１－１）</t>
  </si>
  <si>
    <t>033</t>
  </si>
  <si>
    <t>27</t>
  </si>
  <si>
    <t>26</t>
  </si>
  <si>
    <t>0025</t>
  </si>
  <si>
    <t>○</t>
  </si>
  <si>
    <t>27百万円/1件</t>
    <phoneticPr fontId="5"/>
  </si>
  <si>
    <t>医療の質を向上させるため、治療内容や治療効果等を登録し、分析・活用するための情報基盤の整備への支援は日本再興戦略にも掲げられ、広く国民のニーズがあり、国費を投入しなければ事業目的が達成できない。</t>
    <phoneticPr fontId="5"/>
  </si>
  <si>
    <t>医療の質を向上させるため、治療内容や治療効果等を登録し、分析・活用するための情報基盤の整備への支援は、全国が関わる事業であり、国が実施すべき事業である。</t>
    <rPh sb="51" eb="53">
      <t>ゼンコク</t>
    </rPh>
    <rPh sb="54" eb="55">
      <t>カカ</t>
    </rPh>
    <rPh sb="57" eb="59">
      <t>ジギョウ</t>
    </rPh>
    <phoneticPr fontId="5"/>
  </si>
  <si>
    <t>医療の質を向上させるため、治療内容や治療効果等を登録し、分析・活用するための情報基盤の整備への支援は日本再興戦略にも掲げられ、優先度の高い事業である。</t>
    <phoneticPr fontId="5"/>
  </si>
  <si>
    <t>‐</t>
  </si>
  <si>
    <t>無</t>
  </si>
  <si>
    <t>事業者も一定の負担をしており、妥当であると考えている。</t>
    <phoneticPr fontId="5"/>
  </si>
  <si>
    <t>単位当たりコストは昨年度とほぼ同額であり、妥当であると考えている。</t>
    <rPh sb="9" eb="12">
      <t>サクネンド</t>
    </rPh>
    <rPh sb="15" eb="17">
      <t>ドウガク</t>
    </rPh>
    <phoneticPr fontId="5"/>
  </si>
  <si>
    <t>交付要綱において、真に必要な経費のみ計上している。</t>
    <phoneticPr fontId="5"/>
  </si>
  <si>
    <t>外部有識者より事業計画書の改善を指示し、事業の効率化に取り組んでいる。</t>
    <phoneticPr fontId="5"/>
  </si>
  <si>
    <t>成果実績は成果目標を上回っており、妥当であると考えている。</t>
    <rPh sb="0" eb="2">
      <t>セイカ</t>
    </rPh>
    <rPh sb="2" eb="4">
      <t>ジッセキ</t>
    </rPh>
    <rPh sb="5" eb="7">
      <t>セイカ</t>
    </rPh>
    <rPh sb="7" eb="9">
      <t>モクヒョウ</t>
    </rPh>
    <rPh sb="10" eb="12">
      <t>ウワマワ</t>
    </rPh>
    <rPh sb="17" eb="19">
      <t>ダトウ</t>
    </rPh>
    <rPh sb="23" eb="24">
      <t>カンガ</t>
    </rPh>
    <phoneticPr fontId="5"/>
  </si>
  <si>
    <t>学会等でデータが集積されることにより、今後診療横断的な費用対効果等を踏まえた各診療方法の選択につながるものと考えている。</t>
    <phoneticPr fontId="5"/>
  </si>
  <si>
    <t>-</t>
    <phoneticPr fontId="5"/>
  </si>
  <si>
    <t>見込みどおりで、妥当であると考える。</t>
    <rPh sb="0" eb="2">
      <t>ミコ</t>
    </rPh>
    <rPh sb="8" eb="10">
      <t>ダトウ</t>
    </rPh>
    <rPh sb="14" eb="15">
      <t>カンガ</t>
    </rPh>
    <phoneticPr fontId="5"/>
  </si>
  <si>
    <t>主要な診療領域で、データベース構築の取組が進みつつあり、症例数の蓄積も目標を達成できている。他方で、依然として現時点においても、対象とされるべき診療領域が残されており、今後も新たなデータベースを効率的に立ち上げていく必要がある。基本領域に該当する学会であっても、会員や予算の規模が小さく、構築しようとするデータベースの規模も相応に小さい学会も存在する。このような背景を踏まえ、学会の様々なニーズに対応し、多くのデータベースを効率的に立ち上げていく必要がある。</t>
    <rPh sb="223" eb="225">
      <t>ヒツヨウ</t>
    </rPh>
    <phoneticPr fontId="18"/>
  </si>
  <si>
    <t>真に必要な額を補助するため、令和２年度においては、令和元年度の執行率を踏まえ予算額を縮減した。今後も必要性を踏まえ、新たなデータベースを効率的に立ち上げてまいりたい。</t>
    <rPh sb="14" eb="16">
      <t>レイワ</t>
    </rPh>
    <rPh sb="25" eb="27">
      <t>レイワ</t>
    </rPh>
    <rPh sb="27" eb="28">
      <t>ガン</t>
    </rPh>
    <rPh sb="28" eb="30">
      <t>ネンド</t>
    </rPh>
    <rPh sb="31" eb="34">
      <t>シッコウリツ</t>
    </rPh>
    <rPh sb="35" eb="36">
      <t>フ</t>
    </rPh>
    <rPh sb="38" eb="40">
      <t>ヨサン</t>
    </rPh>
    <rPh sb="40" eb="41">
      <t>ガク</t>
    </rPh>
    <rPh sb="42" eb="44">
      <t>シュクゲン</t>
    </rPh>
    <rPh sb="47" eb="49">
      <t>コンゴ</t>
    </rPh>
    <rPh sb="50" eb="53">
      <t>ヒツヨウセイ</t>
    </rPh>
    <rPh sb="54" eb="55">
      <t>フ</t>
    </rPh>
    <phoneticPr fontId="18"/>
  </si>
  <si>
    <t>公益社団法人日本整形外科学会</t>
    <rPh sb="0" eb="2">
      <t>コウエキ</t>
    </rPh>
    <rPh sb="2" eb="6">
      <t>シャダンホウジン</t>
    </rPh>
    <rPh sb="6" eb="8">
      <t>ニホン</t>
    </rPh>
    <rPh sb="8" eb="10">
      <t>セイケイ</t>
    </rPh>
    <rPh sb="10" eb="12">
      <t>ゲカ</t>
    </rPh>
    <rPh sb="12" eb="14">
      <t>ガッカイ</t>
    </rPh>
    <phoneticPr fontId="5"/>
  </si>
  <si>
    <t>リーズンホワイ株式会社</t>
    <rPh sb="7" eb="9">
      <t>カブシキ</t>
    </rPh>
    <rPh sb="9" eb="11">
      <t>カイシャ</t>
    </rPh>
    <phoneticPr fontId="5"/>
  </si>
  <si>
    <t>補助金等交付</t>
  </si>
  <si>
    <t>-</t>
    <phoneticPr fontId="5"/>
  </si>
  <si>
    <t>－</t>
    <phoneticPr fontId="5"/>
  </si>
  <si>
    <t>日本では、治療成績等の議論の前提とすべきデータが不足しているため、関係学会等が取り組む医療の質の向上の検討等に資する、患者毎の治療内容や治療効果等を登録するデータベースの構築に対し財政支援を行う。
補助率：厚生労働大臣が定める額</t>
    <phoneticPr fontId="5"/>
  </si>
  <si>
    <t>システム開発業務</t>
    <rPh sb="4" eb="6">
      <t>カイハツ</t>
    </rPh>
    <rPh sb="6" eb="8">
      <t>ギョウム</t>
    </rPh>
    <phoneticPr fontId="5"/>
  </si>
  <si>
    <t>患者毎の治療内容や治療効果等を登録するデータベースの構築</t>
    <phoneticPr fontId="5"/>
  </si>
  <si>
    <t>委託費</t>
    <rPh sb="0" eb="3">
      <t>イタクヒ</t>
    </rPh>
    <phoneticPr fontId="5"/>
  </si>
  <si>
    <t>システム開発費</t>
    <rPh sb="4" eb="7">
      <t>カイハツヒ</t>
    </rPh>
    <phoneticPr fontId="5"/>
  </si>
  <si>
    <t>人件費</t>
    <rPh sb="0" eb="3">
      <t>ジンケンヒ</t>
    </rPh>
    <phoneticPr fontId="5"/>
  </si>
  <si>
    <t>システム開発に係る人件費</t>
    <rPh sb="4" eb="6">
      <t>カイハツ</t>
    </rPh>
    <rPh sb="7" eb="8">
      <t>カカ</t>
    </rPh>
    <rPh sb="9" eb="12">
      <t>ジンケンヒ</t>
    </rPh>
    <phoneticPr fontId="5"/>
  </si>
  <si>
    <t>27百万円/1件</t>
  </si>
  <si>
    <t>厚労</t>
    <rPh sb="0" eb="2">
      <t>コウロウ</t>
    </rPh>
    <phoneticPr fontId="5"/>
  </si>
  <si>
    <t>-</t>
    <phoneticPr fontId="5"/>
  </si>
  <si>
    <t>点検対象外</t>
    <rPh sb="0" eb="2">
      <t>テンケン</t>
    </rPh>
    <rPh sb="2" eb="5">
      <t>タイショウガイ</t>
    </rPh>
    <phoneticPr fontId="5"/>
  </si>
  <si>
    <t>-</t>
    <phoneticPr fontId="5"/>
  </si>
  <si>
    <t>引き続き、必要な予算額を確保し、適正な執行に努めること。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</si>
</sst>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134471</xdr:colOff>
      <xdr:row>749</xdr:row>
      <xdr:rowOff>112059</xdr:rowOff>
    </xdr:from>
    <xdr:to>
      <xdr:col>39</xdr:col>
      <xdr:colOff>96371</xdr:colOff>
      <xdr:row>752</xdr:row>
      <xdr:rowOff>22412</xdr:rowOff>
    </xdr:to>
    <xdr:sp macro="" textlink="">
      <xdr:nvSpPr>
        <xdr:cNvPr id="2" name="正方形/長方形 1"/>
        <xdr:cNvSpPr/>
      </xdr:nvSpPr>
      <xdr:spPr>
        <a:xfrm>
          <a:off x="3934946" y="36030834"/>
          <a:ext cx="3362325" cy="9676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２７百万円</a:t>
          </a:r>
        </a:p>
      </xdr:txBody>
    </xdr:sp>
    <xdr:clientData/>
  </xdr:twoCellAnchor>
  <xdr:twoCellAnchor>
    <xdr:from>
      <xdr:col>30</xdr:col>
      <xdr:colOff>149678</xdr:colOff>
      <xdr:row>752</xdr:row>
      <xdr:rowOff>53042</xdr:rowOff>
    </xdr:from>
    <xdr:to>
      <xdr:col>30</xdr:col>
      <xdr:colOff>152560</xdr:colOff>
      <xdr:row>753</xdr:row>
      <xdr:rowOff>340178</xdr:rowOff>
    </xdr:to>
    <xdr:cxnSp macro="">
      <xdr:nvCxnSpPr>
        <xdr:cNvPr id="3" name="直線矢印コネクタ 2"/>
        <xdr:cNvCxnSpPr/>
      </xdr:nvCxnSpPr>
      <xdr:spPr>
        <a:xfrm flipH="1">
          <a:off x="5550353" y="37029092"/>
          <a:ext cx="2882" cy="639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124065</xdr:colOff>
      <xdr:row>752</xdr:row>
      <xdr:rowOff>272944</xdr:rowOff>
    </xdr:from>
    <xdr:to>
      <xdr:col>40</xdr:col>
      <xdr:colOff>20811</xdr:colOff>
      <xdr:row>753</xdr:row>
      <xdr:rowOff>194503</xdr:rowOff>
    </xdr:to>
    <xdr:sp macro="" textlink="">
      <xdr:nvSpPr>
        <xdr:cNvPr id="4" name="正方形/長方形 3"/>
        <xdr:cNvSpPr/>
      </xdr:nvSpPr>
      <xdr:spPr>
        <a:xfrm>
          <a:off x="5724765" y="37248994"/>
          <a:ext cx="1696971" cy="27398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184150</xdr:colOff>
      <xdr:row>753</xdr:row>
      <xdr:rowOff>353466</xdr:rowOff>
    </xdr:from>
    <xdr:to>
      <xdr:col>42</xdr:col>
      <xdr:colOff>182517</xdr:colOff>
      <xdr:row>757</xdr:row>
      <xdr:rowOff>113271</xdr:rowOff>
    </xdr:to>
    <xdr:sp macro="" textlink="">
      <xdr:nvSpPr>
        <xdr:cNvPr id="5" name="正方形/長方形 4"/>
        <xdr:cNvSpPr/>
      </xdr:nvSpPr>
      <xdr:spPr>
        <a:xfrm>
          <a:off x="3984625" y="37681941"/>
          <a:ext cx="3998867" cy="116950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．公益社団法人日本整形外科学会</a:t>
          </a:r>
          <a:endParaRPr kumimoji="1" lang="en-US" altLang="ja-JP" sz="1200">
            <a:latin typeface="+mn-ea"/>
            <a:ea typeface="+mn-ea"/>
          </a:endParaRPr>
        </a:p>
        <a:p>
          <a:pPr algn="ctr"/>
          <a:r>
            <a:rPr kumimoji="1" lang="ja-JP" altLang="en-US" sz="1200">
              <a:solidFill>
                <a:schemeClr val="dk1"/>
              </a:solidFill>
              <a:effectLst/>
              <a:latin typeface="+mn-ea"/>
              <a:ea typeface="+mn-ea"/>
              <a:cs typeface="+mn-cs"/>
            </a:rPr>
            <a:t>２７百万円</a:t>
          </a:r>
          <a:endParaRPr kumimoji="1" lang="en-US" altLang="ja-JP" sz="1100">
            <a:solidFill>
              <a:schemeClr val="dk1"/>
            </a:solidFill>
            <a:effectLst/>
            <a:latin typeface="+mn-lt"/>
            <a:ea typeface="+mn-ea"/>
            <a:cs typeface="+mn-cs"/>
          </a:endParaRPr>
        </a:p>
      </xdr:txBody>
    </xdr:sp>
    <xdr:clientData/>
  </xdr:twoCellAnchor>
  <xdr:twoCellAnchor>
    <xdr:from>
      <xdr:col>23</xdr:col>
      <xdr:colOff>192796</xdr:colOff>
      <xdr:row>757</xdr:row>
      <xdr:rowOff>317500</xdr:rowOff>
    </xdr:from>
    <xdr:to>
      <xdr:col>38</xdr:col>
      <xdr:colOff>167396</xdr:colOff>
      <xdr:row>759</xdr:row>
      <xdr:rowOff>179614</xdr:rowOff>
    </xdr:to>
    <xdr:sp macro="" textlink="">
      <xdr:nvSpPr>
        <xdr:cNvPr id="6" name="Text Box 842"/>
        <xdr:cNvSpPr txBox="1">
          <a:spLocks noChangeArrowheads="1"/>
        </xdr:cNvSpPr>
      </xdr:nvSpPr>
      <xdr:spPr bwMode="auto">
        <a:xfrm>
          <a:off x="4193296" y="39055675"/>
          <a:ext cx="2974975" cy="56696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患者毎の治療内容や治療効果等を登録するデータベースの構築</a:t>
          </a:r>
        </a:p>
      </xdr:txBody>
    </xdr:sp>
    <xdr:clientData/>
  </xdr:twoCellAnchor>
  <xdr:twoCellAnchor>
    <xdr:from>
      <xdr:col>23</xdr:col>
      <xdr:colOff>65900</xdr:colOff>
      <xdr:row>758</xdr:row>
      <xdr:rowOff>80841</xdr:rowOff>
    </xdr:from>
    <xdr:to>
      <xdr:col>40</xdr:col>
      <xdr:colOff>117928</xdr:colOff>
      <xdr:row>759</xdr:row>
      <xdr:rowOff>231052</xdr:rowOff>
    </xdr:to>
    <xdr:sp macro="" textlink="">
      <xdr:nvSpPr>
        <xdr:cNvPr id="7" name="大かっこ 6"/>
        <xdr:cNvSpPr/>
      </xdr:nvSpPr>
      <xdr:spPr>
        <a:xfrm>
          <a:off x="4066400" y="39171441"/>
          <a:ext cx="3452453" cy="5026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130609</xdr:colOff>
      <xdr:row>761</xdr:row>
      <xdr:rowOff>288858</xdr:rowOff>
    </xdr:from>
    <xdr:to>
      <xdr:col>40</xdr:col>
      <xdr:colOff>78108</xdr:colOff>
      <xdr:row>764</xdr:row>
      <xdr:rowOff>597243</xdr:rowOff>
    </xdr:to>
    <xdr:sp macro="" textlink="">
      <xdr:nvSpPr>
        <xdr:cNvPr id="8" name="正方形/長方形 7"/>
        <xdr:cNvSpPr/>
      </xdr:nvSpPr>
      <xdr:spPr>
        <a:xfrm>
          <a:off x="4131109" y="40436733"/>
          <a:ext cx="3347924" cy="136566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200"/>
        </a:p>
        <a:p>
          <a:pPr algn="ctr"/>
          <a:r>
            <a:rPr kumimoji="1" lang="en-US" altLang="ja-JP" sz="1200">
              <a:latin typeface="+mn-ea"/>
              <a:ea typeface="+mn-ea"/>
            </a:rPr>
            <a:t>B</a:t>
          </a:r>
          <a:r>
            <a:rPr kumimoji="1" lang="ja-JP" altLang="en-US" sz="1200">
              <a:latin typeface="+mn-ea"/>
              <a:ea typeface="+mn-ea"/>
            </a:rPr>
            <a:t>．リーズンホワイ株式会社</a:t>
          </a:r>
          <a:endParaRPr kumimoji="1" lang="en-US" altLang="ja-JP" sz="1200">
            <a:latin typeface="+mn-ea"/>
            <a:ea typeface="+mn-ea"/>
          </a:endParaRPr>
        </a:p>
        <a:p>
          <a:pPr algn="ctr"/>
          <a:r>
            <a:rPr kumimoji="1" lang="ja-JP" altLang="en-US" sz="1200">
              <a:latin typeface="+mn-ea"/>
              <a:ea typeface="+mn-ea"/>
            </a:rPr>
            <a:t>２７百万円</a:t>
          </a:r>
          <a:endParaRPr kumimoji="1" lang="en-US" altLang="ja-JP" sz="1200">
            <a:latin typeface="+mn-ea"/>
            <a:ea typeface="+mn-ea"/>
          </a:endParaRPr>
        </a:p>
      </xdr:txBody>
    </xdr:sp>
    <xdr:clientData/>
  </xdr:twoCellAnchor>
  <xdr:twoCellAnchor>
    <xdr:from>
      <xdr:col>30</xdr:col>
      <xdr:colOff>190499</xdr:colOff>
      <xdr:row>759</xdr:row>
      <xdr:rowOff>194448</xdr:rowOff>
    </xdr:from>
    <xdr:to>
      <xdr:col>30</xdr:col>
      <xdr:colOff>195302</xdr:colOff>
      <xdr:row>761</xdr:row>
      <xdr:rowOff>156029</xdr:rowOff>
    </xdr:to>
    <xdr:cxnSp macro="">
      <xdr:nvCxnSpPr>
        <xdr:cNvPr id="9" name="直線矢印コネクタ 8"/>
        <xdr:cNvCxnSpPr/>
      </xdr:nvCxnSpPr>
      <xdr:spPr>
        <a:xfrm flipH="1">
          <a:off x="5591174" y="39637473"/>
          <a:ext cx="4803" cy="6664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193714</xdr:colOff>
      <xdr:row>764</xdr:row>
      <xdr:rowOff>672974</xdr:rowOff>
    </xdr:from>
    <xdr:to>
      <xdr:col>40</xdr:col>
      <xdr:colOff>71896</xdr:colOff>
      <xdr:row>767</xdr:row>
      <xdr:rowOff>46318</xdr:rowOff>
    </xdr:to>
    <xdr:sp macro="" textlink="">
      <xdr:nvSpPr>
        <xdr:cNvPr id="10" name="大かっこ 9"/>
        <xdr:cNvSpPr/>
      </xdr:nvSpPr>
      <xdr:spPr>
        <a:xfrm>
          <a:off x="3994189" y="41868599"/>
          <a:ext cx="3478632" cy="13368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3680</xdr:colOff>
      <xdr:row>765</xdr:row>
      <xdr:rowOff>101760</xdr:rowOff>
    </xdr:from>
    <xdr:to>
      <xdr:col>39</xdr:col>
      <xdr:colOff>101599</xdr:colOff>
      <xdr:row>767</xdr:row>
      <xdr:rowOff>330199</xdr:rowOff>
    </xdr:to>
    <xdr:sp macro="" textlink="">
      <xdr:nvSpPr>
        <xdr:cNvPr id="11" name="Text Box 842"/>
        <xdr:cNvSpPr txBox="1">
          <a:spLocks noChangeArrowheads="1"/>
        </xdr:cNvSpPr>
      </xdr:nvSpPr>
      <xdr:spPr bwMode="auto">
        <a:xfrm>
          <a:off x="4204205" y="41973660"/>
          <a:ext cx="3098294" cy="123174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患者毎の治療内容や治療効果等を登録するデータベースの構築にかかるプログラム開発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6" zoomScaleNormal="75" zoomScaleSheetLayoutView="100" zoomScalePageLayoutView="85" workbookViewId="0">
      <selection activeCell="P30" sqref="P30:X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769</v>
      </c>
      <c r="AK2" s="206"/>
      <c r="AL2" s="206"/>
      <c r="AM2" s="206"/>
      <c r="AN2" s="98" t="s">
        <v>407</v>
      </c>
      <c r="AO2" s="206">
        <v>20</v>
      </c>
      <c r="AP2" s="206"/>
      <c r="AQ2" s="206"/>
      <c r="AR2" s="99" t="s">
        <v>710</v>
      </c>
      <c r="AS2" s="207">
        <v>23</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718</v>
      </c>
      <c r="H7" s="826"/>
      <c r="I7" s="826"/>
      <c r="J7" s="826"/>
      <c r="K7" s="826"/>
      <c r="L7" s="826"/>
      <c r="M7" s="826"/>
      <c r="N7" s="826"/>
      <c r="O7" s="826"/>
      <c r="P7" s="826"/>
      <c r="Q7" s="826"/>
      <c r="R7" s="826"/>
      <c r="S7" s="826"/>
      <c r="T7" s="826"/>
      <c r="U7" s="826"/>
      <c r="V7" s="826"/>
      <c r="W7" s="826"/>
      <c r="X7" s="827"/>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761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136</v>
      </c>
      <c r="Q13" s="164"/>
      <c r="R13" s="164"/>
      <c r="S13" s="164"/>
      <c r="T13" s="164"/>
      <c r="U13" s="164"/>
      <c r="V13" s="165"/>
      <c r="W13" s="163">
        <v>54</v>
      </c>
      <c r="X13" s="164"/>
      <c r="Y13" s="164"/>
      <c r="Z13" s="164"/>
      <c r="AA13" s="164"/>
      <c r="AB13" s="164"/>
      <c r="AC13" s="165"/>
      <c r="AD13" s="163">
        <v>27</v>
      </c>
      <c r="AE13" s="164"/>
      <c r="AF13" s="164"/>
      <c r="AG13" s="164"/>
      <c r="AH13" s="164"/>
      <c r="AI13" s="164"/>
      <c r="AJ13" s="165"/>
      <c r="AK13" s="163">
        <v>27</v>
      </c>
      <c r="AL13" s="164"/>
      <c r="AM13" s="164"/>
      <c r="AN13" s="164"/>
      <c r="AO13" s="164"/>
      <c r="AP13" s="164"/>
      <c r="AQ13" s="165"/>
      <c r="AR13" s="160">
        <v>27</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136</v>
      </c>
      <c r="Q18" s="170"/>
      <c r="R18" s="170"/>
      <c r="S18" s="170"/>
      <c r="T18" s="170"/>
      <c r="U18" s="170"/>
      <c r="V18" s="171"/>
      <c r="W18" s="169">
        <f>SUM(W13:AC17)</f>
        <v>54</v>
      </c>
      <c r="X18" s="170"/>
      <c r="Y18" s="170"/>
      <c r="Z18" s="170"/>
      <c r="AA18" s="170"/>
      <c r="AB18" s="170"/>
      <c r="AC18" s="171"/>
      <c r="AD18" s="169">
        <f>SUM(AD13:AJ17)</f>
        <v>27</v>
      </c>
      <c r="AE18" s="170"/>
      <c r="AF18" s="170"/>
      <c r="AG18" s="170"/>
      <c r="AH18" s="170"/>
      <c r="AI18" s="170"/>
      <c r="AJ18" s="171"/>
      <c r="AK18" s="169">
        <f>SUM(AK13:AQ17)</f>
        <v>27</v>
      </c>
      <c r="AL18" s="170"/>
      <c r="AM18" s="170"/>
      <c r="AN18" s="170"/>
      <c r="AO18" s="170"/>
      <c r="AP18" s="170"/>
      <c r="AQ18" s="171"/>
      <c r="AR18" s="169">
        <f>SUM(AR13:AX17)</f>
        <v>27</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81</v>
      </c>
      <c r="Q19" s="164"/>
      <c r="R19" s="164"/>
      <c r="S19" s="164"/>
      <c r="T19" s="164"/>
      <c r="U19" s="164"/>
      <c r="V19" s="165"/>
      <c r="W19" s="163">
        <v>27</v>
      </c>
      <c r="X19" s="164"/>
      <c r="Y19" s="164"/>
      <c r="Z19" s="164"/>
      <c r="AA19" s="164"/>
      <c r="AB19" s="164"/>
      <c r="AC19" s="165"/>
      <c r="AD19" s="163">
        <v>27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0.59558823529411764</v>
      </c>
      <c r="Q20" s="535"/>
      <c r="R20" s="535"/>
      <c r="S20" s="535"/>
      <c r="T20" s="535"/>
      <c r="U20" s="535"/>
      <c r="V20" s="535"/>
      <c r="W20" s="535">
        <f t="shared" ref="W20" si="0">IF(W18=0, "-", SUM(W19)/W18)</f>
        <v>0.5</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0" t="s">
        <v>354</v>
      </c>
      <c r="H21" s="921"/>
      <c r="I21" s="921"/>
      <c r="J21" s="921"/>
      <c r="K21" s="921"/>
      <c r="L21" s="921"/>
      <c r="M21" s="921"/>
      <c r="N21" s="921"/>
      <c r="O21" s="921"/>
      <c r="P21" s="535">
        <f>IF(P19=0, "-", SUM(P19)/SUM(P13,P14))</f>
        <v>0.59558823529411764</v>
      </c>
      <c r="Q21" s="535"/>
      <c r="R21" s="535"/>
      <c r="S21" s="535"/>
      <c r="T21" s="535"/>
      <c r="U21" s="535"/>
      <c r="V21" s="535"/>
      <c r="W21" s="535">
        <f t="shared" ref="W21" si="2">IF(W19=0, "-", SUM(W19)/SUM(W13,W14))</f>
        <v>0.5</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27</v>
      </c>
      <c r="Q23" s="161"/>
      <c r="R23" s="161"/>
      <c r="S23" s="161"/>
      <c r="T23" s="161"/>
      <c r="U23" s="161"/>
      <c r="V23" s="162"/>
      <c r="W23" s="160">
        <v>27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27</v>
      </c>
      <c r="Q29" s="164"/>
      <c r="R29" s="164"/>
      <c r="S29" s="164"/>
      <c r="T29" s="164"/>
      <c r="U29" s="164"/>
      <c r="V29" s="165"/>
      <c r="W29" s="211">
        <f>AR13</f>
        <v>27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v>3</v>
      </c>
      <c r="AV31" s="271"/>
      <c r="AW31" s="375" t="s">
        <v>179</v>
      </c>
      <c r="AX31" s="376"/>
    </row>
    <row r="32" spans="1:50" ht="31.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724</v>
      </c>
      <c r="AC32" s="547"/>
      <c r="AD32" s="547"/>
      <c r="AE32" s="363">
        <v>21775</v>
      </c>
      <c r="AF32" s="364"/>
      <c r="AG32" s="364"/>
      <c r="AH32" s="364"/>
      <c r="AI32" s="363">
        <v>148183</v>
      </c>
      <c r="AJ32" s="364"/>
      <c r="AK32" s="364"/>
      <c r="AL32" s="364"/>
      <c r="AM32" s="363">
        <v>840380</v>
      </c>
      <c r="AN32" s="364"/>
      <c r="AO32" s="364"/>
      <c r="AP32" s="364"/>
      <c r="AQ32" s="166" t="s">
        <v>719</v>
      </c>
      <c r="AR32" s="167"/>
      <c r="AS32" s="167"/>
      <c r="AT32" s="168"/>
      <c r="AU32" s="364" t="s">
        <v>719</v>
      </c>
      <c r="AV32" s="364"/>
      <c r="AW32" s="364"/>
      <c r="AX32" s="365"/>
    </row>
    <row r="33" spans="1:51" ht="31.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v>150000</v>
      </c>
      <c r="AF33" s="364"/>
      <c r="AG33" s="364"/>
      <c r="AH33" s="364"/>
      <c r="AI33" s="363">
        <v>60000</v>
      </c>
      <c r="AJ33" s="364"/>
      <c r="AK33" s="364"/>
      <c r="AL33" s="364"/>
      <c r="AM33" s="363">
        <v>30000</v>
      </c>
      <c r="AN33" s="364"/>
      <c r="AO33" s="364"/>
      <c r="AP33" s="364"/>
      <c r="AQ33" s="166" t="s">
        <v>719</v>
      </c>
      <c r="AR33" s="167"/>
      <c r="AS33" s="167"/>
      <c r="AT33" s="168"/>
      <c r="AU33" s="364">
        <v>60000</v>
      </c>
      <c r="AV33" s="364"/>
      <c r="AW33" s="364"/>
      <c r="AX33" s="365"/>
    </row>
    <row r="34" spans="1:51" ht="31.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15</v>
      </c>
      <c r="AF34" s="364"/>
      <c r="AG34" s="364"/>
      <c r="AH34" s="364"/>
      <c r="AI34" s="363">
        <v>247</v>
      </c>
      <c r="AJ34" s="364"/>
      <c r="AK34" s="364"/>
      <c r="AL34" s="364"/>
      <c r="AM34" s="363">
        <v>2801</v>
      </c>
      <c r="AN34" s="364"/>
      <c r="AO34" s="364"/>
      <c r="AP34" s="364"/>
      <c r="AQ34" s="166" t="s">
        <v>719</v>
      </c>
      <c r="AR34" s="167"/>
      <c r="AS34" s="167"/>
      <c r="AT34" s="168"/>
      <c r="AU34" s="364" t="s">
        <v>719</v>
      </c>
      <c r="AV34" s="364"/>
      <c r="AW34" s="364"/>
      <c r="AX34" s="365"/>
    </row>
    <row r="35" spans="1:51" ht="23.25" customHeight="1" x14ac:dyDescent="0.15">
      <c r="A35" s="893" t="s">
        <v>381</v>
      </c>
      <c r="B35" s="894"/>
      <c r="C35" s="894"/>
      <c r="D35" s="894"/>
      <c r="E35" s="894"/>
      <c r="F35" s="895"/>
      <c r="G35" s="899" t="s">
        <v>725</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391</v>
      </c>
      <c r="AF65" s="335"/>
      <c r="AG65" s="335"/>
      <c r="AH65" s="335"/>
      <c r="AI65" s="335" t="s">
        <v>413</v>
      </c>
      <c r="AJ65" s="335"/>
      <c r="AK65" s="335"/>
      <c r="AL65" s="335"/>
      <c r="AM65" s="335" t="s">
        <v>510</v>
      </c>
      <c r="AN65" s="335"/>
      <c r="AO65" s="335"/>
      <c r="AP65" s="335"/>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371</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371</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372</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370</v>
      </c>
      <c r="X70" s="940"/>
      <c r="Y70" s="945" t="s">
        <v>12</v>
      </c>
      <c r="Z70" s="945"/>
      <c r="AA70" s="946"/>
      <c r="AB70" s="947" t="s">
        <v>371</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371</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372</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384</v>
      </c>
      <c r="B78" s="909"/>
      <c r="C78" s="909"/>
      <c r="D78" s="909"/>
      <c r="E78" s="906" t="s">
        <v>328</v>
      </c>
      <c r="F78" s="907"/>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2" t="s">
        <v>341</v>
      </c>
      <c r="C80" s="843"/>
      <c r="D80" s="843"/>
      <c r="E80" s="843"/>
      <c r="F80" s="844"/>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c r="AY80">
        <f>COUNTA($G$82)</f>
        <v>0</v>
      </c>
    </row>
    <row r="81" spans="1:60" ht="22.5" hidden="1" customHeight="1" x14ac:dyDescent="0.15">
      <c r="A81" s="516"/>
      <c r="B81" s="845"/>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7"/>
      <c r="R87" s="797"/>
      <c r="S87" s="797"/>
      <c r="T87" s="797"/>
      <c r="U87" s="797"/>
      <c r="V87" s="797"/>
      <c r="W87" s="797"/>
      <c r="X87" s="798"/>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1" t="s">
        <v>62</v>
      </c>
      <c r="Z97" s="752"/>
      <c r="AA97" s="753"/>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28" t="s">
        <v>54</v>
      </c>
      <c r="Z98" s="729"/>
      <c r="AA98" s="730"/>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391</v>
      </c>
      <c r="AF100" s="820"/>
      <c r="AG100" s="820"/>
      <c r="AH100" s="821"/>
      <c r="AI100" s="819" t="s">
        <v>413</v>
      </c>
      <c r="AJ100" s="820"/>
      <c r="AK100" s="820"/>
      <c r="AL100" s="821"/>
      <c r="AM100" s="819" t="s">
        <v>510</v>
      </c>
      <c r="AN100" s="820"/>
      <c r="AO100" s="820"/>
      <c r="AP100" s="821"/>
      <c r="AQ100" s="922" t="s">
        <v>418</v>
      </c>
      <c r="AR100" s="923"/>
      <c r="AS100" s="923"/>
      <c r="AT100" s="924"/>
      <c r="AU100" s="922" t="s">
        <v>542</v>
      </c>
      <c r="AV100" s="923"/>
      <c r="AW100" s="923"/>
      <c r="AX100" s="925"/>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11" t="s">
        <v>55</v>
      </c>
      <c r="Z101" s="714"/>
      <c r="AA101" s="715"/>
      <c r="AB101" s="547" t="s">
        <v>727</v>
      </c>
      <c r="AC101" s="547"/>
      <c r="AD101" s="547"/>
      <c r="AE101" s="358">
        <v>3</v>
      </c>
      <c r="AF101" s="358"/>
      <c r="AG101" s="358"/>
      <c r="AH101" s="358"/>
      <c r="AI101" s="358">
        <v>1</v>
      </c>
      <c r="AJ101" s="358"/>
      <c r="AK101" s="358"/>
      <c r="AL101" s="358"/>
      <c r="AM101" s="358">
        <v>1</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5</v>
      </c>
      <c r="AF102" s="358"/>
      <c r="AG102" s="358"/>
      <c r="AH102" s="358"/>
      <c r="AI102" s="358">
        <v>2</v>
      </c>
      <c r="AJ102" s="358"/>
      <c r="AK102" s="358"/>
      <c r="AL102" s="358"/>
      <c r="AM102" s="358">
        <v>1</v>
      </c>
      <c r="AN102" s="358"/>
      <c r="AO102" s="358"/>
      <c r="AP102" s="358"/>
      <c r="AQ102" s="358">
        <v>1</v>
      </c>
      <c r="AR102" s="358"/>
      <c r="AS102" s="358"/>
      <c r="AT102" s="358"/>
      <c r="AU102" s="371"/>
      <c r="AV102" s="372"/>
      <c r="AW102" s="372"/>
      <c r="AX102" s="926"/>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27</v>
      </c>
      <c r="AF116" s="358"/>
      <c r="AG116" s="358"/>
      <c r="AH116" s="358"/>
      <c r="AI116" s="358">
        <v>27</v>
      </c>
      <c r="AJ116" s="358"/>
      <c r="AK116" s="358"/>
      <c r="AL116" s="358"/>
      <c r="AM116" s="358">
        <v>27</v>
      </c>
      <c r="AN116" s="358"/>
      <c r="AO116" s="358"/>
      <c r="AP116" s="358"/>
      <c r="AQ116" s="363">
        <v>27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740</v>
      </c>
      <c r="AN117" s="306"/>
      <c r="AO117" s="306"/>
      <c r="AP117" s="306"/>
      <c r="AQ117" s="306" t="s">
        <v>768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406</v>
      </c>
      <c r="B130" s="987"/>
      <c r="C130" s="986" t="s">
        <v>236</v>
      </c>
      <c r="D130" s="987"/>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0"/>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7"/>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672</v>
      </c>
      <c r="D430" s="251"/>
      <c r="E430" s="239" t="s">
        <v>400</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90"/>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c r="AN434" s="167"/>
      <c r="AO434" s="167"/>
      <c r="AP434" s="168"/>
      <c r="AQ434" s="166" t="s">
        <v>719</v>
      </c>
      <c r="AR434" s="167"/>
      <c r="AS434" s="167"/>
      <c r="AT434" s="168"/>
      <c r="AU434" s="167" t="s">
        <v>719</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90"/>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c r="AN459" s="167"/>
      <c r="AO459" s="167"/>
      <c r="AP459" s="168"/>
      <c r="AQ459" s="166" t="s">
        <v>719</v>
      </c>
      <c r="AR459" s="167"/>
      <c r="AS459" s="167"/>
      <c r="AT459" s="168"/>
      <c r="AU459" s="167" t="s">
        <v>719</v>
      </c>
      <c r="AV459" s="167"/>
      <c r="AW459" s="167"/>
      <c r="AX459" s="208"/>
      <c r="AY459">
        <f t="shared" si="68"/>
        <v>1</v>
      </c>
    </row>
    <row r="460" spans="1:51" ht="23.25" customHeight="1" thickBot="1" x14ac:dyDescent="0.2">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1" t="s">
        <v>739</v>
      </c>
      <c r="AE702" s="892"/>
      <c r="AF702" s="892"/>
      <c r="AG702" s="881" t="s">
        <v>741</v>
      </c>
      <c r="AH702" s="882"/>
      <c r="AI702" s="882"/>
      <c r="AJ702" s="882"/>
      <c r="AK702" s="882"/>
      <c r="AL702" s="882"/>
      <c r="AM702" s="882"/>
      <c r="AN702" s="882"/>
      <c r="AO702" s="882"/>
      <c r="AP702" s="882"/>
      <c r="AQ702" s="882"/>
      <c r="AR702" s="882"/>
      <c r="AS702" s="882"/>
      <c r="AT702" s="882"/>
      <c r="AU702" s="882"/>
      <c r="AV702" s="882"/>
      <c r="AW702" s="882"/>
      <c r="AX702" s="883"/>
    </row>
    <row r="703" spans="1:51" ht="6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739</v>
      </c>
      <c r="AE703" s="185"/>
      <c r="AF703" s="185"/>
      <c r="AG703" s="663" t="s">
        <v>742</v>
      </c>
      <c r="AH703" s="664"/>
      <c r="AI703" s="664"/>
      <c r="AJ703" s="664"/>
      <c r="AK703" s="664"/>
      <c r="AL703" s="664"/>
      <c r="AM703" s="664"/>
      <c r="AN703" s="664"/>
      <c r="AO703" s="664"/>
      <c r="AP703" s="664"/>
      <c r="AQ703" s="664"/>
      <c r="AR703" s="664"/>
      <c r="AS703" s="664"/>
      <c r="AT703" s="664"/>
      <c r="AU703" s="664"/>
      <c r="AV703" s="664"/>
      <c r="AW703" s="664"/>
      <c r="AX703" s="665"/>
    </row>
    <row r="704" spans="1:51" ht="65.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739</v>
      </c>
      <c r="AE704" s="582"/>
      <c r="AF704" s="582"/>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5.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739</v>
      </c>
      <c r="AE708" s="667"/>
      <c r="AF708" s="667"/>
      <c r="AG708" s="522" t="s">
        <v>746</v>
      </c>
      <c r="AH708" s="523"/>
      <c r="AI708" s="523"/>
      <c r="AJ708" s="523"/>
      <c r="AK708" s="523"/>
      <c r="AL708" s="523"/>
      <c r="AM708" s="523"/>
      <c r="AN708" s="523"/>
      <c r="AO708" s="523"/>
      <c r="AP708" s="523"/>
      <c r="AQ708" s="523"/>
      <c r="AR708" s="523"/>
      <c r="AS708" s="523"/>
      <c r="AT708" s="523"/>
      <c r="AU708" s="523"/>
      <c r="AV708" s="523"/>
      <c r="AW708" s="523"/>
      <c r="AX708" s="524"/>
    </row>
    <row r="709" spans="1:50" ht="35.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663" t="s">
        <v>747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744</v>
      </c>
      <c r="AE710" s="185"/>
      <c r="AF710" s="185"/>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739</v>
      </c>
      <c r="AE711" s="185"/>
      <c r="AF711" s="185"/>
      <c r="AG711" s="663" t="s">
        <v>748</v>
      </c>
      <c r="AH711" s="664"/>
      <c r="AI711" s="664"/>
      <c r="AJ711" s="664"/>
      <c r="AK711" s="664"/>
      <c r="AL711" s="664"/>
      <c r="AM711" s="664"/>
      <c r="AN711" s="664"/>
      <c r="AO711" s="664"/>
      <c r="AP711" s="664"/>
      <c r="AQ711" s="664"/>
      <c r="AR711" s="664"/>
      <c r="AS711" s="664"/>
      <c r="AT711" s="664"/>
      <c r="AU711" s="664"/>
      <c r="AV711" s="664"/>
      <c r="AW711" s="664"/>
      <c r="AX711" s="665"/>
    </row>
    <row r="712" spans="1:50" ht="45.7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744</v>
      </c>
      <c r="AE712" s="582"/>
      <c r="AF712" s="582"/>
      <c r="AG712" s="590" t="s">
        <v>752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35.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739</v>
      </c>
      <c r="AE714" s="588"/>
      <c r="AF714" s="589"/>
      <c r="AG714" s="688" t="s">
        <v>749</v>
      </c>
      <c r="AH714" s="689"/>
      <c r="AI714" s="689"/>
      <c r="AJ714" s="689"/>
      <c r="AK714" s="689"/>
      <c r="AL714" s="689"/>
      <c r="AM714" s="689"/>
      <c r="AN714" s="689"/>
      <c r="AO714" s="689"/>
      <c r="AP714" s="689"/>
      <c r="AQ714" s="689"/>
      <c r="AR714" s="689"/>
      <c r="AS714" s="689"/>
      <c r="AT714" s="689"/>
      <c r="AU714" s="689"/>
      <c r="AV714" s="689"/>
      <c r="AW714" s="689"/>
      <c r="AX714" s="690"/>
    </row>
    <row r="715" spans="1:50" ht="35.2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739</v>
      </c>
      <c r="AE715" s="667"/>
      <c r="AF715" s="773"/>
      <c r="AG715" s="522" t="s">
        <v>750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744</v>
      </c>
      <c r="AE716" s="755"/>
      <c r="AF716" s="755"/>
      <c r="AG716" s="663" t="s">
        <v>407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739</v>
      </c>
      <c r="AE717" s="185"/>
      <c r="AF717" s="185"/>
      <c r="AG717" s="663" t="s">
        <v>753</v>
      </c>
      <c r="AH717" s="664"/>
      <c r="AI717" s="664"/>
      <c r="AJ717" s="664"/>
      <c r="AK717" s="664"/>
      <c r="AL717" s="664"/>
      <c r="AM717" s="664"/>
      <c r="AN717" s="664"/>
      <c r="AO717" s="664"/>
      <c r="AP717" s="664"/>
      <c r="AQ717" s="664"/>
      <c r="AR717" s="664"/>
      <c r="AS717" s="664"/>
      <c r="AT717" s="664"/>
      <c r="AU717" s="664"/>
      <c r="AV717" s="664"/>
      <c r="AW717" s="664"/>
      <c r="AX717" s="665"/>
    </row>
    <row r="718" spans="1:50" ht="48"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739</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4" t="s">
        <v>754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19"/>
      <c r="B727" s="620"/>
      <c r="C727" s="694" t="s">
        <v>57</v>
      </c>
      <c r="D727" s="695"/>
      <c r="E727" s="695"/>
      <c r="F727" s="696"/>
      <c r="G727" s="791" t="s">
        <v>755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6.5" customHeight="1" thickBot="1" x14ac:dyDescent="0.2">
      <c r="A729" s="761" t="s">
        <v>771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6.5" customHeight="1" thickBot="1" x14ac:dyDescent="0.2">
      <c r="A731" s="614" t="s">
        <v>138</v>
      </c>
      <c r="B731" s="615"/>
      <c r="C731" s="615"/>
      <c r="D731" s="615"/>
      <c r="E731" s="616"/>
      <c r="F731" s="679" t="s">
        <v>773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6.5" customHeight="1" thickBot="1" x14ac:dyDescent="0.2">
      <c r="A733" s="614" t="s">
        <v>138</v>
      </c>
      <c r="B733" s="615"/>
      <c r="C733" s="615"/>
      <c r="D733" s="615"/>
      <c r="E733" s="616"/>
      <c r="F733" s="762" t="s">
        <v>772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6.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25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23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764</v>
      </c>
      <c r="H789" s="446"/>
      <c r="I789" s="446"/>
      <c r="J789" s="446"/>
      <c r="K789" s="447"/>
      <c r="L789" s="448" t="s">
        <v>765</v>
      </c>
      <c r="M789" s="449"/>
      <c r="N789" s="449"/>
      <c r="O789" s="449"/>
      <c r="P789" s="449"/>
      <c r="Q789" s="449"/>
      <c r="R789" s="449"/>
      <c r="S789" s="449"/>
      <c r="T789" s="449"/>
      <c r="U789" s="449"/>
      <c r="V789" s="449"/>
      <c r="W789" s="449"/>
      <c r="X789" s="450"/>
      <c r="Y789" s="451">
        <v>27</v>
      </c>
      <c r="Z789" s="452"/>
      <c r="AA789" s="452"/>
      <c r="AB789" s="553"/>
      <c r="AC789" s="445" t="s">
        <v>766</v>
      </c>
      <c r="AD789" s="446"/>
      <c r="AE789" s="446"/>
      <c r="AF789" s="446"/>
      <c r="AG789" s="447"/>
      <c r="AH789" s="448" t="s">
        <v>767</v>
      </c>
      <c r="AI789" s="449"/>
      <c r="AJ789" s="449"/>
      <c r="AK789" s="449"/>
      <c r="AL789" s="449"/>
      <c r="AM789" s="449"/>
      <c r="AN789" s="449"/>
      <c r="AO789" s="449"/>
      <c r="AP789" s="449"/>
      <c r="AQ789" s="449"/>
      <c r="AR789" s="449"/>
      <c r="AS789" s="449"/>
      <c r="AT789" s="450"/>
      <c r="AU789" s="451">
        <v>27</v>
      </c>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27</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x14ac:dyDescent="0.15">
      <c r="A845" s="401">
        <v>1</v>
      </c>
      <c r="B845" s="401">
        <v>1</v>
      </c>
      <c r="C845" s="420" t="s">
        <v>756</v>
      </c>
      <c r="D845" s="415"/>
      <c r="E845" s="415"/>
      <c r="F845" s="415"/>
      <c r="G845" s="415"/>
      <c r="H845" s="415"/>
      <c r="I845" s="415"/>
      <c r="J845" s="416">
        <v>3010005016681</v>
      </c>
      <c r="K845" s="417"/>
      <c r="L845" s="417"/>
      <c r="M845" s="417"/>
      <c r="N845" s="417"/>
      <c r="O845" s="417"/>
      <c r="P845" s="421" t="s">
        <v>763</v>
      </c>
      <c r="Q845" s="317"/>
      <c r="R845" s="317"/>
      <c r="S845" s="317"/>
      <c r="T845" s="317"/>
      <c r="U845" s="317"/>
      <c r="V845" s="317"/>
      <c r="W845" s="317"/>
      <c r="X845" s="317"/>
      <c r="Y845" s="318">
        <v>27</v>
      </c>
      <c r="Z845" s="319"/>
      <c r="AA845" s="319"/>
      <c r="AB845" s="320"/>
      <c r="AC845" s="322" t="s">
        <v>758</v>
      </c>
      <c r="AD845" s="323"/>
      <c r="AE845" s="323"/>
      <c r="AF845" s="323"/>
      <c r="AG845" s="323"/>
      <c r="AH845" s="418" t="s">
        <v>759</v>
      </c>
      <c r="AI845" s="419"/>
      <c r="AJ845" s="419"/>
      <c r="AK845" s="419"/>
      <c r="AL845" s="326" t="s">
        <v>759</v>
      </c>
      <c r="AM845" s="327"/>
      <c r="AN845" s="327"/>
      <c r="AO845" s="328"/>
      <c r="AP845" s="321" t="s">
        <v>760</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6.75" customHeight="1" x14ac:dyDescent="0.15">
      <c r="A878" s="401">
        <v>1</v>
      </c>
      <c r="B878" s="401">
        <v>1</v>
      </c>
      <c r="C878" s="420" t="s">
        <v>757</v>
      </c>
      <c r="D878" s="415"/>
      <c r="E878" s="415"/>
      <c r="F878" s="415"/>
      <c r="G878" s="415"/>
      <c r="H878" s="415"/>
      <c r="I878" s="415"/>
      <c r="J878" s="416">
        <v>8010401094698</v>
      </c>
      <c r="K878" s="417"/>
      <c r="L878" s="417"/>
      <c r="M878" s="417"/>
      <c r="N878" s="417"/>
      <c r="O878" s="417"/>
      <c r="P878" s="421" t="s">
        <v>762</v>
      </c>
      <c r="Q878" s="317"/>
      <c r="R878" s="317"/>
      <c r="S878" s="317"/>
      <c r="T878" s="317"/>
      <c r="U878" s="317"/>
      <c r="V878" s="317"/>
      <c r="W878" s="317"/>
      <c r="X878" s="317"/>
      <c r="Y878" s="318">
        <v>27</v>
      </c>
      <c r="Z878" s="319"/>
      <c r="AA878" s="319"/>
      <c r="AB878" s="320"/>
      <c r="AC878" s="322" t="s">
        <v>380</v>
      </c>
      <c r="AD878" s="323"/>
      <c r="AE878" s="323"/>
      <c r="AF878" s="323"/>
      <c r="AG878" s="323"/>
      <c r="AH878" s="418" t="s">
        <v>759</v>
      </c>
      <c r="AI878" s="419"/>
      <c r="AJ878" s="419"/>
      <c r="AK878" s="419"/>
      <c r="AL878" s="326" t="s">
        <v>759</v>
      </c>
      <c r="AM878" s="327"/>
      <c r="AN878" s="327"/>
      <c r="AO878" s="328"/>
      <c r="AP878" s="321" t="s">
        <v>760</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customHeight="1" x14ac:dyDescent="0.15">
      <c r="A1110" s="401">
        <v>1</v>
      </c>
      <c r="B1110" s="401">
        <v>1</v>
      </c>
      <c r="C1110" s="889"/>
      <c r="D1110" s="889"/>
      <c r="E1110" s="262" t="s">
        <v>770</v>
      </c>
      <c r="F1110" s="888"/>
      <c r="G1110" s="888"/>
      <c r="H1110" s="888"/>
      <c r="I1110" s="888"/>
      <c r="J1110" s="416" t="s">
        <v>770</v>
      </c>
      <c r="K1110" s="417"/>
      <c r="L1110" s="417"/>
      <c r="M1110" s="417"/>
      <c r="N1110" s="417"/>
      <c r="O1110" s="417"/>
      <c r="P1110" s="421" t="s">
        <v>770</v>
      </c>
      <c r="Q1110" s="317"/>
      <c r="R1110" s="317"/>
      <c r="S1110" s="317"/>
      <c r="T1110" s="317"/>
      <c r="U1110" s="317"/>
      <c r="V1110" s="317"/>
      <c r="W1110" s="317"/>
      <c r="X1110" s="317"/>
      <c r="Y1110" s="318" t="s">
        <v>770</v>
      </c>
      <c r="Z1110" s="319"/>
      <c r="AA1110" s="319"/>
      <c r="AB1110" s="320"/>
      <c r="AC1110" s="322"/>
      <c r="AD1110" s="323"/>
      <c r="AE1110" s="323"/>
      <c r="AF1110" s="323"/>
      <c r="AG1110" s="323"/>
      <c r="AH1110" s="324" t="s">
        <v>770</v>
      </c>
      <c r="AI1110" s="325"/>
      <c r="AJ1110" s="325"/>
      <c r="AK1110" s="325"/>
      <c r="AL1110" s="326" t="s">
        <v>770</v>
      </c>
      <c r="AM1110" s="327"/>
      <c r="AN1110" s="327"/>
      <c r="AO1110" s="328"/>
      <c r="AP1110" s="321" t="s">
        <v>770</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0"/>
      <c r="Z2" s="409"/>
      <c r="AA2" s="410"/>
      <c r="AB2" s="1004" t="s">
        <v>11</v>
      </c>
      <c r="AC2" s="1005"/>
      <c r="AD2" s="1006"/>
      <c r="AE2" s="992" t="s">
        <v>391</v>
      </c>
      <c r="AF2" s="992"/>
      <c r="AG2" s="992"/>
      <c r="AH2" s="992"/>
      <c r="AI2" s="992" t="s">
        <v>413</v>
      </c>
      <c r="AJ2" s="992"/>
      <c r="AK2" s="992"/>
      <c r="AL2" s="454"/>
      <c r="AM2" s="992" t="s">
        <v>510</v>
      </c>
      <c r="AN2" s="992"/>
      <c r="AO2" s="992"/>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0"/>
      <c r="I4" s="1010"/>
      <c r="J4" s="1010"/>
      <c r="K4" s="1010"/>
      <c r="L4" s="1010"/>
      <c r="M4" s="1010"/>
      <c r="N4" s="1010"/>
      <c r="O4" s="1011"/>
      <c r="P4" s="191"/>
      <c r="Q4" s="1018"/>
      <c r="R4" s="1018"/>
      <c r="S4" s="1018"/>
      <c r="T4" s="1018"/>
      <c r="U4" s="1018"/>
      <c r="V4" s="1018"/>
      <c r="W4" s="1018"/>
      <c r="X4" s="1019"/>
      <c r="Y4" s="996" t="s">
        <v>12</v>
      </c>
      <c r="Z4" s="997"/>
      <c r="AA4" s="998"/>
      <c r="AB4" s="547"/>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2"/>
      <c r="H5" s="1013"/>
      <c r="I5" s="1013"/>
      <c r="J5" s="1013"/>
      <c r="K5" s="1013"/>
      <c r="L5" s="1013"/>
      <c r="M5" s="1013"/>
      <c r="N5" s="1013"/>
      <c r="O5" s="1014"/>
      <c r="P5" s="1020"/>
      <c r="Q5" s="1020"/>
      <c r="R5" s="1020"/>
      <c r="S5" s="1020"/>
      <c r="T5" s="1020"/>
      <c r="U5" s="1020"/>
      <c r="V5" s="1020"/>
      <c r="W5" s="1020"/>
      <c r="X5" s="1021"/>
      <c r="Y5" s="303" t="s">
        <v>54</v>
      </c>
      <c r="Z5" s="993"/>
      <c r="AA5" s="994"/>
      <c r="AB5" s="518"/>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5"/>
      <c r="H6" s="1016"/>
      <c r="I6" s="1016"/>
      <c r="J6" s="1016"/>
      <c r="K6" s="1016"/>
      <c r="L6" s="1016"/>
      <c r="M6" s="1016"/>
      <c r="N6" s="1016"/>
      <c r="O6" s="1017"/>
      <c r="P6" s="1022"/>
      <c r="Q6" s="1022"/>
      <c r="R6" s="1022"/>
      <c r="S6" s="1022"/>
      <c r="T6" s="1022"/>
      <c r="U6" s="1022"/>
      <c r="V6" s="1022"/>
      <c r="W6" s="1022"/>
      <c r="X6" s="1023"/>
      <c r="Y6" s="1024" t="s">
        <v>13</v>
      </c>
      <c r="Z6" s="993"/>
      <c r="AA6" s="994"/>
      <c r="AB6" s="457"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381</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0"/>
      <c r="Z9" s="409"/>
      <c r="AA9" s="410"/>
      <c r="AB9" s="1004" t="s">
        <v>11</v>
      </c>
      <c r="AC9" s="1005"/>
      <c r="AD9" s="1006"/>
      <c r="AE9" s="992" t="s">
        <v>391</v>
      </c>
      <c r="AF9" s="992"/>
      <c r="AG9" s="992"/>
      <c r="AH9" s="992"/>
      <c r="AI9" s="992" t="s">
        <v>413</v>
      </c>
      <c r="AJ9" s="992"/>
      <c r="AK9" s="992"/>
      <c r="AL9" s="454"/>
      <c r="AM9" s="992" t="s">
        <v>510</v>
      </c>
      <c r="AN9" s="992"/>
      <c r="AO9" s="992"/>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0"/>
      <c r="I11" s="1010"/>
      <c r="J11" s="1010"/>
      <c r="K11" s="1010"/>
      <c r="L11" s="1010"/>
      <c r="M11" s="1010"/>
      <c r="N11" s="1010"/>
      <c r="O11" s="1011"/>
      <c r="P11" s="191"/>
      <c r="Q11" s="1018"/>
      <c r="R11" s="1018"/>
      <c r="S11" s="1018"/>
      <c r="T11" s="1018"/>
      <c r="U11" s="1018"/>
      <c r="V11" s="1018"/>
      <c r="W11" s="1018"/>
      <c r="X11" s="1019"/>
      <c r="Y11" s="996" t="s">
        <v>12</v>
      </c>
      <c r="Z11" s="997"/>
      <c r="AA11" s="998"/>
      <c r="AB11" s="547"/>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8"/>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7"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381</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0"/>
      <c r="Z16" s="409"/>
      <c r="AA16" s="410"/>
      <c r="AB16" s="1004" t="s">
        <v>11</v>
      </c>
      <c r="AC16" s="1005"/>
      <c r="AD16" s="1006"/>
      <c r="AE16" s="992" t="s">
        <v>391</v>
      </c>
      <c r="AF16" s="992"/>
      <c r="AG16" s="992"/>
      <c r="AH16" s="992"/>
      <c r="AI16" s="992" t="s">
        <v>413</v>
      </c>
      <c r="AJ16" s="992"/>
      <c r="AK16" s="992"/>
      <c r="AL16" s="454"/>
      <c r="AM16" s="992" t="s">
        <v>510</v>
      </c>
      <c r="AN16" s="992"/>
      <c r="AO16" s="992"/>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0"/>
      <c r="I18" s="1010"/>
      <c r="J18" s="1010"/>
      <c r="K18" s="1010"/>
      <c r="L18" s="1010"/>
      <c r="M18" s="1010"/>
      <c r="N18" s="1010"/>
      <c r="O18" s="1011"/>
      <c r="P18" s="191"/>
      <c r="Q18" s="1018"/>
      <c r="R18" s="1018"/>
      <c r="S18" s="1018"/>
      <c r="T18" s="1018"/>
      <c r="U18" s="1018"/>
      <c r="V18" s="1018"/>
      <c r="W18" s="1018"/>
      <c r="X18" s="1019"/>
      <c r="Y18" s="996" t="s">
        <v>12</v>
      </c>
      <c r="Z18" s="997"/>
      <c r="AA18" s="998"/>
      <c r="AB18" s="547"/>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8"/>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7"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381</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0"/>
      <c r="Z23" s="409"/>
      <c r="AA23" s="410"/>
      <c r="AB23" s="1004" t="s">
        <v>11</v>
      </c>
      <c r="AC23" s="1005"/>
      <c r="AD23" s="1006"/>
      <c r="AE23" s="992" t="s">
        <v>391</v>
      </c>
      <c r="AF23" s="992"/>
      <c r="AG23" s="992"/>
      <c r="AH23" s="992"/>
      <c r="AI23" s="992" t="s">
        <v>413</v>
      </c>
      <c r="AJ23" s="992"/>
      <c r="AK23" s="992"/>
      <c r="AL23" s="454"/>
      <c r="AM23" s="992" t="s">
        <v>510</v>
      </c>
      <c r="AN23" s="992"/>
      <c r="AO23" s="992"/>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0"/>
      <c r="I25" s="1010"/>
      <c r="J25" s="1010"/>
      <c r="K25" s="1010"/>
      <c r="L25" s="1010"/>
      <c r="M25" s="1010"/>
      <c r="N25" s="1010"/>
      <c r="O25" s="1011"/>
      <c r="P25" s="191"/>
      <c r="Q25" s="1018"/>
      <c r="R25" s="1018"/>
      <c r="S25" s="1018"/>
      <c r="T25" s="1018"/>
      <c r="U25" s="1018"/>
      <c r="V25" s="1018"/>
      <c r="W25" s="1018"/>
      <c r="X25" s="1019"/>
      <c r="Y25" s="996" t="s">
        <v>12</v>
      </c>
      <c r="Z25" s="997"/>
      <c r="AA25" s="998"/>
      <c r="AB25" s="547"/>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8"/>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7"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381</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0"/>
      <c r="Z30" s="409"/>
      <c r="AA30" s="410"/>
      <c r="AB30" s="1004" t="s">
        <v>11</v>
      </c>
      <c r="AC30" s="1005"/>
      <c r="AD30" s="1006"/>
      <c r="AE30" s="992" t="s">
        <v>391</v>
      </c>
      <c r="AF30" s="992"/>
      <c r="AG30" s="992"/>
      <c r="AH30" s="992"/>
      <c r="AI30" s="992" t="s">
        <v>413</v>
      </c>
      <c r="AJ30" s="992"/>
      <c r="AK30" s="992"/>
      <c r="AL30" s="454"/>
      <c r="AM30" s="992" t="s">
        <v>510</v>
      </c>
      <c r="AN30" s="992"/>
      <c r="AO30" s="992"/>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0"/>
      <c r="I32" s="1010"/>
      <c r="J32" s="1010"/>
      <c r="K32" s="1010"/>
      <c r="L32" s="1010"/>
      <c r="M32" s="1010"/>
      <c r="N32" s="1010"/>
      <c r="O32" s="1011"/>
      <c r="P32" s="191"/>
      <c r="Q32" s="1018"/>
      <c r="R32" s="1018"/>
      <c r="S32" s="1018"/>
      <c r="T32" s="1018"/>
      <c r="U32" s="1018"/>
      <c r="V32" s="1018"/>
      <c r="W32" s="1018"/>
      <c r="X32" s="1019"/>
      <c r="Y32" s="996" t="s">
        <v>12</v>
      </c>
      <c r="Z32" s="997"/>
      <c r="AA32" s="998"/>
      <c r="AB32" s="547"/>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8"/>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7"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381</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0"/>
      <c r="Z37" s="409"/>
      <c r="AA37" s="410"/>
      <c r="AB37" s="1004" t="s">
        <v>11</v>
      </c>
      <c r="AC37" s="1005"/>
      <c r="AD37" s="1006"/>
      <c r="AE37" s="992" t="s">
        <v>391</v>
      </c>
      <c r="AF37" s="992"/>
      <c r="AG37" s="992"/>
      <c r="AH37" s="992"/>
      <c r="AI37" s="992" t="s">
        <v>413</v>
      </c>
      <c r="AJ37" s="992"/>
      <c r="AK37" s="992"/>
      <c r="AL37" s="454"/>
      <c r="AM37" s="992" t="s">
        <v>510</v>
      </c>
      <c r="AN37" s="992"/>
      <c r="AO37" s="992"/>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0"/>
      <c r="I39" s="1010"/>
      <c r="J39" s="1010"/>
      <c r="K39" s="1010"/>
      <c r="L39" s="1010"/>
      <c r="M39" s="1010"/>
      <c r="N39" s="1010"/>
      <c r="O39" s="1011"/>
      <c r="P39" s="191"/>
      <c r="Q39" s="1018"/>
      <c r="R39" s="1018"/>
      <c r="S39" s="1018"/>
      <c r="T39" s="1018"/>
      <c r="U39" s="1018"/>
      <c r="V39" s="1018"/>
      <c r="W39" s="1018"/>
      <c r="X39" s="1019"/>
      <c r="Y39" s="996" t="s">
        <v>12</v>
      </c>
      <c r="Z39" s="997"/>
      <c r="AA39" s="998"/>
      <c r="AB39" s="547"/>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8"/>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7"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0"/>
      <c r="Z44" s="409"/>
      <c r="AA44" s="410"/>
      <c r="AB44" s="1004" t="s">
        <v>11</v>
      </c>
      <c r="AC44" s="1005"/>
      <c r="AD44" s="1006"/>
      <c r="AE44" s="992" t="s">
        <v>391</v>
      </c>
      <c r="AF44" s="992"/>
      <c r="AG44" s="992"/>
      <c r="AH44" s="992"/>
      <c r="AI44" s="992" t="s">
        <v>413</v>
      </c>
      <c r="AJ44" s="992"/>
      <c r="AK44" s="992"/>
      <c r="AL44" s="454"/>
      <c r="AM44" s="992" t="s">
        <v>510</v>
      </c>
      <c r="AN44" s="992"/>
      <c r="AO44" s="992"/>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0"/>
      <c r="I46" s="1010"/>
      <c r="J46" s="1010"/>
      <c r="K46" s="1010"/>
      <c r="L46" s="1010"/>
      <c r="M46" s="1010"/>
      <c r="N46" s="1010"/>
      <c r="O46" s="1011"/>
      <c r="P46" s="191"/>
      <c r="Q46" s="1018"/>
      <c r="R46" s="1018"/>
      <c r="S46" s="1018"/>
      <c r="T46" s="1018"/>
      <c r="U46" s="1018"/>
      <c r="V46" s="1018"/>
      <c r="W46" s="1018"/>
      <c r="X46" s="1019"/>
      <c r="Y46" s="996" t="s">
        <v>12</v>
      </c>
      <c r="Z46" s="997"/>
      <c r="AA46" s="998"/>
      <c r="AB46" s="547"/>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8"/>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7"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0"/>
      <c r="Z51" s="409"/>
      <c r="AA51" s="410"/>
      <c r="AB51" s="454" t="s">
        <v>11</v>
      </c>
      <c r="AC51" s="1005"/>
      <c r="AD51" s="1006"/>
      <c r="AE51" s="992" t="s">
        <v>391</v>
      </c>
      <c r="AF51" s="992"/>
      <c r="AG51" s="992"/>
      <c r="AH51" s="992"/>
      <c r="AI51" s="992" t="s">
        <v>413</v>
      </c>
      <c r="AJ51" s="992"/>
      <c r="AK51" s="992"/>
      <c r="AL51" s="454"/>
      <c r="AM51" s="992" t="s">
        <v>510</v>
      </c>
      <c r="AN51" s="992"/>
      <c r="AO51" s="992"/>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0"/>
      <c r="I53" s="1010"/>
      <c r="J53" s="1010"/>
      <c r="K53" s="1010"/>
      <c r="L53" s="1010"/>
      <c r="M53" s="1010"/>
      <c r="N53" s="1010"/>
      <c r="O53" s="1011"/>
      <c r="P53" s="191"/>
      <c r="Q53" s="1018"/>
      <c r="R53" s="1018"/>
      <c r="S53" s="1018"/>
      <c r="T53" s="1018"/>
      <c r="U53" s="1018"/>
      <c r="V53" s="1018"/>
      <c r="W53" s="1018"/>
      <c r="X53" s="1019"/>
      <c r="Y53" s="996" t="s">
        <v>12</v>
      </c>
      <c r="Z53" s="997"/>
      <c r="AA53" s="998"/>
      <c r="AB53" s="547"/>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8"/>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7"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0"/>
      <c r="Z58" s="409"/>
      <c r="AA58" s="410"/>
      <c r="AB58" s="1004" t="s">
        <v>11</v>
      </c>
      <c r="AC58" s="1005"/>
      <c r="AD58" s="1006"/>
      <c r="AE58" s="992" t="s">
        <v>391</v>
      </c>
      <c r="AF58" s="992"/>
      <c r="AG58" s="992"/>
      <c r="AH58" s="992"/>
      <c r="AI58" s="992" t="s">
        <v>413</v>
      </c>
      <c r="AJ58" s="992"/>
      <c r="AK58" s="992"/>
      <c r="AL58" s="454"/>
      <c r="AM58" s="992" t="s">
        <v>510</v>
      </c>
      <c r="AN58" s="992"/>
      <c r="AO58" s="992"/>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0"/>
      <c r="I60" s="1010"/>
      <c r="J60" s="1010"/>
      <c r="K60" s="1010"/>
      <c r="L60" s="1010"/>
      <c r="M60" s="1010"/>
      <c r="N60" s="1010"/>
      <c r="O60" s="1011"/>
      <c r="P60" s="191"/>
      <c r="Q60" s="1018"/>
      <c r="R60" s="1018"/>
      <c r="S60" s="1018"/>
      <c r="T60" s="1018"/>
      <c r="U60" s="1018"/>
      <c r="V60" s="1018"/>
      <c r="W60" s="1018"/>
      <c r="X60" s="1019"/>
      <c r="Y60" s="996" t="s">
        <v>12</v>
      </c>
      <c r="Z60" s="997"/>
      <c r="AA60" s="998"/>
      <c r="AB60" s="547"/>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8"/>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7"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0"/>
      <c r="Z65" s="409"/>
      <c r="AA65" s="410"/>
      <c r="AB65" s="1004" t="s">
        <v>11</v>
      </c>
      <c r="AC65" s="1005"/>
      <c r="AD65" s="1006"/>
      <c r="AE65" s="992" t="s">
        <v>391</v>
      </c>
      <c r="AF65" s="992"/>
      <c r="AG65" s="992"/>
      <c r="AH65" s="992"/>
      <c r="AI65" s="992" t="s">
        <v>413</v>
      </c>
      <c r="AJ65" s="992"/>
      <c r="AK65" s="992"/>
      <c r="AL65" s="454"/>
      <c r="AM65" s="992" t="s">
        <v>510</v>
      </c>
      <c r="AN65" s="992"/>
      <c r="AO65" s="992"/>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0"/>
      <c r="I67" s="1010"/>
      <c r="J67" s="1010"/>
      <c r="K67" s="1010"/>
      <c r="L67" s="1010"/>
      <c r="M67" s="1010"/>
      <c r="N67" s="1010"/>
      <c r="O67" s="1011"/>
      <c r="P67" s="191"/>
      <c r="Q67" s="1018"/>
      <c r="R67" s="1018"/>
      <c r="S67" s="1018"/>
      <c r="T67" s="1018"/>
      <c r="U67" s="1018"/>
      <c r="V67" s="1018"/>
      <c r="W67" s="1018"/>
      <c r="X67" s="1019"/>
      <c r="Y67" s="996" t="s">
        <v>12</v>
      </c>
      <c r="Z67" s="997"/>
      <c r="AA67" s="998"/>
      <c r="AB67" s="547"/>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8"/>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381</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2"/>
      <c r="B4" s="1033"/>
      <c r="C4" s="1033"/>
      <c r="D4" s="1033"/>
      <c r="E4" s="1033"/>
      <c r="F4" s="1034"/>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2"/>
      <c r="B17" s="1033"/>
      <c r="C17" s="1033"/>
      <c r="D17" s="1033"/>
      <c r="E17" s="1033"/>
      <c r="F17" s="1034"/>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2"/>
      <c r="B30" s="1033"/>
      <c r="C30" s="1033"/>
      <c r="D30" s="1033"/>
      <c r="E30" s="1033"/>
      <c r="F30" s="1034"/>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2"/>
      <c r="B43" s="1033"/>
      <c r="C43" s="1033"/>
      <c r="D43" s="1033"/>
      <c r="E43" s="1033"/>
      <c r="F43" s="1034"/>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2"/>
      <c r="B57" s="1033"/>
      <c r="C57" s="1033"/>
      <c r="D57" s="1033"/>
      <c r="E57" s="1033"/>
      <c r="F57" s="1034"/>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2"/>
      <c r="B70" s="1033"/>
      <c r="C70" s="1033"/>
      <c r="D70" s="1033"/>
      <c r="E70" s="1033"/>
      <c r="F70" s="1034"/>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2"/>
      <c r="B83" s="1033"/>
      <c r="C83" s="1033"/>
      <c r="D83" s="1033"/>
      <c r="E83" s="1033"/>
      <c r="F83" s="1034"/>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2"/>
      <c r="B96" s="1033"/>
      <c r="C96" s="1033"/>
      <c r="D96" s="1033"/>
      <c r="E96" s="1033"/>
      <c r="F96" s="1034"/>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2"/>
      <c r="B110" s="1033"/>
      <c r="C110" s="1033"/>
      <c r="D110" s="1033"/>
      <c r="E110" s="1033"/>
      <c r="F110" s="103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2"/>
      <c r="B123" s="1033"/>
      <c r="C123" s="1033"/>
      <c r="D123" s="1033"/>
      <c r="E123" s="1033"/>
      <c r="F123" s="103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2"/>
      <c r="B136" s="1033"/>
      <c r="C136" s="1033"/>
      <c r="D136" s="1033"/>
      <c r="E136" s="1033"/>
      <c r="F136" s="103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2"/>
      <c r="B149" s="1033"/>
      <c r="C149" s="1033"/>
      <c r="D149" s="1033"/>
      <c r="E149" s="1033"/>
      <c r="F149" s="103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2"/>
      <c r="B163" s="1033"/>
      <c r="C163" s="1033"/>
      <c r="D163" s="1033"/>
      <c r="E163" s="1033"/>
      <c r="F163" s="103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2"/>
      <c r="B176" s="1033"/>
      <c r="C176" s="1033"/>
      <c r="D176" s="1033"/>
      <c r="E176" s="1033"/>
      <c r="F176" s="103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2"/>
      <c r="B189" s="1033"/>
      <c r="C189" s="1033"/>
      <c r="D189" s="1033"/>
      <c r="E189" s="1033"/>
      <c r="F189" s="103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2"/>
      <c r="B202" s="1033"/>
      <c r="C202" s="1033"/>
      <c r="D202" s="1033"/>
      <c r="E202" s="1033"/>
      <c r="F202" s="103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2"/>
      <c r="B216" s="1033"/>
      <c r="C216" s="1033"/>
      <c r="D216" s="1033"/>
      <c r="E216" s="1033"/>
      <c r="F216" s="103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2"/>
      <c r="B229" s="1033"/>
      <c r="C229" s="1033"/>
      <c r="D229" s="1033"/>
      <c r="E229" s="1033"/>
      <c r="F229" s="103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2"/>
      <c r="B242" s="1033"/>
      <c r="C242" s="1033"/>
      <c r="D242" s="1033"/>
      <c r="E242" s="1033"/>
      <c r="F242" s="103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2"/>
      <c r="B255" s="1033"/>
      <c r="C255" s="1033"/>
      <c r="D255" s="1033"/>
      <c r="E255" s="1033"/>
      <c r="F255" s="103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2021-08-27T04:55:55Z</dcterms:modified>
</cp:coreProperties>
</file>