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永田 桃子(nagata-momoko.4q2)</author>
  </authors>
  <commentList>
    <comment ref="AD19" authorId="0" shapeId="0">
      <text>
        <r>
          <rPr>
            <b/>
            <sz val="12"/>
            <color indexed="81"/>
            <rFont val="MS P ゴシック"/>
            <family val="3"/>
            <charset val="128"/>
          </rPr>
          <t>庁費1.３／１．７</t>
        </r>
      </text>
    </comment>
  </commentList>
</comments>
</file>

<file path=xl/sharedStrings.xml><?xml version="1.0" encoding="utf-8"?>
<sst xmlns="http://schemas.openxmlformats.org/spreadsheetml/2006/main" count="3280" uniqueCount="819">
  <si>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</si>
  <si>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</si>
  <si>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</si>
  <si>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</si>
  <si>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</si>
  <si>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</si>
  <si>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</si>
  <si>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</si>
  <si>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</si>
  <si>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</si>
  <si>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</si>
  <si>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</si>
  <si>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</si>
  <si>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</si>
  <si>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</si>
  <si>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</si>
  <si>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</si>
  <si>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</si>
  <si>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</si>
  <si>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</si>
  <si>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</si>
  <si>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</si>
  <si>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</si>
  <si>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</si>
  <si>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</si>
  <si>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</si>
  <si>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</si>
  <si>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</si>
  <si>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</si>
  <si>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</si>
  <si>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</si>
  <si>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</si>
  <si>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</si>
  <si>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</si>
  <si>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</si>
  <si>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</si>
  <si>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</si>
  <si>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</si>
  <si>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</si>
  <si>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</si>
  <si>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</si>
  <si>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</si>
  <si>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</si>
  <si>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</si>
  <si>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</si>
  <si>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</si>
  <si>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</si>
  <si>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</si>
  <si>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</si>
  <si>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</si>
  <si>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</si>
  <si>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</si>
  <si>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</si>
  <si>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</si>
  <si>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</si>
  <si>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</si>
  <si>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</si>
  <si>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</si>
  <si>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</si>
  <si>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</si>
  <si>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</si>
  <si>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</si>
  <si>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</si>
  <si>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</si>
  <si>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</si>
  <si>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</si>
  <si>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</si>
  <si>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</si>
  <si>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</si>
  <si>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</si>
  <si>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</si>
  <si>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</si>
  <si>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</si>
  <si>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</si>
  <si>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</si>
  <si>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</si>
  <si>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</si>
  <si>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</si>
  <si>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</si>
  <si>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</si>
  <si>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</si>
  <si>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</si>
  <si>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</si>
  <si>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</si>
  <si>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</si>
  <si>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</si>
  <si>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</si>
  <si>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</si>
  <si>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</si>
  <si>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</si>
  <si>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</si>
  <si>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</si>
  <si>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</si>
  <si>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</si>
  <si>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</si>
  <si>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</si>
  <si>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</si>
  <si>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</si>
  <si>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</si>
  <si>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</si>
  <si>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</si>
  <si>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</si>
  <si>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</si>
  <si>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</si>
  <si>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</si>
  <si>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</si>
  <si>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</si>
  <si>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</si>
  <si>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</si>
  <si>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</si>
  <si>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</si>
  <si>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</si>
  <si>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</si>
  <si>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</si>
  <si>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</si>
  <si>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</si>
  <si>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</si>
  <si>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</si>
  <si>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</si>
  <si>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</si>
  <si>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</si>
  <si>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</si>
  <si>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</si>
  <si>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</si>
  <si>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</si>
  <si>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</si>
  <si>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</si>
  <si>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</si>
  <si>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</si>
  <si>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</si>
  <si>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</si>
  <si>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</si>
  <si>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</si>
  <si>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</si>
  <si>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</si>
  <si>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</si>
  <si>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</si>
  <si>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</si>
  <si>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</si>
  <si>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</si>
  <si>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</si>
  <si>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</si>
  <si>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</si>
  <si>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</si>
  <si>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</si>
  <si>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</si>
  <si>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</si>
  <si>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</si>
  <si>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</si>
  <si>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</si>
  <si>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</si>
  <si>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</si>
  <si>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</si>
  <si>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</si>
  <si>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</si>
  <si>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</si>
  <si>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</si>
  <si>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</si>
  <si>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</si>
  <si>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</si>
  <si>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</si>
  <si>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</si>
  <si>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</si>
  <si>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</si>
  <si>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</si>
  <si>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</si>
  <si>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</si>
  <si>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</si>
  <si>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</si>
  <si>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</si>
  <si>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</si>
  <si>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</si>
  <si>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</si>
  <si>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</si>
  <si>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</si>
  <si>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</si>
  <si>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</si>
  <si>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</si>
  <si>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</si>
  <si>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</si>
  <si>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</si>
  <si>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</si>
  <si>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</si>
  <si>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</si>
  <si>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</si>
  <si>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</si>
  <si>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</si>
  <si>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</si>
  <si>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</si>
  <si>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</si>
  <si>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</si>
  <si>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</si>
  <si>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</si>
  <si>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</si>
  <si>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</si>
  <si>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</si>
  <si>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</si>
  <si>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</si>
  <si>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</si>
  <si>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</si>
  <si>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</si>
  <si>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</si>
  <si>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</si>
  <si>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</si>
  <si>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</si>
  <si>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</si>
  <si>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</si>
  <si>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</si>
  <si>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</si>
  <si>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</si>
  <si>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</si>
  <si>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</si>
  <si>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</si>
  <si>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</si>
  <si>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</si>
  <si>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</si>
  <si>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</si>
  <si>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</si>
  <si>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</si>
  <si>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</si>
  <si>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</si>
  <si>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</si>
  <si>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</si>
  <si>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</si>
  <si>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</si>
  <si>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</si>
  <si>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</si>
  <si>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</si>
  <si>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</si>
  <si>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</si>
  <si>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</si>
  <si>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</si>
  <si>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</si>
  <si>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</si>
  <si>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</si>
  <si>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</si>
  <si>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</si>
  <si>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</si>
  <si>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</si>
  <si>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</si>
  <si>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</si>
  <si>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</si>
  <si>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</si>
  <si>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</si>
  <si>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</si>
  <si>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</si>
  <si>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</si>
  <si>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</si>
  <si>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</si>
  <si>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</si>
  <si>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</si>
  <si>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</si>
  <si>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</si>
  <si>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</si>
  <si>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</si>
  <si>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</si>
  <si>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</si>
  <si>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</si>
  <si>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</si>
  <si>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</si>
  <si>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</si>
  <si>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</si>
  <si>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</si>
  <si>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</si>
  <si>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</si>
  <si>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</si>
  <si>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</si>
  <si>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</si>
  <si>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</si>
  <si>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</si>
  <si>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</si>
  <si>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</si>
  <si>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</si>
  <si>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</si>
  <si>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</si>
  <si>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</si>
  <si>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</si>
  <si>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</si>
  <si>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</si>
  <si>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</si>
  <si>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</si>
  <si>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</si>
  <si>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</si>
  <si>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</si>
  <si>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</si>
  <si>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</si>
  <si>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</si>
  <si>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</si>
  <si>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</si>
  <si>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</si>
  <si>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</si>
  <si>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</si>
  <si>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</si>
  <si>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</si>
  <si>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</si>
  <si>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</si>
  <si>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</si>
  <si>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</si>
  <si>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</si>
  <si>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</si>
  <si>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</si>
  <si>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</si>
  <si>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</si>
  <si>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</si>
  <si>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</si>
  <si>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</si>
  <si>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</si>
  <si>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</si>
  <si>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</si>
  <si>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</si>
  <si>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</si>
  <si>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</si>
  <si>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</si>
  <si>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</si>
  <si>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</si>
  <si>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</si>
  <si>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</si>
  <si>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</si>
  <si>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</si>
  <si>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</si>
  <si>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</si>
  <si>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</si>
  <si>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</si>
  <si>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</si>
  <si>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</si>
  <si>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</si>
  <si>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</si>
  <si>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</si>
  <si>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</si>
  <si>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</si>
  <si>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</si>
  <si>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</si>
  <si>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</si>
  <si>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</si>
  <si>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</si>
  <si>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</si>
  <si>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</si>
  <si>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</si>
  <si>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</si>
  <si>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</si>
  <si>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</si>
  <si>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</si>
  <si>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</si>
  <si>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</si>
  <si>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</si>
  <si>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</si>
  <si>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</si>
  <si>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</si>
  <si>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</si>
  <si>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</si>
  <si>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</si>
  <si>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</si>
  <si>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</si>
  <si>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</si>
  <si>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</si>
  <si>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</si>
  <si>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</si>
  <si>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</si>
  <si>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</si>
  <si>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</si>
  <si>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</si>
  <si>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</si>
  <si>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</si>
  <si>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</si>
  <si>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</si>
  <si>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</si>
  <si>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</si>
  <si>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</si>
  <si>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</si>
  <si>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</si>
  <si>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</si>
  <si>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</si>
  <si>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</si>
  <si>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</si>
  <si>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</si>
  <si>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</si>
  <si>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</si>
  <si>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</si>
  <si>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</si>
  <si>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</si>
  <si>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</si>
  <si>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</si>
  <si>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</si>
  <si>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</si>
  <si>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</si>
  <si>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</si>
  <si>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</si>
  <si>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</si>
  <si>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</si>
  <si>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</si>
  <si>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</si>
  <si>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</si>
  <si>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</si>
  <si>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</si>
  <si>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</si>
  <si>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</si>
  <si>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</si>
  <si>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</si>
  <si>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</si>
  <si>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</si>
  <si>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</si>
  <si>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</si>
  <si>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</si>
  <si>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</si>
  <si>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</si>
  <si>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</si>
  <si>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</si>
  <si>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</si>
  <si>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</si>
  <si>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</si>
  <si>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</si>
  <si>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</si>
  <si>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</si>
  <si>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</si>
  <si>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</si>
  <si>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</si>
  <si>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</si>
  <si>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</si>
  <si>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</si>
  <si>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</si>
  <si>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</si>
  <si>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</si>
  <si>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</si>
  <si>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</si>
  <si>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</si>
  <si>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</si>
  <si>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</si>
  <si>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</si>
  <si>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</si>
  <si>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</si>
  <si>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</si>
  <si>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</si>
  <si>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</si>
  <si>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</si>
  <si>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</si>
  <si>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</si>
  <si>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</si>
  <si>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</si>
  <si>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</si>
  <si>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</si>
  <si>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</si>
  <si>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</si>
  <si>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</si>
  <si>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</si>
  <si>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</si>
  <si>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</si>
  <si>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</si>
  <si>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</si>
  <si>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</si>
  <si>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</si>
  <si>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</si>
  <si>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</si>
  <si>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</si>
  <si>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</si>
  <si>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</si>
  <si>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</si>
  <si>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</si>
  <si>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</si>
  <si>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</si>
  <si>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</si>
  <si>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</si>
  <si>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</si>
  <si>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</si>
  <si>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</si>
  <si>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</si>
  <si>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</si>
  <si>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</si>
  <si>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</si>
  <si>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</si>
  <si>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</si>
  <si>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</si>
  <si>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</si>
  <si>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</si>
  <si>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</si>
  <si>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</si>
  <si>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</si>
  <si>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</si>
  <si>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</si>
  <si>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</si>
  <si>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</si>
  <si>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</si>
  <si>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</si>
  <si>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</si>
  <si>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</si>
  <si>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</si>
  <si>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</si>
  <si>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</si>
  <si>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</si>
  <si>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</si>
  <si>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</si>
  <si>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</si>
  <si>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</si>
  <si>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</si>
  <si>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</si>
  <si>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</si>
  <si>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</si>
  <si>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</si>
  <si>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</si>
  <si>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</si>
  <si>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</si>
  <si>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</si>
  <si>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</si>
  <si>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</si>
  <si>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</si>
  <si>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</si>
  <si>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</si>
  <si>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</si>
  <si>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</si>
  <si>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</si>
  <si>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</si>
  <si>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</si>
  <si>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</si>
  <si>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</si>
  <si>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</si>
  <si>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</si>
  <si>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</si>
  <si>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</si>
  <si>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</si>
  <si>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</si>
  <si>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</si>
  <si>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</si>
  <si>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</si>
  <si>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</si>
  <si>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</si>
  <si>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</si>
  <si>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</si>
  <si>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</si>
  <si>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</si>
  <si>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</si>
  <si>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</si>
  <si>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</si>
  <si>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</si>
  <si>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</si>
  <si>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</si>
  <si>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</si>
  <si>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</si>
  <si>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</si>
  <si>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</si>
  <si>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</si>
  <si>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</si>
  <si>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</si>
  <si>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</si>
  <si>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</si>
  <si>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</si>
  <si>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</si>
  <si>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</si>
  <si>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</si>
  <si>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</si>
  <si>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</si>
  <si>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</si>
  <si>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</si>
  <si>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</si>
  <si>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</si>
  <si>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</si>
  <si>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</si>
  <si>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</si>
  <si>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</si>
  <si>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</si>
  <si>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</si>
  <si>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</si>
  <si>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</si>
  <si>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</si>
  <si>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</si>
  <si>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</si>
  <si>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</si>
  <si>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</si>
  <si>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</si>
  <si>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</si>
  <si>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</si>
  <si>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</si>
  <si>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</si>
  <si>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</si>
  <si>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</si>
  <si>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</si>
  <si>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</si>
  <si>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</si>
  <si>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</si>
  <si>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</si>
  <si>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</si>
  <si>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</si>
  <si>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</si>
  <si>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</si>
  <si>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</si>
  <si>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</si>
  <si>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</si>
  <si>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</si>
  <si>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</si>
  <si>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</si>
  <si>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</si>
  <si>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</si>
  <si>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</si>
  <si>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</si>
  <si>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</si>
  <si>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</si>
  <si>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</si>
  <si>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</si>
  <si>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</si>
  <si>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</si>
  <si>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</si>
  <si>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</si>
  <si>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</si>
  <si>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</si>
  <si>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</si>
  <si>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</si>
  <si>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</si>
  <si>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</si>
  <si>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</si>
  <si>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</si>
  <si>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</si>
  <si>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</si>
  <si>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</si>
  <si>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</si>
  <si>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</si>
  <si>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</si>
  <si>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</si>
  <si>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</si>
  <si>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</si>
  <si>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</si>
  <si>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</si>
  <si>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</si>
  <si>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</si>
  <si>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</si>
  <si>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</si>
  <si>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</si>
  <si>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</si>
  <si>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</si>
  <si>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</si>
  <si>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</si>
  <si>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</si>
  <si>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</si>
  <si>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</si>
  <si>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</si>
  <si>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</si>
  <si>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</si>
  <si>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</si>
  <si>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</si>
  <si>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</si>
  <si>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</si>
  <si>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</si>
  <si>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</si>
  <si>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</si>
  <si>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</si>
  <si>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</si>
  <si>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</si>
  <si>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</si>
  <si>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</si>
  <si>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</si>
  <si>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</si>
  <si>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</si>
  <si>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</si>
  <si>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</si>
  <si>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</si>
  <si>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</si>
  <si>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</si>
  <si>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</si>
  <si>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</si>
  <si>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</si>
  <si>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</si>
  <si>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</si>
  <si>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</si>
  <si>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</si>
  <si>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</si>
  <si>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</si>
  <si>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</si>
  <si>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</si>
  <si>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</si>
  <si>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</si>
  <si>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</si>
  <si>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</si>
  <si>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</si>
  <si>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</si>
  <si>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</si>
  <si>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</si>
  <si>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</si>
  <si>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</si>
  <si>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</si>
  <si>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</si>
  <si>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</si>
  <si>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</si>
  <si>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</si>
  <si>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</si>
  <si>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</si>
  <si>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</si>
  <si>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</si>
  <si>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</si>
  <si>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</si>
  <si>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</si>
  <si>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</si>
  <si>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</si>
  <si>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</si>
  <si>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</si>
  <si>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</si>
  <si>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</si>
  <si>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</si>
  <si>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</si>
  <si>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</si>
  <si>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</si>
  <si>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</si>
  <si>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</si>
  <si>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</si>
  <si>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</si>
  <si>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</si>
  <si>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</si>
  <si>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</si>
  <si>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</si>
  <si>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</si>
  <si>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</si>
  <si>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</si>
  <si>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</si>
  <si>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産科医・産科医療機関の確保</t>
  </si>
  <si>
    <t>医政局</t>
  </si>
  <si>
    <t>室長：永田　翔</t>
  </si>
  <si>
    <t>平成２０年度</t>
  </si>
  <si>
    <t>終了予定なし</t>
  </si>
  <si>
    <t>地域医療計画課救急・周産期医療等対策室</t>
  </si>
  <si>
    <t>-</t>
  </si>
  <si>
    <t>産科医療確保事業実施要綱</t>
  </si>
  <si>
    <t>・産科医療機関確保事業
　一医療機関当たりの分娩件数が少ない産科医療機関に勤務する医療従事者の人件費に対する財政支援。
　補助率:国1/2　都道府県1/2　補助先:地方公共団体、独立行政法人、公的団体及び厚生労働大臣が適当と認める者
・産科医療推進費
　地域の産科医療の推進に貢献してきた産科医及び産科医療機関に対する厚生労働大臣表彰。
・産科医療を担う産科医等の確保事業
　産科医の不足する地域の医療機関に産科医を派遣する都市部の医療機関等に対する財政支援。
　補助率:国1/2　都道府県1/2　補助先:地方公共団体、独立行政法人、公的団体及び厚生労働大臣が適当と認める者</t>
  </si>
  <si>
    <t>医療施設運営費等補助金</t>
  </si>
  <si>
    <t>庁費</t>
  </si>
  <si>
    <t>当該補助金の対象となり得る分娩を取り扱う医療機関の全体数が把握できないため</t>
  </si>
  <si>
    <t>補助対象となり得る二次医療圏（目標値「前回調査以下」）※…成果目標は、当該補助金の対象となり得る分娩を取り扱う医療機関数が把握できないため、補助条件の一つである「分娩を取り扱う病院が１以下であり、かつ、分娩を取り扱う診療所が２以下である二次医療圏」を対象として、「補助対象となり得る二次医療圏」数とした。なお、当該調査は３年に一度の調査である。</t>
  </si>
  <si>
    <t>補助対象となり得る二次医療圏数（目標値「前回調査以下」）※…成果目標は、当該補助金の対象となり得る分娩を取り扱う医療機関数が把握できないため、補助条件の一つである「分娩を取り扱う病院が１以下であり、かつ、分娩を取り扱う診療所が２以下である二次医療圏」を対象として、「補助対象となり得る二次医療圏」数とした。なお、当該調査は３年に一度の調査である。</t>
  </si>
  <si>
    <t>補助対象機関数（当初見込み「前回以上」）</t>
  </si>
  <si>
    <t>機関</t>
  </si>
  <si>
    <t>表彰対象者・機関数</t>
  </si>
  <si>
    <t>人・機関</t>
  </si>
  <si>
    <t>産科医療確保事業にかかる
執行額　／　補助対象機関数　　　　　　　　　　　　　　</t>
    <phoneticPr fontId="5"/>
  </si>
  <si>
    <t>千円</t>
  </si>
  <si>
    <t>　　百万円/機関</t>
    <phoneticPr fontId="5"/>
  </si>
  <si>
    <t>299/32</t>
  </si>
  <si>
    <t>294/32</t>
  </si>
  <si>
    <t>産科医療推進費にかかる
執行額　／　表彰対象者・機関数　　　　　　　　　　　　　　</t>
    <phoneticPr fontId="5"/>
  </si>
  <si>
    <t>　　百万円/人・機関</t>
    <phoneticPr fontId="5"/>
  </si>
  <si>
    <t>1/44</t>
  </si>
  <si>
    <t>1/46</t>
  </si>
  <si>
    <t>施策大目標１　地域において必要な医療を提供できる体制を整備すること</t>
  </si>
  <si>
    <t>日常生活圏の中で良質かつ適切な医療が効率的に提供できる体制を整備すること（施策目標Ⅰ－１－１）</t>
  </si>
  <si>
    <t>周産期死亡率（出産1,000対）</t>
  </si>
  <si>
    <t>周産期医療体制の確保</t>
  </si>
  <si>
    <t>30</t>
  </si>
  <si>
    <t>28</t>
  </si>
  <si>
    <t>29</t>
  </si>
  <si>
    <t>8</t>
  </si>
  <si>
    <t>7</t>
  </si>
  <si>
    <t>0007</t>
  </si>
  <si>
    <t>○</t>
  </si>
  <si>
    <t>地域でお産を支える周産期母子医療センターのNICU等を財政支援する事業であり、国民や社会のニーズを反映している</t>
  </si>
  <si>
    <t>地域の周産期医療の確保を図っていくためにも、引き続き国の施策として実施すべき事業</t>
  </si>
  <si>
    <t>地域の産科医等の確保のための有効な達成手段として位置づけられており、優先度の高い事業</t>
  </si>
  <si>
    <t>無</t>
  </si>
  <si>
    <t>交付要綱等において補助対象、補助率等を定めており、負担関係は妥当</t>
  </si>
  <si>
    <t>必要最小限の補助基準額の設定としており水準は妥当</t>
  </si>
  <si>
    <t>地域の実情に応じ医療機関等の補助先を選定しており、合理的に支出されている</t>
  </si>
  <si>
    <t>補助対象医療機関等は、周産期医療体制整備計画に基づき指定又は認定されたものを対象としている</t>
    <phoneticPr fontId="5"/>
  </si>
  <si>
    <t>産科医不足の地域へ派遣する医師の調整が難しいため申請件数が少なかった。産科医の地域偏在の解消は重要な課題のため、国として引き続き支援が必要</t>
    <rPh sb="19" eb="20">
      <t>ムズカ</t>
    </rPh>
    <rPh sb="26" eb="28">
      <t>ケンスウ</t>
    </rPh>
    <phoneticPr fontId="5"/>
  </si>
  <si>
    <t>‐</t>
  </si>
  <si>
    <t>成果実績については目標に見合っている</t>
  </si>
  <si>
    <t>都道府県単独で行うには難しい事業であり、国と折半することで病院の経営の安定が図られる</t>
  </si>
  <si>
    <t>見合ったものである</t>
  </si>
  <si>
    <t>分娩を取り扱う医療機関が減少している中、地域による分娩可能な産科医療機関の確保が図られている。</t>
  </si>
  <si>
    <t>「周産期医療体制の確保」は、周産期母子医療センターに対して財政支援を行うこと等により、診療体制の整備された分娩環境や未熟児に対する最善の対応など充実した周産期医療に対する需要の増加に応え、安心して子どもを産み育てることができる環境づくりの推進を図ることを目的とする。
本事業は、分娩取扱施設が少ない地域の医療機関に対して財政支援を行うことにより、経営の安定化等を図るものであり、対象施設や事業目的が異なることから、適切な役割分担を行っていると考えられる。</t>
    <phoneticPr fontId="5"/>
  </si>
  <si>
    <t>年々、分娩を取り扱う医療機関が減少している中で、身近な地域で安心して出産できる環境整備は重要であることから、今後も必要な支援を行うために、引き続き国の施策として進めていくことが必要である。</t>
    <rPh sb="0" eb="2">
      <t>ネンネン</t>
    </rPh>
    <rPh sb="41" eb="43">
      <t>セイビ</t>
    </rPh>
    <rPh sb="57" eb="59">
      <t>ヒツヨウ</t>
    </rPh>
    <phoneticPr fontId="5"/>
  </si>
  <si>
    <t>分娩を取り扱う医療機関が減少している現状から、身近な地域で安心して出産できる環境の整備は重要な課題である。また、自然分娩については、診療報酬上の仕組みでは産科医等への直接的な処遇改善に結びつかないことも踏まえ、過酷な環境にある医療機関を維持するためにも、引き続き財政支援を行うとともに、適正な執行に努めていく。</t>
  </si>
  <si>
    <t>成果目標
地域でお産を支えている産科医療機関に対して財政支援を実施する</t>
  </si>
  <si>
    <t>・分娩を行う医療機関が逓減している現状を踏まえて、病院の集約化が困難な地域において、分娩可能な産科医療機関を確保する観点から、一医療機関当たりの分娩件数が少ない産科医療機関に対して、経営の安定化を図るための財政支援を行う。
・長年にわたり地域のお産を支え、産科医療の推進に貢献してきた産科医等に対して厚生労働大臣表彰を行い、功績をたたえ、功労に報いる。
・産科医の地域偏在を解消するため、産科医の不足する地域の医療機関に産科医を派遣する都市部の医療機関等に対して財政支援を行う。</t>
    <phoneticPr fontId="5"/>
  </si>
  <si>
    <t>-</t>
    <phoneticPr fontId="5"/>
  </si>
  <si>
    <t>C.（株）天賞堂</t>
  </si>
  <si>
    <t>（株）天賞堂</t>
  </si>
  <si>
    <t>物品販売</t>
  </si>
  <si>
    <t>随意契約
（少額）</t>
  </si>
  <si>
    <t>独立行政法人国立印刷局</t>
    <phoneticPr fontId="5"/>
  </si>
  <si>
    <t>有限会社タケマエ</t>
    <phoneticPr fontId="5"/>
  </si>
  <si>
    <t>大和綜合印刷（株）</t>
    <phoneticPr fontId="5"/>
  </si>
  <si>
    <t>（福祉）友愛十字会友愛書房</t>
    <phoneticPr fontId="5"/>
  </si>
  <si>
    <t>株式会社ミクニ商会</t>
    <phoneticPr fontId="5"/>
  </si>
  <si>
    <t>その他</t>
    <rPh sb="2" eb="3">
      <t>タ</t>
    </rPh>
    <phoneticPr fontId="5"/>
  </si>
  <si>
    <t>印刷及び揮毫</t>
    <rPh sb="0" eb="2">
      <t>インサツ</t>
    </rPh>
    <rPh sb="2" eb="3">
      <t>オヨ</t>
    </rPh>
    <phoneticPr fontId="5"/>
  </si>
  <si>
    <t>期間業務職員（複数名）</t>
  </si>
  <si>
    <t>－</t>
  </si>
  <si>
    <t>期間業務職員給与</t>
  </si>
  <si>
    <t>消耗品費</t>
    <rPh sb="0" eb="3">
      <t>ショウモウヒン</t>
    </rPh>
    <rPh sb="3" eb="4">
      <t>ヒ</t>
    </rPh>
    <phoneticPr fontId="5"/>
  </si>
  <si>
    <t>産科医療功労者厚生労働大臣表彰に係る物品購入</t>
    <rPh sb="18" eb="20">
      <t>ブッピン</t>
    </rPh>
    <rPh sb="20" eb="22">
      <t>コウニュウ</t>
    </rPh>
    <phoneticPr fontId="5"/>
  </si>
  <si>
    <t>八雲総合病院</t>
  </si>
  <si>
    <t>留萌市立病院</t>
  </si>
  <si>
    <t>市立稚内病院</t>
  </si>
  <si>
    <t>浦河赤十字病院</t>
  </si>
  <si>
    <t>社会福祉法人北海道社会事業協会富良野病院</t>
  </si>
  <si>
    <t>産科医療機関の運営</t>
  </si>
  <si>
    <t>補助金等交付</t>
  </si>
  <si>
    <t>北海道</t>
  </si>
  <si>
    <t>沖縄県</t>
  </si>
  <si>
    <t>秋田県</t>
  </si>
  <si>
    <t>島根県</t>
  </si>
  <si>
    <t>高知県</t>
  </si>
  <si>
    <t>鹿児島県</t>
  </si>
  <si>
    <t>兵庫県</t>
  </si>
  <si>
    <t>東京都</t>
  </si>
  <si>
    <t>長野県</t>
  </si>
  <si>
    <t>京都府</t>
  </si>
  <si>
    <t>産科医療機関の運営に対する補助</t>
  </si>
  <si>
    <t>産科医療機関の運営・産科医の確保に係る補助</t>
  </si>
  <si>
    <t>A.北海道</t>
    <rPh sb="2" eb="5">
      <t>ホッカイドウ</t>
    </rPh>
    <phoneticPr fontId="5"/>
  </si>
  <si>
    <t>八雲総合病院</t>
    <phoneticPr fontId="5"/>
  </si>
  <si>
    <t>B.八雲総合病院</t>
    <phoneticPr fontId="5"/>
  </si>
  <si>
    <t>補助金</t>
  </si>
  <si>
    <t>産科医療機関に対する補助</t>
  </si>
  <si>
    <t>人件費</t>
  </si>
  <si>
    <t>医師・看護師等産科医療に係る人件費</t>
  </si>
  <si>
    <t>厚労</t>
    <rPh sb="0" eb="2">
      <t>コウロウ</t>
    </rPh>
    <phoneticPr fontId="5"/>
  </si>
  <si>
    <t>1/42</t>
  </si>
  <si>
    <t>1/42</t>
    <phoneticPr fontId="5"/>
  </si>
  <si>
    <t>282/32</t>
  </si>
  <si>
    <t>282/32</t>
    <phoneticPr fontId="5"/>
  </si>
  <si>
    <t>産科医療機関の運営</t>
    <phoneticPr fontId="5"/>
  </si>
  <si>
    <t>-</t>
    <phoneticPr fontId="5"/>
  </si>
  <si>
    <t>点検対象外</t>
    <rPh sb="0" eb="2">
      <t>テンケン</t>
    </rPh>
    <rPh sb="2" eb="5">
      <t>タイショウガイ</t>
    </rPh>
    <phoneticPr fontId="5"/>
  </si>
  <si>
    <t>-</t>
    <phoneticPr fontId="5"/>
  </si>
  <si>
    <t>引き続き、必要な予算額を確保し、適正な執行に努めること。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</si>
</sst>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12"/>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0" applyFont="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131885</xdr:colOff>
      <xdr:row>134</xdr:row>
      <xdr:rowOff>98680</xdr:rowOff>
    </xdr:from>
    <xdr:to>
      <xdr:col>34</xdr:col>
      <xdr:colOff>27592</xdr:colOff>
      <xdr:row>134</xdr:row>
      <xdr:rowOff>320005</xdr:rowOff>
    </xdr:to>
    <xdr:sp macro="" textlink="">
      <xdr:nvSpPr>
        <xdr:cNvPr id="2" name="テキスト ボックス 1"/>
        <xdr:cNvSpPr txBox="1"/>
      </xdr:nvSpPr>
      <xdr:spPr>
        <a:xfrm>
          <a:off x="6132635" y="23844505"/>
          <a:ext cx="695807"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3.5</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110536</xdr:colOff>
      <xdr:row>134</xdr:row>
      <xdr:rowOff>98680</xdr:rowOff>
    </xdr:from>
    <xdr:to>
      <xdr:col>38</xdr:col>
      <xdr:colOff>6243</xdr:colOff>
      <xdr:row>134</xdr:row>
      <xdr:rowOff>320005</xdr:rowOff>
    </xdr:to>
    <xdr:sp macro="" textlink="">
      <xdr:nvSpPr>
        <xdr:cNvPr id="3" name="テキスト ボックス 2"/>
        <xdr:cNvSpPr txBox="1"/>
      </xdr:nvSpPr>
      <xdr:spPr>
        <a:xfrm>
          <a:off x="6911386" y="23844505"/>
          <a:ext cx="695807"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3.3</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52181</xdr:colOff>
      <xdr:row>133</xdr:row>
      <xdr:rowOff>117231</xdr:rowOff>
    </xdr:from>
    <xdr:to>
      <xdr:col>41</xdr:col>
      <xdr:colOff>118491</xdr:colOff>
      <xdr:row>133</xdr:row>
      <xdr:rowOff>429701</xdr:rowOff>
    </xdr:to>
    <xdr:sp macro="" textlink="">
      <xdr:nvSpPr>
        <xdr:cNvPr id="4" name="テキスト ボックス 3"/>
        <xdr:cNvSpPr txBox="1"/>
      </xdr:nvSpPr>
      <xdr:spPr>
        <a:xfrm>
          <a:off x="7653131" y="23358231"/>
          <a:ext cx="666385" cy="312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12713</xdr:colOff>
      <xdr:row>134</xdr:row>
      <xdr:rowOff>111532</xdr:rowOff>
    </xdr:from>
    <xdr:to>
      <xdr:col>41</xdr:col>
      <xdr:colOff>111585</xdr:colOff>
      <xdr:row>134</xdr:row>
      <xdr:rowOff>332857</xdr:rowOff>
    </xdr:to>
    <xdr:sp macro="" textlink="">
      <xdr:nvSpPr>
        <xdr:cNvPr id="5" name="テキスト ボックス 4"/>
        <xdr:cNvSpPr txBox="1"/>
      </xdr:nvSpPr>
      <xdr:spPr>
        <a:xfrm>
          <a:off x="7613663" y="23857357"/>
          <a:ext cx="698947"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3.4</a:t>
          </a:r>
          <a:r>
            <a:rPr kumimoji="1" lang="ja-JP" altLang="en-US" sz="1100">
              <a:latin typeface="+mn-ea"/>
              <a:ea typeface="+mn-ea"/>
            </a:rPr>
            <a:t>以下</a:t>
          </a:r>
          <a:endParaRPr kumimoji="1" lang="en-US" altLang="ja-JP" sz="1100">
            <a:latin typeface="+mn-ea"/>
            <a:ea typeface="+mn-ea"/>
          </a:endParaRPr>
        </a:p>
      </xdr:txBody>
    </xdr:sp>
    <xdr:clientData/>
  </xdr:twoCellAnchor>
  <xdr:twoCellAnchor editAs="oneCell">
    <xdr:from>
      <xdr:col>20</xdr:col>
      <xdr:colOff>120276</xdr:colOff>
      <xdr:row>747</xdr:row>
      <xdr:rowOff>339724</xdr:rowOff>
    </xdr:from>
    <xdr:to>
      <xdr:col>34</xdr:col>
      <xdr:colOff>86659</xdr:colOff>
      <xdr:row>750</xdr:row>
      <xdr:rowOff>186</xdr:rowOff>
    </xdr:to>
    <xdr:sp macro="" textlink="">
      <xdr:nvSpPr>
        <xdr:cNvPr id="6" name="テキスト ボックス 16"/>
        <xdr:cNvSpPr txBox="1"/>
      </xdr:nvSpPr>
      <xdr:spPr>
        <a:xfrm>
          <a:off x="4120776" y="44421424"/>
          <a:ext cx="2766733" cy="71773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厚生労働省</a:t>
          </a:r>
          <a:endParaRPr kumimoji="1" lang="en-US" altLang="ja-JP" sz="1100"/>
        </a:p>
        <a:p>
          <a:pPr algn="ctr"/>
          <a:r>
            <a:rPr kumimoji="1" lang="ja-JP" altLang="en-US" sz="1100"/>
            <a:t>　２８２百万円</a:t>
          </a:r>
        </a:p>
      </xdr:txBody>
    </xdr:sp>
    <xdr:clientData/>
  </xdr:twoCellAnchor>
  <xdr:twoCellAnchor editAs="oneCell">
    <xdr:from>
      <xdr:col>21</xdr:col>
      <xdr:colOff>57150</xdr:colOff>
      <xdr:row>749</xdr:row>
      <xdr:rowOff>333375</xdr:rowOff>
    </xdr:from>
    <xdr:to>
      <xdr:col>34</xdr:col>
      <xdr:colOff>126999</xdr:colOff>
      <xdr:row>750</xdr:row>
      <xdr:rowOff>249517</xdr:rowOff>
    </xdr:to>
    <xdr:sp macro="" textlink="">
      <xdr:nvSpPr>
        <xdr:cNvPr id="7" name="テキスト ボックス 17"/>
        <xdr:cNvSpPr txBox="1"/>
      </xdr:nvSpPr>
      <xdr:spPr>
        <a:xfrm>
          <a:off x="4257675" y="45119925"/>
          <a:ext cx="2670174" cy="268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産科医・産科医療機関の確保</a:t>
          </a:r>
          <a:r>
            <a:rPr kumimoji="1" lang="en-US" altLang="ja-JP" sz="1100"/>
            <a:t>】</a:t>
          </a:r>
          <a:endParaRPr kumimoji="1" lang="ja-JP" altLang="en-US" sz="1100"/>
        </a:p>
      </xdr:txBody>
    </xdr:sp>
    <xdr:clientData/>
  </xdr:twoCellAnchor>
  <xdr:twoCellAnchor editAs="oneCell">
    <xdr:from>
      <xdr:col>17</xdr:col>
      <xdr:colOff>104775</xdr:colOff>
      <xdr:row>750</xdr:row>
      <xdr:rowOff>285750</xdr:rowOff>
    </xdr:from>
    <xdr:to>
      <xdr:col>22</xdr:col>
      <xdr:colOff>190390</xdr:colOff>
      <xdr:row>752</xdr:row>
      <xdr:rowOff>32880</xdr:rowOff>
    </xdr:to>
    <xdr:cxnSp macro="">
      <xdr:nvCxnSpPr>
        <xdr:cNvPr id="8" name="直線矢印コネクタ 7"/>
        <xdr:cNvCxnSpPr/>
      </xdr:nvCxnSpPr>
      <xdr:spPr>
        <a:xfrm flipH="1">
          <a:off x="3505200" y="45424725"/>
          <a:ext cx="1085740" cy="4519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33</xdr:col>
      <xdr:colOff>66675</xdr:colOff>
      <xdr:row>750</xdr:row>
      <xdr:rowOff>304800</xdr:rowOff>
    </xdr:from>
    <xdr:to>
      <xdr:col>39</xdr:col>
      <xdr:colOff>50800</xdr:colOff>
      <xdr:row>752</xdr:row>
      <xdr:rowOff>92636</xdr:rowOff>
    </xdr:to>
    <xdr:cxnSp macro="">
      <xdr:nvCxnSpPr>
        <xdr:cNvPr id="9" name="直線矢印コネクタ 8"/>
        <xdr:cNvCxnSpPr/>
      </xdr:nvCxnSpPr>
      <xdr:spPr>
        <a:xfrm>
          <a:off x="6667500" y="45443775"/>
          <a:ext cx="1184275" cy="4926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133350</xdr:colOff>
      <xdr:row>750</xdr:row>
      <xdr:rowOff>285750</xdr:rowOff>
    </xdr:from>
    <xdr:to>
      <xdr:col>20</xdr:col>
      <xdr:colOff>50800</xdr:colOff>
      <xdr:row>751</xdr:row>
      <xdr:rowOff>141570</xdr:rowOff>
    </xdr:to>
    <xdr:sp macro="" textlink="">
      <xdr:nvSpPr>
        <xdr:cNvPr id="10" name="テキスト ボックス 20"/>
        <xdr:cNvSpPr txBox="1"/>
      </xdr:nvSpPr>
      <xdr:spPr>
        <a:xfrm>
          <a:off x="2333625" y="45424725"/>
          <a:ext cx="1717675" cy="2082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t>※</a:t>
          </a:r>
          <a:r>
            <a:rPr kumimoji="1" lang="ja-JP" altLang="en-US" sz="1100"/>
            <a:t>補助率　１／２</a:t>
          </a:r>
          <a:endParaRPr kumimoji="1" lang="en-US" altLang="ja-JP" sz="1100"/>
        </a:p>
        <a:p>
          <a:pPr algn="l"/>
          <a:endParaRPr kumimoji="1" lang="en-US" altLang="ja-JP" sz="1100"/>
        </a:p>
      </xdr:txBody>
    </xdr:sp>
    <xdr:clientData/>
  </xdr:twoCellAnchor>
  <xdr:twoCellAnchor editAs="oneCell">
    <xdr:from>
      <xdr:col>14</xdr:col>
      <xdr:colOff>66675</xdr:colOff>
      <xdr:row>752</xdr:row>
      <xdr:rowOff>190500</xdr:rowOff>
    </xdr:from>
    <xdr:to>
      <xdr:col>22</xdr:col>
      <xdr:colOff>166687</xdr:colOff>
      <xdr:row>753</xdr:row>
      <xdr:rowOff>170142</xdr:rowOff>
    </xdr:to>
    <xdr:sp macro="" textlink="">
      <xdr:nvSpPr>
        <xdr:cNvPr id="11" name="テキスト ボックス 21"/>
        <xdr:cNvSpPr txBox="1"/>
      </xdr:nvSpPr>
      <xdr:spPr>
        <a:xfrm>
          <a:off x="2867025" y="46034325"/>
          <a:ext cx="1700212" cy="332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補助金等交付</a:t>
          </a:r>
          <a:r>
            <a:rPr kumimoji="1" lang="en-US" altLang="ja-JP" sz="1100"/>
            <a:t>】</a:t>
          </a:r>
        </a:p>
      </xdr:txBody>
    </xdr:sp>
    <xdr:clientData/>
  </xdr:twoCellAnchor>
  <xdr:twoCellAnchor editAs="oneCell">
    <xdr:from>
      <xdr:col>11</xdr:col>
      <xdr:colOff>9525</xdr:colOff>
      <xdr:row>753</xdr:row>
      <xdr:rowOff>200024</xdr:rowOff>
    </xdr:from>
    <xdr:to>
      <xdr:col>22</xdr:col>
      <xdr:colOff>174625</xdr:colOff>
      <xdr:row>754</xdr:row>
      <xdr:rowOff>280145</xdr:rowOff>
    </xdr:to>
    <xdr:sp macro="" textlink="">
      <xdr:nvSpPr>
        <xdr:cNvPr id="12" name="テキスト ボックス 22"/>
        <xdr:cNvSpPr txBox="1"/>
      </xdr:nvSpPr>
      <xdr:spPr>
        <a:xfrm>
          <a:off x="2209800" y="46396274"/>
          <a:ext cx="2365375" cy="4325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Ａ．都道府県（</a:t>
          </a:r>
          <a:r>
            <a:rPr kumimoji="1" lang="ja-JP" altLang="en-US" sz="1100">
              <a:solidFill>
                <a:schemeClr val="tx1"/>
              </a:solidFill>
            </a:rPr>
            <a:t>１２）　２８０．５百万円</a:t>
          </a:r>
          <a:endParaRPr kumimoji="1" lang="en-US" altLang="ja-JP" sz="1100">
            <a:solidFill>
              <a:schemeClr val="tx1"/>
            </a:solidFill>
          </a:endParaRPr>
        </a:p>
        <a:p>
          <a:pPr algn="ctr"/>
          <a:r>
            <a:rPr kumimoji="1" lang="ja-JP" altLang="en-US" sz="1100">
              <a:solidFill>
                <a:schemeClr val="tx1"/>
              </a:solidFill>
            </a:rPr>
            <a:t>補助額１位は北海道：５７百万円</a:t>
          </a:r>
        </a:p>
      </xdr:txBody>
    </xdr:sp>
    <xdr:clientData/>
  </xdr:twoCellAnchor>
  <xdr:twoCellAnchor editAs="oneCell">
    <xdr:from>
      <xdr:col>35</xdr:col>
      <xdr:colOff>114300</xdr:colOff>
      <xdr:row>753</xdr:row>
      <xdr:rowOff>180975</xdr:rowOff>
    </xdr:from>
    <xdr:to>
      <xdr:col>44</xdr:col>
      <xdr:colOff>25400</xdr:colOff>
      <xdr:row>755</xdr:row>
      <xdr:rowOff>44824</xdr:rowOff>
    </xdr:to>
    <xdr:sp macro="" textlink="">
      <xdr:nvSpPr>
        <xdr:cNvPr id="13" name="テキスト ボックス 23"/>
        <xdr:cNvSpPr txBox="1"/>
      </xdr:nvSpPr>
      <xdr:spPr>
        <a:xfrm>
          <a:off x="7115175" y="46377225"/>
          <a:ext cx="1711325" cy="5686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latin typeface="+mn-ea"/>
              <a:ea typeface="+mn-ea"/>
            </a:rPr>
            <a:t>C</a:t>
          </a:r>
          <a:r>
            <a:rPr kumimoji="1" lang="ja-JP" altLang="en-US" sz="1100"/>
            <a:t>．（株）天賞堂　他（７）</a:t>
          </a:r>
          <a:endParaRPr kumimoji="1" lang="en-US" altLang="ja-JP" sz="1100"/>
        </a:p>
        <a:p>
          <a:pPr algn="ctr"/>
          <a:r>
            <a:rPr kumimoji="1" lang="en-US" altLang="ja-JP" sz="1100"/>
            <a:t>1.3</a:t>
          </a:r>
          <a:r>
            <a:rPr kumimoji="1" lang="ja-JP" altLang="en-US" sz="1100"/>
            <a:t>百万円　　　　　　　　　　　　　　　　　　　　　　　　　　　　　　　　</a:t>
          </a:r>
        </a:p>
      </xdr:txBody>
    </xdr:sp>
    <xdr:clientData/>
  </xdr:twoCellAnchor>
  <xdr:twoCellAnchor editAs="oneCell">
    <xdr:from>
      <xdr:col>7</xdr:col>
      <xdr:colOff>161925</xdr:colOff>
      <xdr:row>755</xdr:row>
      <xdr:rowOff>104775</xdr:rowOff>
    </xdr:from>
    <xdr:to>
      <xdr:col>27</xdr:col>
      <xdr:colOff>114300</xdr:colOff>
      <xdr:row>756</xdr:row>
      <xdr:rowOff>145678</xdr:rowOff>
    </xdr:to>
    <xdr:sp macro="" textlink="">
      <xdr:nvSpPr>
        <xdr:cNvPr id="14" name="大かっこ 13"/>
        <xdr:cNvSpPr/>
      </xdr:nvSpPr>
      <xdr:spPr>
        <a:xfrm>
          <a:off x="1562100" y="47005875"/>
          <a:ext cx="3952875" cy="3933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1100"/>
            <a:t>分娩数が少ない産科医療機関に対する運営費の補助</a:t>
          </a:r>
        </a:p>
      </xdr:txBody>
    </xdr:sp>
    <xdr:clientData/>
  </xdr:twoCellAnchor>
  <xdr:twoCellAnchor editAs="oneCell">
    <xdr:from>
      <xdr:col>32</xdr:col>
      <xdr:colOff>17370</xdr:colOff>
      <xdr:row>755</xdr:row>
      <xdr:rowOff>25774</xdr:rowOff>
    </xdr:from>
    <xdr:to>
      <xdr:col>49</xdr:col>
      <xdr:colOff>61820</xdr:colOff>
      <xdr:row>756</xdr:row>
      <xdr:rowOff>112061</xdr:rowOff>
    </xdr:to>
    <xdr:sp macro="" textlink="">
      <xdr:nvSpPr>
        <xdr:cNvPr id="15" name="大かっこ 14"/>
        <xdr:cNvSpPr/>
      </xdr:nvSpPr>
      <xdr:spPr>
        <a:xfrm>
          <a:off x="6418170" y="46926874"/>
          <a:ext cx="3444875" cy="4387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ja-JP" altLang="en-US"/>
            <a:t>産科医療功労者厚生労働大臣表彰に係る経費</a:t>
          </a:r>
        </a:p>
      </xdr:txBody>
    </xdr:sp>
    <xdr:clientData/>
  </xdr:twoCellAnchor>
  <xdr:twoCellAnchor editAs="oneCell">
    <xdr:from>
      <xdr:col>16</xdr:col>
      <xdr:colOff>38101</xdr:colOff>
      <xdr:row>756</xdr:row>
      <xdr:rowOff>200025</xdr:rowOff>
    </xdr:from>
    <xdr:to>
      <xdr:col>16</xdr:col>
      <xdr:colOff>44824</xdr:colOff>
      <xdr:row>758</xdr:row>
      <xdr:rowOff>78438</xdr:rowOff>
    </xdr:to>
    <xdr:cxnSp macro="">
      <xdr:nvCxnSpPr>
        <xdr:cNvPr id="16" name="直線矢印コネクタ 15"/>
        <xdr:cNvCxnSpPr/>
      </xdr:nvCxnSpPr>
      <xdr:spPr>
        <a:xfrm>
          <a:off x="3238501" y="47453550"/>
          <a:ext cx="6723" cy="5832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18</xdr:col>
      <xdr:colOff>72137</xdr:colOff>
      <xdr:row>757</xdr:row>
      <xdr:rowOff>70738</xdr:rowOff>
    </xdr:from>
    <xdr:to>
      <xdr:col>25</xdr:col>
      <xdr:colOff>190499</xdr:colOff>
      <xdr:row>757</xdr:row>
      <xdr:rowOff>322872</xdr:rowOff>
    </xdr:to>
    <xdr:sp macro="" textlink="">
      <xdr:nvSpPr>
        <xdr:cNvPr id="17" name="テキスト ボックス 27"/>
        <xdr:cNvSpPr txBox="1"/>
      </xdr:nvSpPr>
      <xdr:spPr>
        <a:xfrm>
          <a:off x="3672587" y="47676688"/>
          <a:ext cx="1518537" cy="252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補助金等交付</a:t>
          </a:r>
          <a:r>
            <a:rPr kumimoji="1" lang="en-US" altLang="ja-JP" sz="1100"/>
            <a:t>】</a:t>
          </a:r>
        </a:p>
      </xdr:txBody>
    </xdr:sp>
    <xdr:clientData/>
  </xdr:twoCellAnchor>
  <xdr:twoCellAnchor editAs="oneCell">
    <xdr:from>
      <xdr:col>10</xdr:col>
      <xdr:colOff>103654</xdr:colOff>
      <xdr:row>758</xdr:row>
      <xdr:rowOff>131110</xdr:rowOff>
    </xdr:from>
    <xdr:to>
      <xdr:col>25</xdr:col>
      <xdr:colOff>89647</xdr:colOff>
      <xdr:row>760</xdr:row>
      <xdr:rowOff>112059</xdr:rowOff>
    </xdr:to>
    <xdr:sp macro="" textlink="">
      <xdr:nvSpPr>
        <xdr:cNvPr id="18" name="テキスト ボックス 28"/>
        <xdr:cNvSpPr txBox="1"/>
      </xdr:nvSpPr>
      <xdr:spPr>
        <a:xfrm>
          <a:off x="2120713" y="48518110"/>
          <a:ext cx="3011581" cy="6757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latin typeface="+mn-ea"/>
              <a:ea typeface="+mn-ea"/>
            </a:rPr>
            <a:t>B.</a:t>
          </a:r>
          <a:r>
            <a:rPr kumimoji="1" lang="ja-JP" altLang="en-US" sz="1100">
              <a:latin typeface="+mn-ea"/>
              <a:ea typeface="+mn-ea"/>
            </a:rPr>
            <a:t>北海道医療機関</a:t>
          </a:r>
          <a:r>
            <a:rPr kumimoji="1" lang="ja-JP" altLang="en-US" sz="1100">
              <a:solidFill>
                <a:schemeClr val="tx1"/>
              </a:solidFill>
            </a:rPr>
            <a:t>（５）　５７百万円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補助率１位　八雲総合病院（１１百万円）</a:t>
          </a:r>
        </a:p>
      </xdr:txBody>
    </xdr:sp>
    <xdr:clientData/>
  </xdr:twoCellAnchor>
  <xdr:twoCellAnchor editAs="oneCell">
    <xdr:from>
      <xdr:col>11</xdr:col>
      <xdr:colOff>137833</xdr:colOff>
      <xdr:row>760</xdr:row>
      <xdr:rowOff>205628</xdr:rowOff>
    </xdr:from>
    <xdr:to>
      <xdr:col>21</xdr:col>
      <xdr:colOff>20358</xdr:colOff>
      <xdr:row>785</xdr:row>
      <xdr:rowOff>172290</xdr:rowOff>
    </xdr:to>
    <xdr:sp macro="" textlink="">
      <xdr:nvSpPr>
        <xdr:cNvPr id="19" name="大かっこ 18"/>
        <xdr:cNvSpPr/>
      </xdr:nvSpPr>
      <xdr:spPr>
        <a:xfrm>
          <a:off x="2356598" y="50038187"/>
          <a:ext cx="1899584" cy="3140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産科医療機関の運営</a:t>
          </a:r>
        </a:p>
      </xdr:txBody>
    </xdr:sp>
    <xdr:clientData/>
  </xdr:twoCellAnchor>
  <xdr:twoCellAnchor editAs="oneCell">
    <xdr:from>
      <xdr:col>35</xdr:col>
      <xdr:colOff>123274</xdr:colOff>
      <xdr:row>752</xdr:row>
      <xdr:rowOff>179292</xdr:rowOff>
    </xdr:from>
    <xdr:to>
      <xdr:col>46</xdr:col>
      <xdr:colOff>112058</xdr:colOff>
      <xdr:row>753</xdr:row>
      <xdr:rowOff>158934</xdr:rowOff>
    </xdr:to>
    <xdr:sp macro="" textlink="">
      <xdr:nvSpPr>
        <xdr:cNvPr id="20" name="テキスト ボックス 21"/>
        <xdr:cNvSpPr txBox="1"/>
      </xdr:nvSpPr>
      <xdr:spPr>
        <a:xfrm>
          <a:off x="7124149" y="46023117"/>
          <a:ext cx="2189059" cy="332067"/>
        </a:xfrm>
        <a:prstGeom prst="rect">
          <a:avLst/>
        </a:prstGeom>
        <a:solidFill>
          <a:sysClr val="window" lastClr="FFFFFF"/>
        </a:solidFill>
        <a:ln w="9525" cmpd="sng">
          <a:noFill/>
        </a:ln>
        <a:effectLst/>
      </xdr:spPr>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46</xdr:col>
      <xdr:colOff>108856</xdr:colOff>
      <xdr:row>134</xdr:row>
      <xdr:rowOff>149677</xdr:rowOff>
    </xdr:from>
    <xdr:to>
      <xdr:col>49</xdr:col>
      <xdr:colOff>207729</xdr:colOff>
      <xdr:row>134</xdr:row>
      <xdr:rowOff>371002</xdr:rowOff>
    </xdr:to>
    <xdr:sp macro="" textlink="">
      <xdr:nvSpPr>
        <xdr:cNvPr id="21" name="テキスト ボックス 20"/>
        <xdr:cNvSpPr txBox="1"/>
      </xdr:nvSpPr>
      <xdr:spPr>
        <a:xfrm>
          <a:off x="9497785" y="23200177"/>
          <a:ext cx="711194"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3.4</a:t>
          </a:r>
          <a:r>
            <a:rPr kumimoji="1" lang="ja-JP" altLang="en-US" sz="1100">
              <a:latin typeface="+mn-ea"/>
              <a:ea typeface="+mn-ea"/>
            </a:rPr>
            <a:t>以下</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Normal="75" zoomScaleSheetLayoutView="100" zoomScalePageLayoutView="85" workbookViewId="0">
      <selection activeCell="M723" sqref="M72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4">
        <v>2021</v>
      </c>
      <c r="AE2" s="974"/>
      <c r="AF2" s="974"/>
      <c r="AG2" s="974"/>
      <c r="AH2" s="974"/>
      <c r="AI2" s="98" t="s">
        <v>404</v>
      </c>
      <c r="AJ2" s="974" t="s">
        <v>809</v>
      </c>
      <c r="AK2" s="974"/>
      <c r="AL2" s="974"/>
      <c r="AM2" s="974"/>
      <c r="AN2" s="98" t="s">
        <v>404</v>
      </c>
      <c r="AO2" s="974">
        <v>20</v>
      </c>
      <c r="AP2" s="974"/>
      <c r="AQ2" s="974"/>
      <c r="AR2" s="99" t="s">
        <v>707</v>
      </c>
      <c r="AS2" s="980">
        <v>7</v>
      </c>
      <c r="AT2" s="980"/>
      <c r="AU2" s="980"/>
      <c r="AV2" s="98" t="str">
        <f>IF(AW2="","","-")</f>
        <v/>
      </c>
      <c r="AW2" s="940"/>
      <c r="AX2" s="940"/>
    </row>
    <row r="3" spans="1:50" ht="21" customHeight="1" thickBot="1">
      <c r="A3" s="876" t="s">
        <v>700</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708</v>
      </c>
      <c r="AK3" s="878"/>
      <c r="AL3" s="878"/>
      <c r="AM3" s="878"/>
      <c r="AN3" s="878"/>
      <c r="AO3" s="878"/>
      <c r="AP3" s="878"/>
      <c r="AQ3" s="878"/>
      <c r="AR3" s="878"/>
      <c r="AS3" s="878"/>
      <c r="AT3" s="878"/>
      <c r="AU3" s="878"/>
      <c r="AV3" s="878"/>
      <c r="AW3" s="878"/>
      <c r="AX3" s="24" t="s">
        <v>65</v>
      </c>
    </row>
    <row r="4" spans="1:50" ht="27" customHeight="1">
      <c r="A4" s="716" t="s">
        <v>25</v>
      </c>
      <c r="B4" s="717"/>
      <c r="C4" s="717"/>
      <c r="D4" s="717"/>
      <c r="E4" s="717"/>
      <c r="F4" s="717"/>
      <c r="G4" s="694" t="s">
        <v>709</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710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67</v>
      </c>
      <c r="B5" s="705"/>
      <c r="C5" s="705"/>
      <c r="D5" s="705"/>
      <c r="E5" s="705"/>
      <c r="F5" s="706"/>
      <c r="G5" s="848" t="s">
        <v>712</v>
      </c>
      <c r="H5" s="849"/>
      <c r="I5" s="849"/>
      <c r="J5" s="849"/>
      <c r="K5" s="849"/>
      <c r="L5" s="849"/>
      <c r="M5" s="850" t="s">
        <v>66</v>
      </c>
      <c r="N5" s="851"/>
      <c r="O5" s="851"/>
      <c r="P5" s="851"/>
      <c r="Q5" s="851"/>
      <c r="R5" s="852"/>
      <c r="S5" s="853" t="s">
        <v>713</v>
      </c>
      <c r="T5" s="849"/>
      <c r="U5" s="849"/>
      <c r="V5" s="849"/>
      <c r="W5" s="849"/>
      <c r="X5" s="854"/>
      <c r="Y5" s="710" t="s">
        <v>3</v>
      </c>
      <c r="Z5" s="558"/>
      <c r="AA5" s="558"/>
      <c r="AB5" s="558"/>
      <c r="AC5" s="558"/>
      <c r="AD5" s="559"/>
      <c r="AE5" s="711" t="s">
        <v>714</v>
      </c>
      <c r="AF5" s="711"/>
      <c r="AG5" s="711"/>
      <c r="AH5" s="711"/>
      <c r="AI5" s="711"/>
      <c r="AJ5" s="711"/>
      <c r="AK5" s="711"/>
      <c r="AL5" s="711"/>
      <c r="AM5" s="711"/>
      <c r="AN5" s="711"/>
      <c r="AO5" s="711"/>
      <c r="AP5" s="712"/>
      <c r="AQ5" s="713" t="s">
        <v>711</v>
      </c>
      <c r="AR5" s="714"/>
      <c r="AS5" s="714"/>
      <c r="AT5" s="714"/>
      <c r="AU5" s="714"/>
      <c r="AV5" s="714"/>
      <c r="AW5" s="714"/>
      <c r="AX5" s="715"/>
    </row>
    <row r="6" spans="1:50" ht="27" customHeight="1">
      <c r="A6" s="718" t="s">
        <v>4</v>
      </c>
      <c r="B6" s="719"/>
      <c r="C6" s="719"/>
      <c r="D6" s="719"/>
      <c r="E6" s="719"/>
      <c r="F6" s="719"/>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c r="A7" s="510" t="s">
        <v>22</v>
      </c>
      <c r="B7" s="511"/>
      <c r="C7" s="511"/>
      <c r="D7" s="511"/>
      <c r="E7" s="511"/>
      <c r="F7" s="512"/>
      <c r="G7" s="513" t="s">
        <v>715</v>
      </c>
      <c r="H7" s="514"/>
      <c r="I7" s="514"/>
      <c r="J7" s="514"/>
      <c r="K7" s="514"/>
      <c r="L7" s="514"/>
      <c r="M7" s="514"/>
      <c r="N7" s="514"/>
      <c r="O7" s="514"/>
      <c r="P7" s="514"/>
      <c r="Q7" s="514"/>
      <c r="R7" s="514"/>
      <c r="S7" s="514"/>
      <c r="T7" s="514"/>
      <c r="U7" s="514"/>
      <c r="V7" s="514"/>
      <c r="W7" s="514"/>
      <c r="X7" s="515"/>
      <c r="Y7" s="952" t="s">
        <v>387</v>
      </c>
      <c r="Z7" s="455"/>
      <c r="AA7" s="455"/>
      <c r="AB7" s="455"/>
      <c r="AC7" s="455"/>
      <c r="AD7" s="953"/>
      <c r="AE7" s="941" t="s">
        <v>716</v>
      </c>
      <c r="AF7" s="942"/>
      <c r="AG7" s="942"/>
      <c r="AH7" s="942"/>
      <c r="AI7" s="942"/>
      <c r="AJ7" s="942"/>
      <c r="AK7" s="942"/>
      <c r="AL7" s="942"/>
      <c r="AM7" s="942"/>
      <c r="AN7" s="942"/>
      <c r="AO7" s="942"/>
      <c r="AP7" s="942"/>
      <c r="AQ7" s="942"/>
      <c r="AR7" s="942"/>
      <c r="AS7" s="942"/>
      <c r="AT7" s="942"/>
      <c r="AU7" s="942"/>
      <c r="AV7" s="942"/>
      <c r="AW7" s="942"/>
      <c r="AX7" s="943"/>
    </row>
    <row r="8" spans="1:50" ht="27.75" customHeight="1">
      <c r="A8" s="510" t="s">
        <v>256</v>
      </c>
      <c r="B8" s="511"/>
      <c r="C8" s="511"/>
      <c r="D8" s="511"/>
      <c r="E8" s="511"/>
      <c r="F8" s="512"/>
      <c r="G8" s="975" t="str">
        <f>入力規則等!A27</f>
        <v>-</v>
      </c>
      <c r="H8" s="732"/>
      <c r="I8" s="732"/>
      <c r="J8" s="732"/>
      <c r="K8" s="732"/>
      <c r="L8" s="732"/>
      <c r="M8" s="732"/>
      <c r="N8" s="732"/>
      <c r="O8" s="732"/>
      <c r="P8" s="732"/>
      <c r="Q8" s="732"/>
      <c r="R8" s="732"/>
      <c r="S8" s="732"/>
      <c r="T8" s="732"/>
      <c r="U8" s="732"/>
      <c r="V8" s="732"/>
      <c r="W8" s="732"/>
      <c r="X8" s="976"/>
      <c r="Y8" s="855" t="s">
        <v>257</v>
      </c>
      <c r="Z8" s="856"/>
      <c r="AA8" s="856"/>
      <c r="AB8" s="856"/>
      <c r="AC8" s="856"/>
      <c r="AD8" s="857"/>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66.75" customHeight="1">
      <c r="A9" s="858" t="s">
        <v>23</v>
      </c>
      <c r="B9" s="859"/>
      <c r="C9" s="859"/>
      <c r="D9" s="859"/>
      <c r="E9" s="859"/>
      <c r="F9" s="859"/>
      <c r="G9" s="860" t="s">
        <v>765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117" customHeight="1">
      <c r="A10" s="671" t="s">
        <v>30</v>
      </c>
      <c r="B10" s="672"/>
      <c r="C10" s="672"/>
      <c r="D10" s="672"/>
      <c r="E10" s="672"/>
      <c r="F10" s="672"/>
      <c r="G10" s="766" t="s">
        <v>717</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27" customHeight="1">
      <c r="A11" s="671" t="s">
        <v>5</v>
      </c>
      <c r="B11" s="672"/>
      <c r="C11" s="672"/>
      <c r="D11" s="672"/>
      <c r="E11" s="672"/>
      <c r="F11" s="673"/>
      <c r="G11" s="707" t="str">
        <f>入力規則等!P10</f>
        <v>直接実施、補助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993" t="s">
        <v>24</v>
      </c>
      <c r="B12" s="994"/>
      <c r="C12" s="994"/>
      <c r="D12" s="994"/>
      <c r="E12" s="994"/>
      <c r="F12" s="995"/>
      <c r="G12" s="772"/>
      <c r="H12" s="773"/>
      <c r="I12" s="773"/>
      <c r="J12" s="773"/>
      <c r="K12" s="773"/>
      <c r="L12" s="773"/>
      <c r="M12" s="773"/>
      <c r="N12" s="773"/>
      <c r="O12" s="773"/>
      <c r="P12" s="462" t="s">
        <v>388</v>
      </c>
      <c r="Q12" s="457"/>
      <c r="R12" s="457"/>
      <c r="S12" s="457"/>
      <c r="T12" s="457"/>
      <c r="U12" s="457"/>
      <c r="V12" s="458"/>
      <c r="W12" s="462" t="s">
        <v>410</v>
      </c>
      <c r="X12" s="457"/>
      <c r="Y12" s="457"/>
      <c r="Z12" s="457"/>
      <c r="AA12" s="457"/>
      <c r="AB12" s="457"/>
      <c r="AC12" s="458"/>
      <c r="AD12" s="462" t="s">
        <v>697</v>
      </c>
      <c r="AE12" s="457"/>
      <c r="AF12" s="457"/>
      <c r="AG12" s="457"/>
      <c r="AH12" s="457"/>
      <c r="AI12" s="457"/>
      <c r="AJ12" s="458"/>
      <c r="AK12" s="462" t="s">
        <v>701</v>
      </c>
      <c r="AL12" s="457"/>
      <c r="AM12" s="457"/>
      <c r="AN12" s="457"/>
      <c r="AO12" s="457"/>
      <c r="AP12" s="457"/>
      <c r="AQ12" s="458"/>
      <c r="AR12" s="462" t="s">
        <v>702</v>
      </c>
      <c r="AS12" s="457"/>
      <c r="AT12" s="457"/>
      <c r="AU12" s="457"/>
      <c r="AV12" s="457"/>
      <c r="AW12" s="457"/>
      <c r="AX12" s="734"/>
    </row>
    <row r="13" spans="1:50" ht="21" customHeight="1">
      <c r="A13" s="625"/>
      <c r="B13" s="626"/>
      <c r="C13" s="626"/>
      <c r="D13" s="626"/>
      <c r="E13" s="626"/>
      <c r="F13" s="627"/>
      <c r="G13" s="735" t="s">
        <v>6</v>
      </c>
      <c r="H13" s="736"/>
      <c r="I13" s="776" t="s">
        <v>7</v>
      </c>
      <c r="J13" s="777"/>
      <c r="K13" s="777"/>
      <c r="L13" s="777"/>
      <c r="M13" s="777"/>
      <c r="N13" s="777"/>
      <c r="O13" s="778"/>
      <c r="P13" s="668">
        <v>423</v>
      </c>
      <c r="Q13" s="669"/>
      <c r="R13" s="669"/>
      <c r="S13" s="669"/>
      <c r="T13" s="669"/>
      <c r="U13" s="669"/>
      <c r="V13" s="670"/>
      <c r="W13" s="668">
        <v>423</v>
      </c>
      <c r="X13" s="669"/>
      <c r="Y13" s="669"/>
      <c r="Z13" s="669"/>
      <c r="AA13" s="669"/>
      <c r="AB13" s="669"/>
      <c r="AC13" s="670"/>
      <c r="AD13" s="668">
        <v>329</v>
      </c>
      <c r="AE13" s="669"/>
      <c r="AF13" s="669"/>
      <c r="AG13" s="669"/>
      <c r="AH13" s="669"/>
      <c r="AI13" s="669"/>
      <c r="AJ13" s="670"/>
      <c r="AK13" s="668">
        <v>329</v>
      </c>
      <c r="AL13" s="669"/>
      <c r="AM13" s="669"/>
      <c r="AN13" s="669"/>
      <c r="AO13" s="669"/>
      <c r="AP13" s="669"/>
      <c r="AQ13" s="670"/>
      <c r="AR13" s="949">
        <v>329</v>
      </c>
      <c r="AS13" s="950"/>
      <c r="AT13" s="950"/>
      <c r="AU13" s="950"/>
      <c r="AV13" s="950"/>
      <c r="AW13" s="950"/>
      <c r="AX13" s="951"/>
    </row>
    <row r="14" spans="1:50" ht="21" customHeight="1">
      <c r="A14" s="625"/>
      <c r="B14" s="626"/>
      <c r="C14" s="626"/>
      <c r="D14" s="626"/>
      <c r="E14" s="626"/>
      <c r="F14" s="627"/>
      <c r="G14" s="737"/>
      <c r="H14" s="738"/>
      <c r="I14" s="723" t="s">
        <v>8</v>
      </c>
      <c r="J14" s="774"/>
      <c r="K14" s="774"/>
      <c r="L14" s="774"/>
      <c r="M14" s="774"/>
      <c r="N14" s="774"/>
      <c r="O14" s="775"/>
      <c r="P14" s="668" t="s">
        <v>715</v>
      </c>
      <c r="Q14" s="669"/>
      <c r="R14" s="669"/>
      <c r="S14" s="669"/>
      <c r="T14" s="669"/>
      <c r="U14" s="669"/>
      <c r="V14" s="670"/>
      <c r="W14" s="668" t="s">
        <v>815</v>
      </c>
      <c r="X14" s="669"/>
      <c r="Y14" s="669"/>
      <c r="Z14" s="669"/>
      <c r="AA14" s="669"/>
      <c r="AB14" s="669"/>
      <c r="AC14" s="670"/>
      <c r="AD14" s="668" t="s">
        <v>815</v>
      </c>
      <c r="AE14" s="669"/>
      <c r="AF14" s="669"/>
      <c r="AG14" s="669"/>
      <c r="AH14" s="669"/>
      <c r="AI14" s="669"/>
      <c r="AJ14" s="670"/>
      <c r="AK14" s="668"/>
      <c r="AL14" s="669"/>
      <c r="AM14" s="669"/>
      <c r="AN14" s="669"/>
      <c r="AO14" s="669"/>
      <c r="AP14" s="669"/>
      <c r="AQ14" s="670"/>
      <c r="AR14" s="800"/>
      <c r="AS14" s="800"/>
      <c r="AT14" s="800"/>
      <c r="AU14" s="800"/>
      <c r="AV14" s="800"/>
      <c r="AW14" s="800"/>
      <c r="AX14" s="801"/>
    </row>
    <row r="15" spans="1:50" ht="21" customHeight="1">
      <c r="A15" s="625"/>
      <c r="B15" s="626"/>
      <c r="C15" s="626"/>
      <c r="D15" s="626"/>
      <c r="E15" s="626"/>
      <c r="F15" s="627"/>
      <c r="G15" s="737"/>
      <c r="H15" s="738"/>
      <c r="I15" s="723" t="s">
        <v>51</v>
      </c>
      <c r="J15" s="724"/>
      <c r="K15" s="724"/>
      <c r="L15" s="724"/>
      <c r="M15" s="724"/>
      <c r="N15" s="724"/>
      <c r="O15" s="725"/>
      <c r="P15" s="668" t="s">
        <v>715</v>
      </c>
      <c r="Q15" s="669"/>
      <c r="R15" s="669"/>
      <c r="S15" s="669"/>
      <c r="T15" s="669"/>
      <c r="U15" s="669"/>
      <c r="V15" s="670"/>
      <c r="W15" s="668" t="s">
        <v>715</v>
      </c>
      <c r="X15" s="669"/>
      <c r="Y15" s="669"/>
      <c r="Z15" s="669"/>
      <c r="AA15" s="669"/>
      <c r="AB15" s="669"/>
      <c r="AC15" s="670"/>
      <c r="AD15" s="668" t="s">
        <v>815</v>
      </c>
      <c r="AE15" s="669"/>
      <c r="AF15" s="669"/>
      <c r="AG15" s="669"/>
      <c r="AH15" s="669"/>
      <c r="AI15" s="669"/>
      <c r="AJ15" s="670"/>
      <c r="AK15" s="668" t="s">
        <v>815</v>
      </c>
      <c r="AL15" s="669"/>
      <c r="AM15" s="669"/>
      <c r="AN15" s="669"/>
      <c r="AO15" s="669"/>
      <c r="AP15" s="669"/>
      <c r="AQ15" s="670"/>
      <c r="AR15" s="668"/>
      <c r="AS15" s="669"/>
      <c r="AT15" s="669"/>
      <c r="AU15" s="669"/>
      <c r="AV15" s="669"/>
      <c r="AW15" s="669"/>
      <c r="AX15" s="815"/>
    </row>
    <row r="16" spans="1:50" ht="21" customHeight="1">
      <c r="A16" s="625"/>
      <c r="B16" s="626"/>
      <c r="C16" s="626"/>
      <c r="D16" s="626"/>
      <c r="E16" s="626"/>
      <c r="F16" s="627"/>
      <c r="G16" s="737"/>
      <c r="H16" s="738"/>
      <c r="I16" s="723" t="s">
        <v>52</v>
      </c>
      <c r="J16" s="724"/>
      <c r="K16" s="724"/>
      <c r="L16" s="724"/>
      <c r="M16" s="724"/>
      <c r="N16" s="724"/>
      <c r="O16" s="725"/>
      <c r="P16" s="668" t="s">
        <v>715</v>
      </c>
      <c r="Q16" s="669"/>
      <c r="R16" s="669"/>
      <c r="S16" s="669"/>
      <c r="T16" s="669"/>
      <c r="U16" s="669"/>
      <c r="V16" s="670"/>
      <c r="W16" s="668" t="s">
        <v>815</v>
      </c>
      <c r="X16" s="669"/>
      <c r="Y16" s="669"/>
      <c r="Z16" s="669"/>
      <c r="AA16" s="669"/>
      <c r="AB16" s="669"/>
      <c r="AC16" s="670"/>
      <c r="AD16" s="668" t="s">
        <v>815</v>
      </c>
      <c r="AE16" s="669"/>
      <c r="AF16" s="669"/>
      <c r="AG16" s="669"/>
      <c r="AH16" s="669"/>
      <c r="AI16" s="669"/>
      <c r="AJ16" s="670"/>
      <c r="AK16" s="668"/>
      <c r="AL16" s="669"/>
      <c r="AM16" s="669"/>
      <c r="AN16" s="669"/>
      <c r="AO16" s="669"/>
      <c r="AP16" s="669"/>
      <c r="AQ16" s="670"/>
      <c r="AR16" s="769"/>
      <c r="AS16" s="770"/>
      <c r="AT16" s="770"/>
      <c r="AU16" s="770"/>
      <c r="AV16" s="770"/>
      <c r="AW16" s="770"/>
      <c r="AX16" s="771"/>
    </row>
    <row r="17" spans="1:50" ht="24.75" customHeight="1">
      <c r="A17" s="625"/>
      <c r="B17" s="626"/>
      <c r="C17" s="626"/>
      <c r="D17" s="626"/>
      <c r="E17" s="626"/>
      <c r="F17" s="627"/>
      <c r="G17" s="737"/>
      <c r="H17" s="738"/>
      <c r="I17" s="723" t="s">
        <v>50</v>
      </c>
      <c r="J17" s="774"/>
      <c r="K17" s="774"/>
      <c r="L17" s="774"/>
      <c r="M17" s="774"/>
      <c r="N17" s="774"/>
      <c r="O17" s="775"/>
      <c r="P17" s="668" t="s">
        <v>715</v>
      </c>
      <c r="Q17" s="669"/>
      <c r="R17" s="669"/>
      <c r="S17" s="669"/>
      <c r="T17" s="669"/>
      <c r="U17" s="669"/>
      <c r="V17" s="670"/>
      <c r="W17" s="668" t="s">
        <v>815</v>
      </c>
      <c r="X17" s="669"/>
      <c r="Y17" s="669"/>
      <c r="Z17" s="669"/>
      <c r="AA17" s="669"/>
      <c r="AB17" s="669"/>
      <c r="AC17" s="670"/>
      <c r="AD17" s="668" t="s">
        <v>815</v>
      </c>
      <c r="AE17" s="669"/>
      <c r="AF17" s="669"/>
      <c r="AG17" s="669"/>
      <c r="AH17" s="669"/>
      <c r="AI17" s="669"/>
      <c r="AJ17" s="670"/>
      <c r="AK17" s="668"/>
      <c r="AL17" s="669"/>
      <c r="AM17" s="669"/>
      <c r="AN17" s="669"/>
      <c r="AO17" s="669"/>
      <c r="AP17" s="669"/>
      <c r="AQ17" s="670"/>
      <c r="AR17" s="947"/>
      <c r="AS17" s="947"/>
      <c r="AT17" s="947"/>
      <c r="AU17" s="947"/>
      <c r="AV17" s="947"/>
      <c r="AW17" s="947"/>
      <c r="AX17" s="948"/>
    </row>
    <row r="18" spans="1:50" ht="24.75" customHeight="1">
      <c r="A18" s="625"/>
      <c r="B18" s="626"/>
      <c r="C18" s="626"/>
      <c r="D18" s="626"/>
      <c r="E18" s="626"/>
      <c r="F18" s="627"/>
      <c r="G18" s="739"/>
      <c r="H18" s="740"/>
      <c r="I18" s="728" t="s">
        <v>20</v>
      </c>
      <c r="J18" s="729"/>
      <c r="K18" s="729"/>
      <c r="L18" s="729"/>
      <c r="M18" s="729"/>
      <c r="N18" s="729"/>
      <c r="O18" s="730"/>
      <c r="P18" s="887">
        <f>SUM(P13:V17)</f>
        <v>423</v>
      </c>
      <c r="Q18" s="888"/>
      <c r="R18" s="888"/>
      <c r="S18" s="888"/>
      <c r="T18" s="888"/>
      <c r="U18" s="888"/>
      <c r="V18" s="889"/>
      <c r="W18" s="887">
        <f>SUM(W13:AC17)</f>
        <v>423</v>
      </c>
      <c r="X18" s="888"/>
      <c r="Y18" s="888"/>
      <c r="Z18" s="888"/>
      <c r="AA18" s="888"/>
      <c r="AB18" s="888"/>
      <c r="AC18" s="889"/>
      <c r="AD18" s="887">
        <f>SUM(AD13:AJ17)</f>
        <v>329</v>
      </c>
      <c r="AE18" s="888"/>
      <c r="AF18" s="888"/>
      <c r="AG18" s="888"/>
      <c r="AH18" s="888"/>
      <c r="AI18" s="888"/>
      <c r="AJ18" s="889"/>
      <c r="AK18" s="887">
        <f>SUM(AK13:AQ17)</f>
        <v>329</v>
      </c>
      <c r="AL18" s="888"/>
      <c r="AM18" s="888"/>
      <c r="AN18" s="888"/>
      <c r="AO18" s="888"/>
      <c r="AP18" s="888"/>
      <c r="AQ18" s="889"/>
      <c r="AR18" s="887">
        <f>SUM(AR13:AX17)</f>
        <v>329</v>
      </c>
      <c r="AS18" s="888"/>
      <c r="AT18" s="888"/>
      <c r="AU18" s="888"/>
      <c r="AV18" s="888"/>
      <c r="AW18" s="888"/>
      <c r="AX18" s="890"/>
    </row>
    <row r="19" spans="1:50" ht="24.75" customHeight="1">
      <c r="A19" s="625"/>
      <c r="B19" s="626"/>
      <c r="C19" s="626"/>
      <c r="D19" s="626"/>
      <c r="E19" s="626"/>
      <c r="F19" s="627"/>
      <c r="G19" s="885" t="s">
        <v>9</v>
      </c>
      <c r="H19" s="886"/>
      <c r="I19" s="886"/>
      <c r="J19" s="886"/>
      <c r="K19" s="886"/>
      <c r="L19" s="886"/>
      <c r="M19" s="886"/>
      <c r="N19" s="886"/>
      <c r="O19" s="886"/>
      <c r="P19" s="668">
        <v>305</v>
      </c>
      <c r="Q19" s="669"/>
      <c r="R19" s="669"/>
      <c r="S19" s="669"/>
      <c r="T19" s="669"/>
      <c r="U19" s="669"/>
      <c r="V19" s="670"/>
      <c r="W19" s="668">
        <v>294</v>
      </c>
      <c r="X19" s="669"/>
      <c r="Y19" s="669"/>
      <c r="Z19" s="669"/>
      <c r="AA19" s="669"/>
      <c r="AB19" s="669"/>
      <c r="AC19" s="670"/>
      <c r="AD19" s="668">
        <v>282</v>
      </c>
      <c r="AE19" s="669"/>
      <c r="AF19" s="669"/>
      <c r="AG19" s="669"/>
      <c r="AH19" s="669"/>
      <c r="AI19" s="669"/>
      <c r="AJ19" s="670"/>
      <c r="AK19" s="325"/>
      <c r="AL19" s="325"/>
      <c r="AM19" s="325"/>
      <c r="AN19" s="325"/>
      <c r="AO19" s="325"/>
      <c r="AP19" s="325"/>
      <c r="AQ19" s="325"/>
      <c r="AR19" s="325"/>
      <c r="AS19" s="325"/>
      <c r="AT19" s="325"/>
      <c r="AU19" s="325"/>
      <c r="AV19" s="325"/>
      <c r="AW19" s="325"/>
      <c r="AX19" s="327"/>
    </row>
    <row r="20" spans="1:50" ht="24.75" customHeight="1">
      <c r="A20" s="625"/>
      <c r="B20" s="626"/>
      <c r="C20" s="626"/>
      <c r="D20" s="626"/>
      <c r="E20" s="626"/>
      <c r="F20" s="627"/>
      <c r="G20" s="885" t="s">
        <v>10</v>
      </c>
      <c r="H20" s="886"/>
      <c r="I20" s="886"/>
      <c r="J20" s="886"/>
      <c r="K20" s="886"/>
      <c r="L20" s="886"/>
      <c r="M20" s="886"/>
      <c r="N20" s="886"/>
      <c r="O20" s="886"/>
      <c r="P20" s="317">
        <f>IF(P18=0, "-", SUM(P19)/P18)</f>
        <v>0.72104018912529555</v>
      </c>
      <c r="Q20" s="317"/>
      <c r="R20" s="317"/>
      <c r="S20" s="317"/>
      <c r="T20" s="317"/>
      <c r="U20" s="317"/>
      <c r="V20" s="317"/>
      <c r="W20" s="317">
        <f t="shared" ref="W20" si="0">IF(W18=0, "-", SUM(W19)/W18)</f>
        <v>0.69503546099290781</v>
      </c>
      <c r="X20" s="317"/>
      <c r="Y20" s="317"/>
      <c r="Z20" s="317"/>
      <c r="AA20" s="317"/>
      <c r="AB20" s="317"/>
      <c r="AC20" s="317"/>
      <c r="AD20" s="317">
        <f t="shared" ref="AD20" si="1">IF(AD18=0, "-", SUM(AD19)/AD18)</f>
        <v>0.8571428571428571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c r="A21" s="858"/>
      <c r="B21" s="859"/>
      <c r="C21" s="859"/>
      <c r="D21" s="859"/>
      <c r="E21" s="859"/>
      <c r="F21" s="996"/>
      <c r="G21" s="315" t="s">
        <v>353</v>
      </c>
      <c r="H21" s="316"/>
      <c r="I21" s="316"/>
      <c r="J21" s="316"/>
      <c r="K21" s="316"/>
      <c r="L21" s="316"/>
      <c r="M21" s="316"/>
      <c r="N21" s="316"/>
      <c r="O21" s="316"/>
      <c r="P21" s="317">
        <f>IF(P19=0, "-", SUM(P19)/SUM(P13,P14))</f>
        <v>0.72104018912529555</v>
      </c>
      <c r="Q21" s="317"/>
      <c r="R21" s="317"/>
      <c r="S21" s="317"/>
      <c r="T21" s="317"/>
      <c r="U21" s="317"/>
      <c r="V21" s="317"/>
      <c r="W21" s="317">
        <f t="shared" ref="W21" si="2">IF(W19=0, "-", SUM(W19)/SUM(W13,W14))</f>
        <v>0.69503546099290781</v>
      </c>
      <c r="X21" s="317"/>
      <c r="Y21" s="317"/>
      <c r="Z21" s="317"/>
      <c r="AA21" s="317"/>
      <c r="AB21" s="317"/>
      <c r="AC21" s="317"/>
      <c r="AD21" s="317">
        <f t="shared" ref="AD21" si="3">IF(AD19=0, "-", SUM(AD19)/SUM(AD13,AD14))</f>
        <v>0.8571428571428571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c r="A22" s="1002" t="s">
        <v>705</v>
      </c>
      <c r="B22" s="1003"/>
      <c r="C22" s="1003"/>
      <c r="D22" s="1003"/>
      <c r="E22" s="1003"/>
      <c r="F22" s="1004"/>
      <c r="G22" s="998" t="s">
        <v>332</v>
      </c>
      <c r="H22" s="223"/>
      <c r="I22" s="223"/>
      <c r="J22" s="223"/>
      <c r="K22" s="223"/>
      <c r="L22" s="223"/>
      <c r="M22" s="223"/>
      <c r="N22" s="223"/>
      <c r="O22" s="224"/>
      <c r="P22" s="963" t="s">
        <v>703</v>
      </c>
      <c r="Q22" s="223"/>
      <c r="R22" s="223"/>
      <c r="S22" s="223"/>
      <c r="T22" s="223"/>
      <c r="U22" s="223"/>
      <c r="V22" s="224"/>
      <c r="W22" s="963" t="s">
        <v>704</v>
      </c>
      <c r="X22" s="223"/>
      <c r="Y22" s="223"/>
      <c r="Z22" s="223"/>
      <c r="AA22" s="223"/>
      <c r="AB22" s="223"/>
      <c r="AC22" s="224"/>
      <c r="AD22" s="963" t="s">
        <v>331</v>
      </c>
      <c r="AE22" s="223"/>
      <c r="AF22" s="223"/>
      <c r="AG22" s="223"/>
      <c r="AH22" s="223"/>
      <c r="AI22" s="223"/>
      <c r="AJ22" s="223"/>
      <c r="AK22" s="223"/>
      <c r="AL22" s="223"/>
      <c r="AM22" s="223"/>
      <c r="AN22" s="223"/>
      <c r="AO22" s="223"/>
      <c r="AP22" s="223"/>
      <c r="AQ22" s="223"/>
      <c r="AR22" s="223"/>
      <c r="AS22" s="223"/>
      <c r="AT22" s="223"/>
      <c r="AU22" s="223"/>
      <c r="AV22" s="223"/>
      <c r="AW22" s="223"/>
      <c r="AX22" s="1011"/>
    </row>
    <row r="23" spans="1:50" ht="25.5" customHeight="1">
      <c r="A23" s="1005"/>
      <c r="B23" s="1006"/>
      <c r="C23" s="1006"/>
      <c r="D23" s="1006"/>
      <c r="E23" s="1006"/>
      <c r="F23" s="1007"/>
      <c r="G23" s="999" t="s">
        <v>718</v>
      </c>
      <c r="H23" s="1000"/>
      <c r="I23" s="1000"/>
      <c r="J23" s="1000"/>
      <c r="K23" s="1000"/>
      <c r="L23" s="1000"/>
      <c r="M23" s="1000"/>
      <c r="N23" s="1000"/>
      <c r="O23" s="1001"/>
      <c r="P23" s="949">
        <v>327.3</v>
      </c>
      <c r="Q23" s="950"/>
      <c r="R23" s="950"/>
      <c r="S23" s="950"/>
      <c r="T23" s="950"/>
      <c r="U23" s="950"/>
      <c r="V23" s="964"/>
      <c r="W23" s="949">
        <v>327.3</v>
      </c>
      <c r="X23" s="950"/>
      <c r="Y23" s="950"/>
      <c r="Z23" s="950"/>
      <c r="AA23" s="950"/>
      <c r="AB23" s="950"/>
      <c r="AC23" s="964"/>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c r="A24" s="1005"/>
      <c r="B24" s="1006"/>
      <c r="C24" s="1006"/>
      <c r="D24" s="1006"/>
      <c r="E24" s="1006"/>
      <c r="F24" s="1007"/>
      <c r="G24" s="965" t="s">
        <v>719</v>
      </c>
      <c r="H24" s="966"/>
      <c r="I24" s="966"/>
      <c r="J24" s="966"/>
      <c r="K24" s="966"/>
      <c r="L24" s="966"/>
      <c r="M24" s="966"/>
      <c r="N24" s="966"/>
      <c r="O24" s="967"/>
      <c r="P24" s="668">
        <v>1.7</v>
      </c>
      <c r="Q24" s="669"/>
      <c r="R24" s="669"/>
      <c r="S24" s="669"/>
      <c r="T24" s="669"/>
      <c r="U24" s="669"/>
      <c r="V24" s="670"/>
      <c r="W24" s="668">
        <v>1.7</v>
      </c>
      <c r="X24" s="669"/>
      <c r="Y24" s="669"/>
      <c r="Z24" s="669"/>
      <c r="AA24" s="669"/>
      <c r="AB24" s="669"/>
      <c r="AC24" s="670"/>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hidden="1" customHeight="1">
      <c r="A25" s="1005"/>
      <c r="B25" s="1006"/>
      <c r="C25" s="1006"/>
      <c r="D25" s="1006"/>
      <c r="E25" s="1006"/>
      <c r="F25" s="1007"/>
      <c r="G25" s="965"/>
      <c r="H25" s="966"/>
      <c r="I25" s="966"/>
      <c r="J25" s="966"/>
      <c r="K25" s="966"/>
      <c r="L25" s="966"/>
      <c r="M25" s="966"/>
      <c r="N25" s="966"/>
      <c r="O25" s="967"/>
      <c r="P25" s="668"/>
      <c r="Q25" s="669"/>
      <c r="R25" s="669"/>
      <c r="S25" s="669"/>
      <c r="T25" s="669"/>
      <c r="U25" s="669"/>
      <c r="V25" s="670"/>
      <c r="W25" s="668"/>
      <c r="X25" s="669"/>
      <c r="Y25" s="669"/>
      <c r="Z25" s="669"/>
      <c r="AA25" s="669"/>
      <c r="AB25" s="669"/>
      <c r="AC25" s="670"/>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hidden="1" customHeight="1">
      <c r="A26" s="1005"/>
      <c r="B26" s="1006"/>
      <c r="C26" s="1006"/>
      <c r="D26" s="1006"/>
      <c r="E26" s="1006"/>
      <c r="F26" s="1007"/>
      <c r="G26" s="965"/>
      <c r="H26" s="966"/>
      <c r="I26" s="966"/>
      <c r="J26" s="966"/>
      <c r="K26" s="966"/>
      <c r="L26" s="966"/>
      <c r="M26" s="966"/>
      <c r="N26" s="966"/>
      <c r="O26" s="967"/>
      <c r="P26" s="668"/>
      <c r="Q26" s="669"/>
      <c r="R26" s="669"/>
      <c r="S26" s="669"/>
      <c r="T26" s="669"/>
      <c r="U26" s="669"/>
      <c r="V26" s="670"/>
      <c r="W26" s="668"/>
      <c r="X26" s="669"/>
      <c r="Y26" s="669"/>
      <c r="Z26" s="669"/>
      <c r="AA26" s="669"/>
      <c r="AB26" s="669"/>
      <c r="AC26" s="670"/>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hidden="1" customHeight="1">
      <c r="A27" s="1005"/>
      <c r="B27" s="1006"/>
      <c r="C27" s="1006"/>
      <c r="D27" s="1006"/>
      <c r="E27" s="1006"/>
      <c r="F27" s="1007"/>
      <c r="G27" s="965"/>
      <c r="H27" s="966"/>
      <c r="I27" s="966"/>
      <c r="J27" s="966"/>
      <c r="K27" s="966"/>
      <c r="L27" s="966"/>
      <c r="M27" s="966"/>
      <c r="N27" s="966"/>
      <c r="O27" s="967"/>
      <c r="P27" s="668"/>
      <c r="Q27" s="669"/>
      <c r="R27" s="669"/>
      <c r="S27" s="669"/>
      <c r="T27" s="669"/>
      <c r="U27" s="669"/>
      <c r="V27" s="670"/>
      <c r="W27" s="668"/>
      <c r="X27" s="669"/>
      <c r="Y27" s="669"/>
      <c r="Z27" s="669"/>
      <c r="AA27" s="669"/>
      <c r="AB27" s="669"/>
      <c r="AC27" s="670"/>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c r="A28" s="1005"/>
      <c r="B28" s="1006"/>
      <c r="C28" s="1006"/>
      <c r="D28" s="1006"/>
      <c r="E28" s="1006"/>
      <c r="F28" s="1007"/>
      <c r="G28" s="968" t="s">
        <v>336</v>
      </c>
      <c r="H28" s="969"/>
      <c r="I28" s="969"/>
      <c r="J28" s="969"/>
      <c r="K28" s="969"/>
      <c r="L28" s="969"/>
      <c r="M28" s="969"/>
      <c r="N28" s="969"/>
      <c r="O28" s="970"/>
      <c r="P28" s="887">
        <f>P29-SUM(P23:P27)</f>
        <v>0</v>
      </c>
      <c r="Q28" s="888"/>
      <c r="R28" s="888"/>
      <c r="S28" s="888"/>
      <c r="T28" s="888"/>
      <c r="U28" s="888"/>
      <c r="V28" s="889"/>
      <c r="W28" s="887">
        <f>W29-SUM(W23:W27)</f>
        <v>0</v>
      </c>
      <c r="X28" s="888"/>
      <c r="Y28" s="888"/>
      <c r="Z28" s="888"/>
      <c r="AA28" s="888"/>
      <c r="AB28" s="888"/>
      <c r="AC28" s="889"/>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c r="A29" s="1008"/>
      <c r="B29" s="1009"/>
      <c r="C29" s="1009"/>
      <c r="D29" s="1009"/>
      <c r="E29" s="1009"/>
      <c r="F29" s="1010"/>
      <c r="G29" s="971" t="s">
        <v>333</v>
      </c>
      <c r="H29" s="972"/>
      <c r="I29" s="972"/>
      <c r="J29" s="972"/>
      <c r="K29" s="972"/>
      <c r="L29" s="972"/>
      <c r="M29" s="972"/>
      <c r="N29" s="972"/>
      <c r="O29" s="973"/>
      <c r="P29" s="668">
        <f>AK13</f>
        <v>329</v>
      </c>
      <c r="Q29" s="669"/>
      <c r="R29" s="669"/>
      <c r="S29" s="669"/>
      <c r="T29" s="669"/>
      <c r="U29" s="669"/>
      <c r="V29" s="670"/>
      <c r="W29" s="981">
        <f>AR13</f>
        <v>329</v>
      </c>
      <c r="X29" s="982"/>
      <c r="Y29" s="982"/>
      <c r="Z29" s="982"/>
      <c r="AA29" s="982"/>
      <c r="AB29" s="982"/>
      <c r="AC29" s="983"/>
      <c r="AD29" s="1018"/>
      <c r="AE29" s="1018"/>
      <c r="AF29" s="1018"/>
      <c r="AG29" s="1018"/>
      <c r="AH29" s="1018"/>
      <c r="AI29" s="1018"/>
      <c r="AJ29" s="1018"/>
      <c r="AK29" s="1018"/>
      <c r="AL29" s="1018"/>
      <c r="AM29" s="1018"/>
      <c r="AN29" s="1018"/>
      <c r="AO29" s="1018"/>
      <c r="AP29" s="1018"/>
      <c r="AQ29" s="1018"/>
      <c r="AR29" s="1018"/>
      <c r="AS29" s="1018"/>
      <c r="AT29" s="1018"/>
      <c r="AU29" s="1018"/>
      <c r="AV29" s="1018"/>
      <c r="AW29" s="1018"/>
      <c r="AX29" s="1019"/>
    </row>
    <row r="30" spans="1:50" ht="18.75" customHeight="1">
      <c r="A30" s="870" t="s">
        <v>348</v>
      </c>
      <c r="B30" s="871"/>
      <c r="C30" s="871"/>
      <c r="D30" s="871"/>
      <c r="E30" s="871"/>
      <c r="F30" s="872"/>
      <c r="G30" s="785" t="s">
        <v>146</v>
      </c>
      <c r="H30" s="786"/>
      <c r="I30" s="786"/>
      <c r="J30" s="786"/>
      <c r="K30" s="786"/>
      <c r="L30" s="786"/>
      <c r="M30" s="786"/>
      <c r="N30" s="786"/>
      <c r="O30" s="787"/>
      <c r="P30" s="866" t="s">
        <v>59</v>
      </c>
      <c r="Q30" s="786"/>
      <c r="R30" s="786"/>
      <c r="S30" s="786"/>
      <c r="T30" s="786"/>
      <c r="U30" s="786"/>
      <c r="V30" s="786"/>
      <c r="W30" s="786"/>
      <c r="X30" s="787"/>
      <c r="Y30" s="863"/>
      <c r="Z30" s="864"/>
      <c r="AA30" s="865"/>
      <c r="AB30" s="867" t="s">
        <v>11</v>
      </c>
      <c r="AC30" s="868"/>
      <c r="AD30" s="869"/>
      <c r="AE30" s="867" t="s">
        <v>388</v>
      </c>
      <c r="AF30" s="868"/>
      <c r="AG30" s="868"/>
      <c r="AH30" s="869"/>
      <c r="AI30" s="944" t="s">
        <v>410</v>
      </c>
      <c r="AJ30" s="944"/>
      <c r="AK30" s="944"/>
      <c r="AL30" s="867"/>
      <c r="AM30" s="944" t="s">
        <v>507</v>
      </c>
      <c r="AN30" s="944"/>
      <c r="AO30" s="944"/>
      <c r="AP30" s="867"/>
      <c r="AQ30" s="779" t="s">
        <v>232</v>
      </c>
      <c r="AR30" s="780"/>
      <c r="AS30" s="780"/>
      <c r="AT30" s="781"/>
      <c r="AU30" s="786" t="s">
        <v>134</v>
      </c>
      <c r="AV30" s="786"/>
      <c r="AW30" s="786"/>
      <c r="AX30" s="946"/>
    </row>
    <row r="31" spans="1:50" ht="18.75" customHeight="1">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467"/>
      <c r="Z31" s="468"/>
      <c r="AA31" s="469"/>
      <c r="AB31" s="423"/>
      <c r="AC31" s="424"/>
      <c r="AD31" s="425"/>
      <c r="AE31" s="423"/>
      <c r="AF31" s="424"/>
      <c r="AG31" s="424"/>
      <c r="AH31" s="425"/>
      <c r="AI31" s="945"/>
      <c r="AJ31" s="945"/>
      <c r="AK31" s="945"/>
      <c r="AL31" s="423"/>
      <c r="AM31" s="945"/>
      <c r="AN31" s="945"/>
      <c r="AO31" s="945"/>
      <c r="AP31" s="423"/>
      <c r="AQ31" s="251" t="s">
        <v>715</v>
      </c>
      <c r="AR31" s="202"/>
      <c r="AS31" s="137" t="s">
        <v>233</v>
      </c>
      <c r="AT31" s="138"/>
      <c r="AU31" s="201" t="s">
        <v>715</v>
      </c>
      <c r="AV31" s="201"/>
      <c r="AW31" s="408" t="s">
        <v>179</v>
      </c>
      <c r="AX31" s="409"/>
    </row>
    <row r="32" spans="1:50" ht="21.75" customHeight="1">
      <c r="A32" s="413"/>
      <c r="B32" s="411"/>
      <c r="C32" s="411"/>
      <c r="D32" s="411"/>
      <c r="E32" s="411"/>
      <c r="F32" s="412"/>
      <c r="G32" s="579" t="s">
        <v>715</v>
      </c>
      <c r="H32" s="580"/>
      <c r="I32" s="580"/>
      <c r="J32" s="580"/>
      <c r="K32" s="580"/>
      <c r="L32" s="580"/>
      <c r="M32" s="580"/>
      <c r="N32" s="580"/>
      <c r="O32" s="581"/>
      <c r="P32" s="109" t="s">
        <v>715</v>
      </c>
      <c r="Q32" s="109"/>
      <c r="R32" s="109"/>
      <c r="S32" s="109"/>
      <c r="T32" s="109"/>
      <c r="U32" s="109"/>
      <c r="V32" s="109"/>
      <c r="W32" s="109"/>
      <c r="X32" s="110"/>
      <c r="Y32" s="486" t="s">
        <v>12</v>
      </c>
      <c r="Z32" s="546"/>
      <c r="AA32" s="547"/>
      <c r="AB32" s="476" t="s">
        <v>715</v>
      </c>
      <c r="AC32" s="476"/>
      <c r="AD32" s="476"/>
      <c r="AE32" s="219" t="s">
        <v>715</v>
      </c>
      <c r="AF32" s="220"/>
      <c r="AG32" s="220"/>
      <c r="AH32" s="220"/>
      <c r="AI32" s="219" t="s">
        <v>715</v>
      </c>
      <c r="AJ32" s="220"/>
      <c r="AK32" s="220"/>
      <c r="AL32" s="220"/>
      <c r="AM32" s="219" t="s">
        <v>766</v>
      </c>
      <c r="AN32" s="220"/>
      <c r="AO32" s="220"/>
      <c r="AP32" s="220"/>
      <c r="AQ32" s="337" t="s">
        <v>715</v>
      </c>
      <c r="AR32" s="209"/>
      <c r="AS32" s="209"/>
      <c r="AT32" s="338"/>
      <c r="AU32" s="220" t="s">
        <v>715</v>
      </c>
      <c r="AV32" s="220"/>
      <c r="AW32" s="220"/>
      <c r="AX32" s="222"/>
    </row>
    <row r="33" spans="1:51" ht="21.75" customHeight="1">
      <c r="A33" s="414"/>
      <c r="B33" s="415"/>
      <c r="C33" s="415"/>
      <c r="D33" s="415"/>
      <c r="E33" s="415"/>
      <c r="F33" s="416"/>
      <c r="G33" s="582"/>
      <c r="H33" s="583"/>
      <c r="I33" s="583"/>
      <c r="J33" s="583"/>
      <c r="K33" s="583"/>
      <c r="L33" s="583"/>
      <c r="M33" s="583"/>
      <c r="N33" s="583"/>
      <c r="O33" s="584"/>
      <c r="P33" s="112"/>
      <c r="Q33" s="112"/>
      <c r="R33" s="112"/>
      <c r="S33" s="112"/>
      <c r="T33" s="112"/>
      <c r="U33" s="112"/>
      <c r="V33" s="112"/>
      <c r="W33" s="112"/>
      <c r="X33" s="113"/>
      <c r="Y33" s="462" t="s">
        <v>54</v>
      </c>
      <c r="Z33" s="457"/>
      <c r="AA33" s="458"/>
      <c r="AB33" s="538" t="s">
        <v>715</v>
      </c>
      <c r="AC33" s="538"/>
      <c r="AD33" s="538"/>
      <c r="AE33" s="219" t="s">
        <v>715</v>
      </c>
      <c r="AF33" s="220"/>
      <c r="AG33" s="220"/>
      <c r="AH33" s="220"/>
      <c r="AI33" s="219" t="s">
        <v>715</v>
      </c>
      <c r="AJ33" s="220"/>
      <c r="AK33" s="220"/>
      <c r="AL33" s="220"/>
      <c r="AM33" s="219" t="s">
        <v>766</v>
      </c>
      <c r="AN33" s="220"/>
      <c r="AO33" s="220"/>
      <c r="AP33" s="220"/>
      <c r="AQ33" s="337" t="s">
        <v>715</v>
      </c>
      <c r="AR33" s="209"/>
      <c r="AS33" s="209"/>
      <c r="AT33" s="338"/>
      <c r="AU33" s="220" t="s">
        <v>715</v>
      </c>
      <c r="AV33" s="220"/>
      <c r="AW33" s="220"/>
      <c r="AX33" s="222"/>
    </row>
    <row r="34" spans="1:51" ht="21.75" customHeight="1">
      <c r="A34" s="413"/>
      <c r="B34" s="411"/>
      <c r="C34" s="411"/>
      <c r="D34" s="411"/>
      <c r="E34" s="411"/>
      <c r="F34" s="412"/>
      <c r="G34" s="585"/>
      <c r="H34" s="586"/>
      <c r="I34" s="586"/>
      <c r="J34" s="586"/>
      <c r="K34" s="586"/>
      <c r="L34" s="586"/>
      <c r="M34" s="586"/>
      <c r="N34" s="586"/>
      <c r="O34" s="587"/>
      <c r="P34" s="115"/>
      <c r="Q34" s="115"/>
      <c r="R34" s="115"/>
      <c r="S34" s="115"/>
      <c r="T34" s="115"/>
      <c r="U34" s="115"/>
      <c r="V34" s="115"/>
      <c r="W34" s="115"/>
      <c r="X34" s="116"/>
      <c r="Y34" s="462" t="s">
        <v>13</v>
      </c>
      <c r="Z34" s="457"/>
      <c r="AA34" s="458"/>
      <c r="AB34" s="571" t="s">
        <v>180</v>
      </c>
      <c r="AC34" s="571"/>
      <c r="AD34" s="571"/>
      <c r="AE34" s="219" t="s">
        <v>715</v>
      </c>
      <c r="AF34" s="220"/>
      <c r="AG34" s="220"/>
      <c r="AH34" s="220"/>
      <c r="AI34" s="219" t="s">
        <v>715</v>
      </c>
      <c r="AJ34" s="220"/>
      <c r="AK34" s="220"/>
      <c r="AL34" s="220"/>
      <c r="AM34" s="219" t="s">
        <v>766</v>
      </c>
      <c r="AN34" s="220"/>
      <c r="AO34" s="220"/>
      <c r="AP34" s="220"/>
      <c r="AQ34" s="337" t="s">
        <v>715</v>
      </c>
      <c r="AR34" s="209"/>
      <c r="AS34" s="209"/>
      <c r="AT34" s="338"/>
      <c r="AU34" s="220" t="s">
        <v>715</v>
      </c>
      <c r="AV34" s="220"/>
      <c r="AW34" s="220"/>
      <c r="AX34" s="222"/>
    </row>
    <row r="35" spans="1:51" ht="23.25" customHeight="1">
      <c r="A35" s="229" t="s">
        <v>378</v>
      </c>
      <c r="B35" s="230"/>
      <c r="C35" s="230"/>
      <c r="D35" s="230"/>
      <c r="E35" s="230"/>
      <c r="F35" s="231"/>
      <c r="G35" s="235" t="s">
        <v>715</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c r="A37" s="782" t="s">
        <v>348</v>
      </c>
      <c r="B37" s="783"/>
      <c r="C37" s="783"/>
      <c r="D37" s="783"/>
      <c r="E37" s="783"/>
      <c r="F37" s="784"/>
      <c r="G37" s="426" t="s">
        <v>146</v>
      </c>
      <c r="H37" s="427"/>
      <c r="I37" s="427"/>
      <c r="J37" s="427"/>
      <c r="K37" s="427"/>
      <c r="L37" s="427"/>
      <c r="M37" s="427"/>
      <c r="N37" s="427"/>
      <c r="O37" s="428"/>
      <c r="P37" s="463" t="s">
        <v>59</v>
      </c>
      <c r="Q37" s="427"/>
      <c r="R37" s="427"/>
      <c r="S37" s="427"/>
      <c r="T37" s="427"/>
      <c r="U37" s="427"/>
      <c r="V37" s="427"/>
      <c r="W37" s="427"/>
      <c r="X37" s="428"/>
      <c r="Y37" s="464"/>
      <c r="Z37" s="465"/>
      <c r="AA37" s="466"/>
      <c r="AB37" s="420" t="s">
        <v>11</v>
      </c>
      <c r="AC37" s="421"/>
      <c r="AD37" s="422"/>
      <c r="AE37" s="248" t="s">
        <v>388</v>
      </c>
      <c r="AF37" s="248"/>
      <c r="AG37" s="248"/>
      <c r="AH37" s="248"/>
      <c r="AI37" s="248" t="s">
        <v>410</v>
      </c>
      <c r="AJ37" s="248"/>
      <c r="AK37" s="248"/>
      <c r="AL37" s="248"/>
      <c r="AM37" s="248" t="s">
        <v>507</v>
      </c>
      <c r="AN37" s="248"/>
      <c r="AO37" s="248"/>
      <c r="AP37" s="248"/>
      <c r="AQ37" s="155" t="s">
        <v>232</v>
      </c>
      <c r="AR37" s="156"/>
      <c r="AS37" s="156"/>
      <c r="AT37" s="157"/>
      <c r="AU37" s="427" t="s">
        <v>134</v>
      </c>
      <c r="AV37" s="427"/>
      <c r="AW37" s="427"/>
      <c r="AX37" s="939"/>
      <c r="AY37">
        <f>COUNTA($G$39)</f>
        <v>0</v>
      </c>
    </row>
    <row r="38" spans="1:51" ht="18.75" hidden="1" customHeight="1">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467"/>
      <c r="Z38" s="468"/>
      <c r="AA38" s="469"/>
      <c r="AB38" s="423"/>
      <c r="AC38" s="424"/>
      <c r="AD38" s="425"/>
      <c r="AE38" s="248"/>
      <c r="AF38" s="248"/>
      <c r="AG38" s="248"/>
      <c r="AH38" s="248"/>
      <c r="AI38" s="248"/>
      <c r="AJ38" s="248"/>
      <c r="AK38" s="248"/>
      <c r="AL38" s="248"/>
      <c r="AM38" s="248"/>
      <c r="AN38" s="248"/>
      <c r="AO38" s="248"/>
      <c r="AP38" s="248"/>
      <c r="AQ38" s="251"/>
      <c r="AR38" s="202"/>
      <c r="AS38" s="137" t="s">
        <v>233</v>
      </c>
      <c r="AT38" s="138"/>
      <c r="AU38" s="201"/>
      <c r="AV38" s="201"/>
      <c r="AW38" s="408" t="s">
        <v>179</v>
      </c>
      <c r="AX38" s="409"/>
      <c r="AY38">
        <f>$AY$37</f>
        <v>0</v>
      </c>
    </row>
    <row r="39" spans="1:51" ht="23.25" hidden="1" customHeight="1">
      <c r="A39" s="413"/>
      <c r="B39" s="411"/>
      <c r="C39" s="411"/>
      <c r="D39" s="411"/>
      <c r="E39" s="411"/>
      <c r="F39" s="412"/>
      <c r="G39" s="579"/>
      <c r="H39" s="580"/>
      <c r="I39" s="580"/>
      <c r="J39" s="580"/>
      <c r="K39" s="580"/>
      <c r="L39" s="580"/>
      <c r="M39" s="580"/>
      <c r="N39" s="580"/>
      <c r="O39" s="581"/>
      <c r="P39" s="109"/>
      <c r="Q39" s="109"/>
      <c r="R39" s="109"/>
      <c r="S39" s="109"/>
      <c r="T39" s="109"/>
      <c r="U39" s="109"/>
      <c r="V39" s="109"/>
      <c r="W39" s="109"/>
      <c r="X39" s="110"/>
      <c r="Y39" s="486" t="s">
        <v>12</v>
      </c>
      <c r="Z39" s="546"/>
      <c r="AA39" s="547"/>
      <c r="AB39" s="476"/>
      <c r="AC39" s="476"/>
      <c r="AD39" s="476"/>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c r="A40" s="414"/>
      <c r="B40" s="415"/>
      <c r="C40" s="415"/>
      <c r="D40" s="415"/>
      <c r="E40" s="415"/>
      <c r="F40" s="416"/>
      <c r="G40" s="582"/>
      <c r="H40" s="583"/>
      <c r="I40" s="583"/>
      <c r="J40" s="583"/>
      <c r="K40" s="583"/>
      <c r="L40" s="583"/>
      <c r="M40" s="583"/>
      <c r="N40" s="583"/>
      <c r="O40" s="584"/>
      <c r="P40" s="112"/>
      <c r="Q40" s="112"/>
      <c r="R40" s="112"/>
      <c r="S40" s="112"/>
      <c r="T40" s="112"/>
      <c r="U40" s="112"/>
      <c r="V40" s="112"/>
      <c r="W40" s="112"/>
      <c r="X40" s="113"/>
      <c r="Y40" s="462" t="s">
        <v>54</v>
      </c>
      <c r="Z40" s="457"/>
      <c r="AA40" s="458"/>
      <c r="AB40" s="538"/>
      <c r="AC40" s="538"/>
      <c r="AD40" s="538"/>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c r="A41" s="417"/>
      <c r="B41" s="418"/>
      <c r="C41" s="418"/>
      <c r="D41" s="418"/>
      <c r="E41" s="418"/>
      <c r="F41" s="419"/>
      <c r="G41" s="585"/>
      <c r="H41" s="586"/>
      <c r="I41" s="586"/>
      <c r="J41" s="586"/>
      <c r="K41" s="586"/>
      <c r="L41" s="586"/>
      <c r="M41" s="586"/>
      <c r="N41" s="586"/>
      <c r="O41" s="587"/>
      <c r="P41" s="115"/>
      <c r="Q41" s="115"/>
      <c r="R41" s="115"/>
      <c r="S41" s="115"/>
      <c r="T41" s="115"/>
      <c r="U41" s="115"/>
      <c r="V41" s="115"/>
      <c r="W41" s="115"/>
      <c r="X41" s="116"/>
      <c r="Y41" s="462" t="s">
        <v>13</v>
      </c>
      <c r="Z41" s="457"/>
      <c r="AA41" s="458"/>
      <c r="AB41" s="571" t="s">
        <v>180</v>
      </c>
      <c r="AC41" s="571"/>
      <c r="AD41" s="571"/>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c r="A42" s="229" t="s">
        <v>378</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c r="A44" s="782" t="s">
        <v>348</v>
      </c>
      <c r="B44" s="783"/>
      <c r="C44" s="783"/>
      <c r="D44" s="783"/>
      <c r="E44" s="783"/>
      <c r="F44" s="784"/>
      <c r="G44" s="426" t="s">
        <v>146</v>
      </c>
      <c r="H44" s="427"/>
      <c r="I44" s="427"/>
      <c r="J44" s="427"/>
      <c r="K44" s="427"/>
      <c r="L44" s="427"/>
      <c r="M44" s="427"/>
      <c r="N44" s="427"/>
      <c r="O44" s="428"/>
      <c r="P44" s="463" t="s">
        <v>59</v>
      </c>
      <c r="Q44" s="427"/>
      <c r="R44" s="427"/>
      <c r="S44" s="427"/>
      <c r="T44" s="427"/>
      <c r="U44" s="427"/>
      <c r="V44" s="427"/>
      <c r="W44" s="427"/>
      <c r="X44" s="428"/>
      <c r="Y44" s="464"/>
      <c r="Z44" s="465"/>
      <c r="AA44" s="466"/>
      <c r="AB44" s="420" t="s">
        <v>11</v>
      </c>
      <c r="AC44" s="421"/>
      <c r="AD44" s="422"/>
      <c r="AE44" s="248" t="s">
        <v>388</v>
      </c>
      <c r="AF44" s="248"/>
      <c r="AG44" s="248"/>
      <c r="AH44" s="248"/>
      <c r="AI44" s="248" t="s">
        <v>410</v>
      </c>
      <c r="AJ44" s="248"/>
      <c r="AK44" s="248"/>
      <c r="AL44" s="248"/>
      <c r="AM44" s="248" t="s">
        <v>507</v>
      </c>
      <c r="AN44" s="248"/>
      <c r="AO44" s="248"/>
      <c r="AP44" s="248"/>
      <c r="AQ44" s="155" t="s">
        <v>232</v>
      </c>
      <c r="AR44" s="156"/>
      <c r="AS44" s="156"/>
      <c r="AT44" s="157"/>
      <c r="AU44" s="427" t="s">
        <v>134</v>
      </c>
      <c r="AV44" s="427"/>
      <c r="AW44" s="427"/>
      <c r="AX44" s="939"/>
      <c r="AY44">
        <f>COUNTA($G$46)</f>
        <v>0</v>
      </c>
    </row>
    <row r="45" spans="1:51" ht="18.75" hidden="1" customHeight="1">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467"/>
      <c r="Z45" s="468"/>
      <c r="AA45" s="469"/>
      <c r="AB45" s="423"/>
      <c r="AC45" s="424"/>
      <c r="AD45" s="425"/>
      <c r="AE45" s="248"/>
      <c r="AF45" s="248"/>
      <c r="AG45" s="248"/>
      <c r="AH45" s="248"/>
      <c r="AI45" s="248"/>
      <c r="AJ45" s="248"/>
      <c r="AK45" s="248"/>
      <c r="AL45" s="248"/>
      <c r="AM45" s="248"/>
      <c r="AN45" s="248"/>
      <c r="AO45" s="248"/>
      <c r="AP45" s="248"/>
      <c r="AQ45" s="251"/>
      <c r="AR45" s="202"/>
      <c r="AS45" s="137" t="s">
        <v>233</v>
      </c>
      <c r="AT45" s="138"/>
      <c r="AU45" s="201"/>
      <c r="AV45" s="201"/>
      <c r="AW45" s="408" t="s">
        <v>179</v>
      </c>
      <c r="AX45" s="409"/>
      <c r="AY45">
        <f>$AY$44</f>
        <v>0</v>
      </c>
    </row>
    <row r="46" spans="1:51" ht="23.25" hidden="1" customHeight="1">
      <c r="A46" s="413"/>
      <c r="B46" s="411"/>
      <c r="C46" s="411"/>
      <c r="D46" s="411"/>
      <c r="E46" s="411"/>
      <c r="F46" s="412"/>
      <c r="G46" s="579"/>
      <c r="H46" s="580"/>
      <c r="I46" s="580"/>
      <c r="J46" s="580"/>
      <c r="K46" s="580"/>
      <c r="L46" s="580"/>
      <c r="M46" s="580"/>
      <c r="N46" s="580"/>
      <c r="O46" s="581"/>
      <c r="P46" s="109"/>
      <c r="Q46" s="109"/>
      <c r="R46" s="109"/>
      <c r="S46" s="109"/>
      <c r="T46" s="109"/>
      <c r="U46" s="109"/>
      <c r="V46" s="109"/>
      <c r="W46" s="109"/>
      <c r="X46" s="110"/>
      <c r="Y46" s="486" t="s">
        <v>12</v>
      </c>
      <c r="Z46" s="546"/>
      <c r="AA46" s="547"/>
      <c r="AB46" s="476"/>
      <c r="AC46" s="476"/>
      <c r="AD46" s="476"/>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c r="A47" s="414"/>
      <c r="B47" s="415"/>
      <c r="C47" s="415"/>
      <c r="D47" s="415"/>
      <c r="E47" s="415"/>
      <c r="F47" s="416"/>
      <c r="G47" s="582"/>
      <c r="H47" s="583"/>
      <c r="I47" s="583"/>
      <c r="J47" s="583"/>
      <c r="K47" s="583"/>
      <c r="L47" s="583"/>
      <c r="M47" s="583"/>
      <c r="N47" s="583"/>
      <c r="O47" s="584"/>
      <c r="P47" s="112"/>
      <c r="Q47" s="112"/>
      <c r="R47" s="112"/>
      <c r="S47" s="112"/>
      <c r="T47" s="112"/>
      <c r="U47" s="112"/>
      <c r="V47" s="112"/>
      <c r="W47" s="112"/>
      <c r="X47" s="113"/>
      <c r="Y47" s="462" t="s">
        <v>54</v>
      </c>
      <c r="Z47" s="457"/>
      <c r="AA47" s="458"/>
      <c r="AB47" s="538"/>
      <c r="AC47" s="538"/>
      <c r="AD47" s="538"/>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c r="A48" s="417"/>
      <c r="B48" s="418"/>
      <c r="C48" s="418"/>
      <c r="D48" s="418"/>
      <c r="E48" s="418"/>
      <c r="F48" s="419"/>
      <c r="G48" s="585"/>
      <c r="H48" s="586"/>
      <c r="I48" s="586"/>
      <c r="J48" s="586"/>
      <c r="K48" s="586"/>
      <c r="L48" s="586"/>
      <c r="M48" s="586"/>
      <c r="N48" s="586"/>
      <c r="O48" s="587"/>
      <c r="P48" s="115"/>
      <c r="Q48" s="115"/>
      <c r="R48" s="115"/>
      <c r="S48" s="115"/>
      <c r="T48" s="115"/>
      <c r="U48" s="115"/>
      <c r="V48" s="115"/>
      <c r="W48" s="115"/>
      <c r="X48" s="116"/>
      <c r="Y48" s="462" t="s">
        <v>13</v>
      </c>
      <c r="Z48" s="457"/>
      <c r="AA48" s="458"/>
      <c r="AB48" s="571" t="s">
        <v>180</v>
      </c>
      <c r="AC48" s="571"/>
      <c r="AD48" s="571"/>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c r="A49" s="229" t="s">
        <v>378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c r="A51" s="410" t="s">
        <v>348</v>
      </c>
      <c r="B51" s="411"/>
      <c r="C51" s="411"/>
      <c r="D51" s="411"/>
      <c r="E51" s="411"/>
      <c r="F51" s="412"/>
      <c r="G51" s="426" t="s">
        <v>146</v>
      </c>
      <c r="H51" s="427"/>
      <c r="I51" s="427"/>
      <c r="J51" s="427"/>
      <c r="K51" s="427"/>
      <c r="L51" s="427"/>
      <c r="M51" s="427"/>
      <c r="N51" s="427"/>
      <c r="O51" s="428"/>
      <c r="P51" s="463" t="s">
        <v>59</v>
      </c>
      <c r="Q51" s="427"/>
      <c r="R51" s="427"/>
      <c r="S51" s="427"/>
      <c r="T51" s="427"/>
      <c r="U51" s="427"/>
      <c r="V51" s="427"/>
      <c r="W51" s="427"/>
      <c r="X51" s="428"/>
      <c r="Y51" s="464"/>
      <c r="Z51" s="465"/>
      <c r="AA51" s="466"/>
      <c r="AB51" s="420" t="s">
        <v>11</v>
      </c>
      <c r="AC51" s="421"/>
      <c r="AD51" s="422"/>
      <c r="AE51" s="248" t="s">
        <v>388</v>
      </c>
      <c r="AF51" s="248"/>
      <c r="AG51" s="248"/>
      <c r="AH51" s="248"/>
      <c r="AI51" s="248" t="s">
        <v>410</v>
      </c>
      <c r="AJ51" s="248"/>
      <c r="AK51" s="248"/>
      <c r="AL51" s="248"/>
      <c r="AM51" s="248" t="s">
        <v>507</v>
      </c>
      <c r="AN51" s="248"/>
      <c r="AO51" s="248"/>
      <c r="AP51" s="248"/>
      <c r="AQ51" s="155" t="s">
        <v>232</v>
      </c>
      <c r="AR51" s="156"/>
      <c r="AS51" s="156"/>
      <c r="AT51" s="157"/>
      <c r="AU51" s="954" t="s">
        <v>134</v>
      </c>
      <c r="AV51" s="954"/>
      <c r="AW51" s="954"/>
      <c r="AX51" s="955"/>
      <c r="AY51">
        <f>COUNTA($G$53)</f>
        <v>0</v>
      </c>
    </row>
    <row r="52" spans="1:51" ht="18.75" hidden="1" customHeight="1">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467"/>
      <c r="Z52" s="468"/>
      <c r="AA52" s="469"/>
      <c r="AB52" s="423"/>
      <c r="AC52" s="424"/>
      <c r="AD52" s="425"/>
      <c r="AE52" s="248"/>
      <c r="AF52" s="248"/>
      <c r="AG52" s="248"/>
      <c r="AH52" s="248"/>
      <c r="AI52" s="248"/>
      <c r="AJ52" s="248"/>
      <c r="AK52" s="248"/>
      <c r="AL52" s="248"/>
      <c r="AM52" s="248"/>
      <c r="AN52" s="248"/>
      <c r="AO52" s="248"/>
      <c r="AP52" s="248"/>
      <c r="AQ52" s="251"/>
      <c r="AR52" s="202"/>
      <c r="AS52" s="137" t="s">
        <v>233</v>
      </c>
      <c r="AT52" s="138"/>
      <c r="AU52" s="201"/>
      <c r="AV52" s="201"/>
      <c r="AW52" s="408" t="s">
        <v>179</v>
      </c>
      <c r="AX52" s="409"/>
      <c r="AY52">
        <f>$AY$51</f>
        <v>0</v>
      </c>
    </row>
    <row r="53" spans="1:51" ht="23.25" hidden="1" customHeight="1">
      <c r="A53" s="413"/>
      <c r="B53" s="411"/>
      <c r="C53" s="411"/>
      <c r="D53" s="411"/>
      <c r="E53" s="411"/>
      <c r="F53" s="412"/>
      <c r="G53" s="579"/>
      <c r="H53" s="580"/>
      <c r="I53" s="580"/>
      <c r="J53" s="580"/>
      <c r="K53" s="580"/>
      <c r="L53" s="580"/>
      <c r="M53" s="580"/>
      <c r="N53" s="580"/>
      <c r="O53" s="581"/>
      <c r="P53" s="109"/>
      <c r="Q53" s="109"/>
      <c r="R53" s="109"/>
      <c r="S53" s="109"/>
      <c r="T53" s="109"/>
      <c r="U53" s="109"/>
      <c r="V53" s="109"/>
      <c r="W53" s="109"/>
      <c r="X53" s="110"/>
      <c r="Y53" s="486" t="s">
        <v>12</v>
      </c>
      <c r="Z53" s="546"/>
      <c r="AA53" s="547"/>
      <c r="AB53" s="476"/>
      <c r="AC53" s="476"/>
      <c r="AD53" s="476"/>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c r="A54" s="414"/>
      <c r="B54" s="415"/>
      <c r="C54" s="415"/>
      <c r="D54" s="415"/>
      <c r="E54" s="415"/>
      <c r="F54" s="416"/>
      <c r="G54" s="582"/>
      <c r="H54" s="583"/>
      <c r="I54" s="583"/>
      <c r="J54" s="583"/>
      <c r="K54" s="583"/>
      <c r="L54" s="583"/>
      <c r="M54" s="583"/>
      <c r="N54" s="583"/>
      <c r="O54" s="584"/>
      <c r="P54" s="112"/>
      <c r="Q54" s="112"/>
      <c r="R54" s="112"/>
      <c r="S54" s="112"/>
      <c r="T54" s="112"/>
      <c r="U54" s="112"/>
      <c r="V54" s="112"/>
      <c r="W54" s="112"/>
      <c r="X54" s="113"/>
      <c r="Y54" s="462" t="s">
        <v>54</v>
      </c>
      <c r="Z54" s="457"/>
      <c r="AA54" s="458"/>
      <c r="AB54" s="538"/>
      <c r="AC54" s="538"/>
      <c r="AD54" s="538"/>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c r="A55" s="417"/>
      <c r="B55" s="418"/>
      <c r="C55" s="418"/>
      <c r="D55" s="418"/>
      <c r="E55" s="418"/>
      <c r="F55" s="419"/>
      <c r="G55" s="585"/>
      <c r="H55" s="586"/>
      <c r="I55" s="586"/>
      <c r="J55" s="586"/>
      <c r="K55" s="586"/>
      <c r="L55" s="586"/>
      <c r="M55" s="586"/>
      <c r="N55" s="586"/>
      <c r="O55" s="587"/>
      <c r="P55" s="115"/>
      <c r="Q55" s="115"/>
      <c r="R55" s="115"/>
      <c r="S55" s="115"/>
      <c r="T55" s="115"/>
      <c r="U55" s="115"/>
      <c r="V55" s="115"/>
      <c r="W55" s="115"/>
      <c r="X55" s="116"/>
      <c r="Y55" s="462" t="s">
        <v>13</v>
      </c>
      <c r="Z55" s="457"/>
      <c r="AA55" s="458"/>
      <c r="AB55" s="605" t="s">
        <v>14</v>
      </c>
      <c r="AC55" s="605"/>
      <c r="AD55" s="605"/>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c r="A56" s="229" t="s">
        <v>378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c r="A58" s="410" t="s">
        <v>348</v>
      </c>
      <c r="B58" s="411"/>
      <c r="C58" s="411"/>
      <c r="D58" s="411"/>
      <c r="E58" s="411"/>
      <c r="F58" s="412"/>
      <c r="G58" s="426" t="s">
        <v>146</v>
      </c>
      <c r="H58" s="427"/>
      <c r="I58" s="427"/>
      <c r="J58" s="427"/>
      <c r="K58" s="427"/>
      <c r="L58" s="427"/>
      <c r="M58" s="427"/>
      <c r="N58" s="427"/>
      <c r="O58" s="428"/>
      <c r="P58" s="463" t="s">
        <v>59</v>
      </c>
      <c r="Q58" s="427"/>
      <c r="R58" s="427"/>
      <c r="S58" s="427"/>
      <c r="T58" s="427"/>
      <c r="U58" s="427"/>
      <c r="V58" s="427"/>
      <c r="W58" s="427"/>
      <c r="X58" s="428"/>
      <c r="Y58" s="464"/>
      <c r="Z58" s="465"/>
      <c r="AA58" s="466"/>
      <c r="AB58" s="420" t="s">
        <v>11</v>
      </c>
      <c r="AC58" s="421"/>
      <c r="AD58" s="422"/>
      <c r="AE58" s="248" t="s">
        <v>388</v>
      </c>
      <c r="AF58" s="248"/>
      <c r="AG58" s="248"/>
      <c r="AH58" s="248"/>
      <c r="AI58" s="248" t="s">
        <v>410</v>
      </c>
      <c r="AJ58" s="248"/>
      <c r="AK58" s="248"/>
      <c r="AL58" s="248"/>
      <c r="AM58" s="248" t="s">
        <v>507</v>
      </c>
      <c r="AN58" s="248"/>
      <c r="AO58" s="248"/>
      <c r="AP58" s="248"/>
      <c r="AQ58" s="155" t="s">
        <v>232</v>
      </c>
      <c r="AR58" s="156"/>
      <c r="AS58" s="156"/>
      <c r="AT58" s="157"/>
      <c r="AU58" s="954" t="s">
        <v>134</v>
      </c>
      <c r="AV58" s="954"/>
      <c r="AW58" s="954"/>
      <c r="AX58" s="955"/>
      <c r="AY58">
        <f>COUNTA($G$60)</f>
        <v>0</v>
      </c>
    </row>
    <row r="59" spans="1:51" ht="18.75" hidden="1" customHeight="1">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467"/>
      <c r="Z59" s="468"/>
      <c r="AA59" s="469"/>
      <c r="AB59" s="423"/>
      <c r="AC59" s="424"/>
      <c r="AD59" s="425"/>
      <c r="AE59" s="248"/>
      <c r="AF59" s="248"/>
      <c r="AG59" s="248"/>
      <c r="AH59" s="248"/>
      <c r="AI59" s="248"/>
      <c r="AJ59" s="248"/>
      <c r="AK59" s="248"/>
      <c r="AL59" s="248"/>
      <c r="AM59" s="248"/>
      <c r="AN59" s="248"/>
      <c r="AO59" s="248"/>
      <c r="AP59" s="248"/>
      <c r="AQ59" s="251"/>
      <c r="AR59" s="202"/>
      <c r="AS59" s="137" t="s">
        <v>233</v>
      </c>
      <c r="AT59" s="138"/>
      <c r="AU59" s="201"/>
      <c r="AV59" s="201"/>
      <c r="AW59" s="408" t="s">
        <v>179</v>
      </c>
      <c r="AX59" s="409"/>
      <c r="AY59">
        <f>$AY$58</f>
        <v>0</v>
      </c>
    </row>
    <row r="60" spans="1:51" ht="23.25" hidden="1" customHeight="1">
      <c r="A60" s="413"/>
      <c r="B60" s="411"/>
      <c r="C60" s="411"/>
      <c r="D60" s="411"/>
      <c r="E60" s="411"/>
      <c r="F60" s="412"/>
      <c r="G60" s="579"/>
      <c r="H60" s="580"/>
      <c r="I60" s="580"/>
      <c r="J60" s="580"/>
      <c r="K60" s="580"/>
      <c r="L60" s="580"/>
      <c r="M60" s="580"/>
      <c r="N60" s="580"/>
      <c r="O60" s="581"/>
      <c r="P60" s="109"/>
      <c r="Q60" s="109"/>
      <c r="R60" s="109"/>
      <c r="S60" s="109"/>
      <c r="T60" s="109"/>
      <c r="U60" s="109"/>
      <c r="V60" s="109"/>
      <c r="W60" s="109"/>
      <c r="X60" s="110"/>
      <c r="Y60" s="486" t="s">
        <v>12</v>
      </c>
      <c r="Z60" s="546"/>
      <c r="AA60" s="547"/>
      <c r="AB60" s="476"/>
      <c r="AC60" s="476"/>
      <c r="AD60" s="476"/>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c r="A61" s="414"/>
      <c r="B61" s="415"/>
      <c r="C61" s="415"/>
      <c r="D61" s="415"/>
      <c r="E61" s="415"/>
      <c r="F61" s="416"/>
      <c r="G61" s="582"/>
      <c r="H61" s="583"/>
      <c r="I61" s="583"/>
      <c r="J61" s="583"/>
      <c r="K61" s="583"/>
      <c r="L61" s="583"/>
      <c r="M61" s="583"/>
      <c r="N61" s="583"/>
      <c r="O61" s="584"/>
      <c r="P61" s="112"/>
      <c r="Q61" s="112"/>
      <c r="R61" s="112"/>
      <c r="S61" s="112"/>
      <c r="T61" s="112"/>
      <c r="U61" s="112"/>
      <c r="V61" s="112"/>
      <c r="W61" s="112"/>
      <c r="X61" s="113"/>
      <c r="Y61" s="462" t="s">
        <v>54</v>
      </c>
      <c r="Z61" s="457"/>
      <c r="AA61" s="458"/>
      <c r="AB61" s="538"/>
      <c r="AC61" s="538"/>
      <c r="AD61" s="538"/>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c r="A62" s="414"/>
      <c r="B62" s="415"/>
      <c r="C62" s="415"/>
      <c r="D62" s="415"/>
      <c r="E62" s="415"/>
      <c r="F62" s="416"/>
      <c r="G62" s="585"/>
      <c r="H62" s="586"/>
      <c r="I62" s="586"/>
      <c r="J62" s="586"/>
      <c r="K62" s="586"/>
      <c r="L62" s="586"/>
      <c r="M62" s="586"/>
      <c r="N62" s="586"/>
      <c r="O62" s="587"/>
      <c r="P62" s="115"/>
      <c r="Q62" s="115"/>
      <c r="R62" s="115"/>
      <c r="S62" s="115"/>
      <c r="T62" s="115"/>
      <c r="U62" s="115"/>
      <c r="V62" s="115"/>
      <c r="W62" s="115"/>
      <c r="X62" s="116"/>
      <c r="Y62" s="462" t="s">
        <v>13</v>
      </c>
      <c r="Z62" s="457"/>
      <c r="AA62" s="458"/>
      <c r="AB62" s="571" t="s">
        <v>14</v>
      </c>
      <c r="AC62" s="571"/>
      <c r="AD62" s="571"/>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c r="A63" s="229" t="s">
        <v>378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c r="A65" s="497" t="s">
        <v>349</v>
      </c>
      <c r="B65" s="498"/>
      <c r="C65" s="498"/>
      <c r="D65" s="498"/>
      <c r="E65" s="498"/>
      <c r="F65" s="499"/>
      <c r="G65" s="500"/>
      <c r="H65" s="243" t="s">
        <v>146</v>
      </c>
      <c r="I65" s="243"/>
      <c r="J65" s="243"/>
      <c r="K65" s="243"/>
      <c r="L65" s="243"/>
      <c r="M65" s="243"/>
      <c r="N65" s="243"/>
      <c r="O65" s="244"/>
      <c r="P65" s="242" t="s">
        <v>59</v>
      </c>
      <c r="Q65" s="243"/>
      <c r="R65" s="243"/>
      <c r="S65" s="243"/>
      <c r="T65" s="243"/>
      <c r="U65" s="243"/>
      <c r="V65" s="244"/>
      <c r="W65" s="502" t="s">
        <v>344</v>
      </c>
      <c r="X65" s="503"/>
      <c r="Y65" s="506"/>
      <c r="Z65" s="506"/>
      <c r="AA65" s="507"/>
      <c r="AB65" s="242" t="s">
        <v>11</v>
      </c>
      <c r="AC65" s="243"/>
      <c r="AD65" s="244"/>
      <c r="AE65" s="248" t="s">
        <v>388</v>
      </c>
      <c r="AF65" s="248"/>
      <c r="AG65" s="248"/>
      <c r="AH65" s="248"/>
      <c r="AI65" s="248" t="s">
        <v>410</v>
      </c>
      <c r="AJ65" s="248"/>
      <c r="AK65" s="248"/>
      <c r="AL65" s="248"/>
      <c r="AM65" s="248" t="s">
        <v>507</v>
      </c>
      <c r="AN65" s="248"/>
      <c r="AO65" s="248"/>
      <c r="AP65" s="248"/>
      <c r="AQ65" s="159" t="s">
        <v>232</v>
      </c>
      <c r="AR65" s="134"/>
      <c r="AS65" s="134"/>
      <c r="AT65" s="135"/>
      <c r="AU65" s="249" t="s">
        <v>134</v>
      </c>
      <c r="AV65" s="249"/>
      <c r="AW65" s="249"/>
      <c r="AX65" s="250"/>
      <c r="AY65">
        <f>COUNTA($H$67)</f>
        <v>0</v>
      </c>
    </row>
    <row r="66" spans="1:51" ht="18.75" hidden="1" customHeight="1">
      <c r="A66" s="490"/>
      <c r="B66" s="491"/>
      <c r="C66" s="491"/>
      <c r="D66" s="491"/>
      <c r="E66" s="491"/>
      <c r="F66" s="492"/>
      <c r="G66" s="501"/>
      <c r="H66" s="246"/>
      <c r="I66" s="246"/>
      <c r="J66" s="246"/>
      <c r="K66" s="246"/>
      <c r="L66" s="246"/>
      <c r="M66" s="246"/>
      <c r="N66" s="246"/>
      <c r="O66" s="247"/>
      <c r="P66" s="245"/>
      <c r="Q66" s="246"/>
      <c r="R66" s="246"/>
      <c r="S66" s="246"/>
      <c r="T66" s="246"/>
      <c r="U66" s="246"/>
      <c r="V66" s="247"/>
      <c r="W66" s="504"/>
      <c r="X66" s="505"/>
      <c r="Y66" s="508"/>
      <c r="Z66" s="508"/>
      <c r="AA66" s="509"/>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347</v>
      </c>
      <c r="AX66" s="252"/>
      <c r="AY66">
        <f>$AY$65</f>
        <v>0</v>
      </c>
    </row>
    <row r="67" spans="1:51" ht="23.25" hidden="1" customHeight="1">
      <c r="A67" s="490"/>
      <c r="B67" s="491"/>
      <c r="C67" s="491"/>
      <c r="D67" s="491"/>
      <c r="E67" s="491"/>
      <c r="F67" s="492"/>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368</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c r="A68" s="490"/>
      <c r="B68" s="491"/>
      <c r="C68" s="491"/>
      <c r="D68" s="491"/>
      <c r="E68" s="491"/>
      <c r="F68" s="492"/>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368</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c r="A69" s="490"/>
      <c r="B69" s="491"/>
      <c r="C69" s="491"/>
      <c r="D69" s="491"/>
      <c r="E69" s="491"/>
      <c r="F69" s="492"/>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369</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c r="A70" s="490" t="s">
        <v>354</v>
      </c>
      <c r="B70" s="491"/>
      <c r="C70" s="491"/>
      <c r="D70" s="491"/>
      <c r="E70" s="491"/>
      <c r="F70" s="492"/>
      <c r="G70" s="254" t="s">
        <v>235</v>
      </c>
      <c r="H70" s="306"/>
      <c r="I70" s="306"/>
      <c r="J70" s="306"/>
      <c r="K70" s="306"/>
      <c r="L70" s="306"/>
      <c r="M70" s="306"/>
      <c r="N70" s="306"/>
      <c r="O70" s="306"/>
      <c r="P70" s="306"/>
      <c r="Q70" s="306"/>
      <c r="R70" s="306"/>
      <c r="S70" s="306"/>
      <c r="T70" s="306"/>
      <c r="U70" s="306"/>
      <c r="V70" s="306"/>
      <c r="W70" s="309" t="s">
        <v>367</v>
      </c>
      <c r="X70" s="310"/>
      <c r="Y70" s="268" t="s">
        <v>12</v>
      </c>
      <c r="Z70" s="268"/>
      <c r="AA70" s="269"/>
      <c r="AB70" s="270" t="s">
        <v>368</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c r="A71" s="490"/>
      <c r="B71" s="491"/>
      <c r="C71" s="491"/>
      <c r="D71" s="491"/>
      <c r="E71" s="491"/>
      <c r="F71" s="492"/>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368</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c r="A72" s="493"/>
      <c r="B72" s="494"/>
      <c r="C72" s="494"/>
      <c r="D72" s="494"/>
      <c r="E72" s="494"/>
      <c r="F72" s="495"/>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369</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c r="A73" s="521" t="s">
        <v>349</v>
      </c>
      <c r="B73" s="522"/>
      <c r="C73" s="522"/>
      <c r="D73" s="522"/>
      <c r="E73" s="522"/>
      <c r="F73" s="523"/>
      <c r="G73" s="597"/>
      <c r="H73" s="134" t="s">
        <v>146</v>
      </c>
      <c r="I73" s="134"/>
      <c r="J73" s="134"/>
      <c r="K73" s="134"/>
      <c r="L73" s="134"/>
      <c r="M73" s="134"/>
      <c r="N73" s="134"/>
      <c r="O73" s="135"/>
      <c r="P73" s="159" t="s">
        <v>59</v>
      </c>
      <c r="Q73" s="134"/>
      <c r="R73" s="134"/>
      <c r="S73" s="134"/>
      <c r="T73" s="134"/>
      <c r="U73" s="134"/>
      <c r="V73" s="134"/>
      <c r="W73" s="134"/>
      <c r="X73" s="135"/>
      <c r="Y73" s="599"/>
      <c r="Z73" s="600"/>
      <c r="AA73" s="601"/>
      <c r="AB73" s="159" t="s">
        <v>11</v>
      </c>
      <c r="AC73" s="134"/>
      <c r="AD73" s="135"/>
      <c r="AE73" s="248" t="s">
        <v>388</v>
      </c>
      <c r="AF73" s="248"/>
      <c r="AG73" s="248"/>
      <c r="AH73" s="248"/>
      <c r="AI73" s="248" t="s">
        <v>410</v>
      </c>
      <c r="AJ73" s="248"/>
      <c r="AK73" s="248"/>
      <c r="AL73" s="248"/>
      <c r="AM73" s="248" t="s">
        <v>507</v>
      </c>
      <c r="AN73" s="248"/>
      <c r="AO73" s="248"/>
      <c r="AP73" s="248"/>
      <c r="AQ73" s="159" t="s">
        <v>232</v>
      </c>
      <c r="AR73" s="134"/>
      <c r="AS73" s="134"/>
      <c r="AT73" s="135"/>
      <c r="AU73" s="139" t="s">
        <v>134</v>
      </c>
      <c r="AV73" s="140"/>
      <c r="AW73" s="140"/>
      <c r="AX73" s="141"/>
      <c r="AY73">
        <f>COUNTA($H$75)</f>
        <v>0</v>
      </c>
    </row>
    <row r="74" spans="1:51" ht="18.75" hidden="1" customHeight="1">
      <c r="A74" s="524"/>
      <c r="B74" s="525"/>
      <c r="C74" s="525"/>
      <c r="D74" s="525"/>
      <c r="E74" s="525"/>
      <c r="F74" s="526"/>
      <c r="G74" s="598"/>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c r="A75" s="524"/>
      <c r="B75" s="525"/>
      <c r="C75" s="525"/>
      <c r="D75" s="525"/>
      <c r="E75" s="525"/>
      <c r="F75" s="526"/>
      <c r="G75" s="620"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c r="A76" s="524"/>
      <c r="B76" s="525"/>
      <c r="C76" s="525"/>
      <c r="D76" s="525"/>
      <c r="E76" s="525"/>
      <c r="F76" s="526"/>
      <c r="G76" s="62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c r="A77" s="524"/>
      <c r="B77" s="525"/>
      <c r="C77" s="525"/>
      <c r="D77" s="525"/>
      <c r="E77" s="525"/>
      <c r="F77" s="526"/>
      <c r="G77" s="622"/>
      <c r="H77" s="115"/>
      <c r="I77" s="115"/>
      <c r="J77" s="115"/>
      <c r="K77" s="115"/>
      <c r="L77" s="115"/>
      <c r="M77" s="115"/>
      <c r="N77" s="115"/>
      <c r="O77" s="116"/>
      <c r="P77" s="112"/>
      <c r="Q77" s="112"/>
      <c r="R77" s="112"/>
      <c r="S77" s="112"/>
      <c r="T77" s="112"/>
      <c r="U77" s="112"/>
      <c r="V77" s="112"/>
      <c r="W77" s="112"/>
      <c r="X77" s="113"/>
      <c r="Y77" s="159" t="s">
        <v>13</v>
      </c>
      <c r="Z77" s="134"/>
      <c r="AA77" s="135"/>
      <c r="AB77" s="594" t="s">
        <v>14</v>
      </c>
      <c r="AC77" s="594"/>
      <c r="AD77" s="594"/>
      <c r="AE77" s="899"/>
      <c r="AF77" s="900"/>
      <c r="AG77" s="900"/>
      <c r="AH77" s="900"/>
      <c r="AI77" s="899"/>
      <c r="AJ77" s="900"/>
      <c r="AK77" s="900"/>
      <c r="AL77" s="900"/>
      <c r="AM77" s="899"/>
      <c r="AN77" s="900"/>
      <c r="AO77" s="900"/>
      <c r="AP77" s="900"/>
      <c r="AQ77" s="337"/>
      <c r="AR77" s="209"/>
      <c r="AS77" s="209"/>
      <c r="AT77" s="338"/>
      <c r="AU77" s="220"/>
      <c r="AV77" s="220"/>
      <c r="AW77" s="220"/>
      <c r="AX77" s="222"/>
      <c r="AY77">
        <f t="shared" si="9"/>
        <v>0</v>
      </c>
    </row>
    <row r="78" spans="1:51" ht="69.75" hidden="1" customHeight="1">
      <c r="A78" s="330" t="s">
        <v>381</v>
      </c>
      <c r="B78" s="331"/>
      <c r="C78" s="331"/>
      <c r="D78" s="331"/>
      <c r="E78" s="328" t="s">
        <v>327</v>
      </c>
      <c r="F78" s="329"/>
      <c r="G78" s="54" t="s">
        <v>235</v>
      </c>
      <c r="H78" s="369"/>
      <c r="I78" s="370"/>
      <c r="J78" s="370"/>
      <c r="K78" s="370"/>
      <c r="L78" s="370"/>
      <c r="M78" s="370"/>
      <c r="N78" s="370"/>
      <c r="O78" s="371"/>
      <c r="P78" s="151"/>
      <c r="Q78" s="151"/>
      <c r="R78" s="151"/>
      <c r="S78" s="151"/>
      <c r="T78" s="151"/>
      <c r="U78" s="151"/>
      <c r="V78" s="151"/>
      <c r="W78" s="151"/>
      <c r="X78" s="15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c r="AY78">
        <f t="shared" si="9"/>
        <v>0</v>
      </c>
    </row>
    <row r="79" spans="1:51" ht="18.75" hidden="1" customHeight="1">
      <c r="A79" s="588" t="s">
        <v>149</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4" t="s">
        <v>343</v>
      </c>
      <c r="AP79" s="275"/>
      <c r="AQ79" s="275"/>
      <c r="AR79" s="76" t="s">
        <v>341</v>
      </c>
      <c r="AS79" s="274"/>
      <c r="AT79" s="275"/>
      <c r="AU79" s="275"/>
      <c r="AV79" s="275"/>
      <c r="AW79" s="275"/>
      <c r="AX79" s="997"/>
      <c r="AY79">
        <f>COUNTIF($AR$79,"☑")</f>
        <v>0</v>
      </c>
    </row>
    <row r="80" spans="1:51" ht="18.75" customHeight="1">
      <c r="A80" s="873" t="s">
        <v>147</v>
      </c>
      <c r="B80" s="539" t="s">
        <v>340</v>
      </c>
      <c r="C80" s="540"/>
      <c r="D80" s="540"/>
      <c r="E80" s="540"/>
      <c r="F80" s="541"/>
      <c r="G80" s="445" t="s">
        <v>139</v>
      </c>
      <c r="H80" s="445"/>
      <c r="I80" s="445"/>
      <c r="J80" s="445"/>
      <c r="K80" s="445"/>
      <c r="L80" s="445"/>
      <c r="M80" s="445"/>
      <c r="N80" s="445"/>
      <c r="O80" s="445"/>
      <c r="P80" s="445"/>
      <c r="Q80" s="445"/>
      <c r="R80" s="445"/>
      <c r="S80" s="445"/>
      <c r="T80" s="445"/>
      <c r="U80" s="445"/>
      <c r="V80" s="445"/>
      <c r="W80" s="445"/>
      <c r="X80" s="445"/>
      <c r="Y80" s="445"/>
      <c r="Z80" s="445"/>
      <c r="AA80" s="528"/>
      <c r="AB80" s="444" t="s">
        <v>698</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c r="AY80">
        <f>COUNTA($G$82)</f>
        <v>1</v>
      </c>
    </row>
    <row r="81" spans="1:60" ht="22.5" customHeight="1">
      <c r="A81" s="874"/>
      <c r="B81" s="542"/>
      <c r="C81" s="440"/>
      <c r="D81" s="440"/>
      <c r="E81" s="440"/>
      <c r="F81" s="441"/>
      <c r="G81" s="408"/>
      <c r="H81" s="408"/>
      <c r="I81" s="408"/>
      <c r="J81" s="408"/>
      <c r="K81" s="408"/>
      <c r="L81" s="408"/>
      <c r="M81" s="408"/>
      <c r="N81" s="408"/>
      <c r="O81" s="408"/>
      <c r="P81" s="408"/>
      <c r="Q81" s="408"/>
      <c r="R81" s="408"/>
      <c r="S81" s="408"/>
      <c r="T81" s="408"/>
      <c r="U81" s="408"/>
      <c r="V81" s="408"/>
      <c r="W81" s="408"/>
      <c r="X81" s="408"/>
      <c r="Y81" s="408"/>
      <c r="Z81" s="408"/>
      <c r="AA81" s="430"/>
      <c r="AB81" s="44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c r="AY81">
        <f>$AY$80</f>
        <v>1</v>
      </c>
    </row>
    <row r="82" spans="1:60" ht="19.5" customHeight="1">
      <c r="A82" s="874"/>
      <c r="B82" s="542"/>
      <c r="C82" s="440"/>
      <c r="D82" s="440"/>
      <c r="E82" s="440"/>
      <c r="F82" s="441"/>
      <c r="G82" s="687" t="s">
        <v>720</v>
      </c>
      <c r="H82" s="687"/>
      <c r="I82" s="687"/>
      <c r="J82" s="687"/>
      <c r="K82" s="687"/>
      <c r="L82" s="687"/>
      <c r="M82" s="687"/>
      <c r="N82" s="687"/>
      <c r="O82" s="687"/>
      <c r="P82" s="687"/>
      <c r="Q82" s="687"/>
      <c r="R82" s="687"/>
      <c r="S82" s="687"/>
      <c r="T82" s="687"/>
      <c r="U82" s="687"/>
      <c r="V82" s="687"/>
      <c r="W82" s="687"/>
      <c r="X82" s="687"/>
      <c r="Y82" s="687"/>
      <c r="Z82" s="687"/>
      <c r="AA82" s="688"/>
      <c r="AB82" s="893" t="s">
        <v>764</v>
      </c>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4"/>
      <c r="AY82">
        <f t="shared" ref="AY82:AY89" si="10">$AY$80</f>
        <v>1</v>
      </c>
    </row>
    <row r="83" spans="1:60" ht="19.5" customHeight="1">
      <c r="A83" s="874"/>
      <c r="B83" s="542"/>
      <c r="C83" s="440"/>
      <c r="D83" s="440"/>
      <c r="E83" s="440"/>
      <c r="F83" s="441"/>
      <c r="G83" s="689"/>
      <c r="H83" s="689"/>
      <c r="I83" s="689"/>
      <c r="J83" s="689"/>
      <c r="K83" s="689"/>
      <c r="L83" s="689"/>
      <c r="M83" s="689"/>
      <c r="N83" s="689"/>
      <c r="O83" s="689"/>
      <c r="P83" s="689"/>
      <c r="Q83" s="689"/>
      <c r="R83" s="689"/>
      <c r="S83" s="689"/>
      <c r="T83" s="689"/>
      <c r="U83" s="689"/>
      <c r="V83" s="689"/>
      <c r="W83" s="689"/>
      <c r="X83" s="689"/>
      <c r="Y83" s="689"/>
      <c r="Z83" s="689"/>
      <c r="AA83" s="690"/>
      <c r="AB83" s="895"/>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6"/>
      <c r="AY83">
        <f t="shared" si="10"/>
        <v>1</v>
      </c>
    </row>
    <row r="84" spans="1:60" ht="19.5" customHeight="1">
      <c r="A84" s="874"/>
      <c r="B84" s="543"/>
      <c r="C84" s="544"/>
      <c r="D84" s="544"/>
      <c r="E84" s="544"/>
      <c r="F84" s="545"/>
      <c r="G84" s="691"/>
      <c r="H84" s="691"/>
      <c r="I84" s="691"/>
      <c r="J84" s="691"/>
      <c r="K84" s="691"/>
      <c r="L84" s="691"/>
      <c r="M84" s="691"/>
      <c r="N84" s="691"/>
      <c r="O84" s="691"/>
      <c r="P84" s="691"/>
      <c r="Q84" s="691"/>
      <c r="R84" s="691"/>
      <c r="S84" s="691"/>
      <c r="T84" s="691"/>
      <c r="U84" s="691"/>
      <c r="V84" s="691"/>
      <c r="W84" s="691"/>
      <c r="X84" s="691"/>
      <c r="Y84" s="691"/>
      <c r="Z84" s="691"/>
      <c r="AA84" s="692"/>
      <c r="AB84" s="897"/>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8"/>
      <c r="AY84">
        <f t="shared" si="10"/>
        <v>1</v>
      </c>
    </row>
    <row r="85" spans="1:60" ht="18.75" customHeight="1">
      <c r="A85" s="874"/>
      <c r="B85" s="440" t="s">
        <v>145</v>
      </c>
      <c r="C85" s="440"/>
      <c r="D85" s="440"/>
      <c r="E85" s="440"/>
      <c r="F85" s="441"/>
      <c r="G85" s="527" t="s">
        <v>61</v>
      </c>
      <c r="H85" s="445"/>
      <c r="I85" s="445"/>
      <c r="J85" s="445"/>
      <c r="K85" s="445"/>
      <c r="L85" s="445"/>
      <c r="M85" s="445"/>
      <c r="N85" s="445"/>
      <c r="O85" s="528"/>
      <c r="P85" s="444" t="s">
        <v>63</v>
      </c>
      <c r="Q85" s="445"/>
      <c r="R85" s="445"/>
      <c r="S85" s="445"/>
      <c r="T85" s="445"/>
      <c r="U85" s="445"/>
      <c r="V85" s="445"/>
      <c r="W85" s="445"/>
      <c r="X85" s="528"/>
      <c r="Y85" s="166"/>
      <c r="Z85" s="167"/>
      <c r="AA85" s="168"/>
      <c r="AB85" s="572" t="s">
        <v>11</v>
      </c>
      <c r="AC85" s="573"/>
      <c r="AD85" s="574"/>
      <c r="AE85" s="248" t="s">
        <v>388</v>
      </c>
      <c r="AF85" s="248"/>
      <c r="AG85" s="248"/>
      <c r="AH85" s="248"/>
      <c r="AI85" s="248" t="s">
        <v>410</v>
      </c>
      <c r="AJ85" s="248"/>
      <c r="AK85" s="248"/>
      <c r="AL85" s="248"/>
      <c r="AM85" s="248" t="s">
        <v>507</v>
      </c>
      <c r="AN85" s="248"/>
      <c r="AO85" s="248"/>
      <c r="AP85" s="248"/>
      <c r="AQ85" s="159" t="s">
        <v>232</v>
      </c>
      <c r="AR85" s="134"/>
      <c r="AS85" s="134"/>
      <c r="AT85" s="135"/>
      <c r="AU85" s="548" t="s">
        <v>134</v>
      </c>
      <c r="AV85" s="548"/>
      <c r="AW85" s="548"/>
      <c r="AX85" s="549"/>
      <c r="AY85">
        <f t="shared" si="10"/>
        <v>1</v>
      </c>
      <c r="AZ85" s="10"/>
      <c r="BA85" s="10"/>
      <c r="BB85" s="10"/>
      <c r="BC85" s="10"/>
    </row>
    <row r="86" spans="1:60" ht="18.75" customHeight="1">
      <c r="A86" s="874"/>
      <c r="B86" s="440"/>
      <c r="C86" s="440"/>
      <c r="D86" s="440"/>
      <c r="E86" s="440"/>
      <c r="F86" s="441"/>
      <c r="G86" s="429"/>
      <c r="H86" s="408"/>
      <c r="I86" s="408"/>
      <c r="J86" s="408"/>
      <c r="K86" s="408"/>
      <c r="L86" s="408"/>
      <c r="M86" s="408"/>
      <c r="N86" s="408"/>
      <c r="O86" s="430"/>
      <c r="P86" s="447"/>
      <c r="Q86" s="408"/>
      <c r="R86" s="408"/>
      <c r="S86" s="408"/>
      <c r="T86" s="408"/>
      <c r="U86" s="408"/>
      <c r="V86" s="408"/>
      <c r="W86" s="408"/>
      <c r="X86" s="430"/>
      <c r="Y86" s="166"/>
      <c r="Z86" s="167"/>
      <c r="AA86" s="168"/>
      <c r="AB86" s="423"/>
      <c r="AC86" s="424"/>
      <c r="AD86" s="425"/>
      <c r="AE86" s="248"/>
      <c r="AF86" s="248"/>
      <c r="AG86" s="248"/>
      <c r="AH86" s="248"/>
      <c r="AI86" s="248"/>
      <c r="AJ86" s="248"/>
      <c r="AK86" s="248"/>
      <c r="AL86" s="248"/>
      <c r="AM86" s="248"/>
      <c r="AN86" s="248"/>
      <c r="AO86" s="248"/>
      <c r="AP86" s="248"/>
      <c r="AQ86" s="200" t="s">
        <v>715</v>
      </c>
      <c r="AR86" s="201"/>
      <c r="AS86" s="137" t="s">
        <v>233</v>
      </c>
      <c r="AT86" s="138"/>
      <c r="AU86" s="201">
        <v>3</v>
      </c>
      <c r="AV86" s="201"/>
      <c r="AW86" s="408" t="s">
        <v>179</v>
      </c>
      <c r="AX86" s="409"/>
      <c r="AY86">
        <f t="shared" si="10"/>
        <v>1</v>
      </c>
      <c r="AZ86" s="10"/>
      <c r="BA86" s="10"/>
      <c r="BB86" s="10"/>
      <c r="BC86" s="10"/>
      <c r="BD86" s="10"/>
      <c r="BE86" s="10"/>
      <c r="BF86" s="10"/>
      <c r="BG86" s="10"/>
      <c r="BH86" s="10"/>
    </row>
    <row r="87" spans="1:60" ht="72.75" customHeight="1">
      <c r="A87" s="874"/>
      <c r="B87" s="440"/>
      <c r="C87" s="440"/>
      <c r="D87" s="440"/>
      <c r="E87" s="440"/>
      <c r="F87" s="441"/>
      <c r="G87" s="108" t="s">
        <v>721</v>
      </c>
      <c r="H87" s="109"/>
      <c r="I87" s="109"/>
      <c r="J87" s="109"/>
      <c r="K87" s="109"/>
      <c r="L87" s="109"/>
      <c r="M87" s="109"/>
      <c r="N87" s="109"/>
      <c r="O87" s="110"/>
      <c r="P87" s="109" t="s">
        <v>722</v>
      </c>
      <c r="Q87" s="529"/>
      <c r="R87" s="529"/>
      <c r="S87" s="529"/>
      <c r="T87" s="529"/>
      <c r="U87" s="529"/>
      <c r="V87" s="529"/>
      <c r="W87" s="529"/>
      <c r="X87" s="530"/>
      <c r="Y87" s="576" t="s">
        <v>62</v>
      </c>
      <c r="Z87" s="577"/>
      <c r="AA87" s="578"/>
      <c r="AB87" s="476" t="s">
        <v>715</v>
      </c>
      <c r="AC87" s="476"/>
      <c r="AD87" s="476"/>
      <c r="AE87" s="219" t="s">
        <v>715</v>
      </c>
      <c r="AF87" s="220"/>
      <c r="AG87" s="220"/>
      <c r="AH87" s="220"/>
      <c r="AI87" s="219" t="s">
        <v>715</v>
      </c>
      <c r="AJ87" s="220"/>
      <c r="AK87" s="220"/>
      <c r="AL87" s="220"/>
      <c r="AM87" s="219" t="s">
        <v>715</v>
      </c>
      <c r="AN87" s="220"/>
      <c r="AO87" s="220"/>
      <c r="AP87" s="220"/>
      <c r="AQ87" s="337" t="s">
        <v>715</v>
      </c>
      <c r="AR87" s="209"/>
      <c r="AS87" s="209"/>
      <c r="AT87" s="338"/>
      <c r="AU87" s="220" t="s">
        <v>715</v>
      </c>
      <c r="AV87" s="220"/>
      <c r="AW87" s="220"/>
      <c r="AX87" s="222"/>
      <c r="AY87">
        <f t="shared" si="10"/>
        <v>1</v>
      </c>
    </row>
    <row r="88" spans="1:60" ht="72.75" customHeight="1">
      <c r="A88" s="874"/>
      <c r="B88" s="440"/>
      <c r="C88" s="440"/>
      <c r="D88" s="440"/>
      <c r="E88" s="440"/>
      <c r="F88" s="441"/>
      <c r="G88" s="111"/>
      <c r="H88" s="112"/>
      <c r="I88" s="112"/>
      <c r="J88" s="112"/>
      <c r="K88" s="112"/>
      <c r="L88" s="112"/>
      <c r="M88" s="112"/>
      <c r="N88" s="112"/>
      <c r="O88" s="113"/>
      <c r="P88" s="531"/>
      <c r="Q88" s="531"/>
      <c r="R88" s="531"/>
      <c r="S88" s="531"/>
      <c r="T88" s="531"/>
      <c r="U88" s="531"/>
      <c r="V88" s="531"/>
      <c r="W88" s="531"/>
      <c r="X88" s="532"/>
      <c r="Y88" s="473" t="s">
        <v>54</v>
      </c>
      <c r="Z88" s="474"/>
      <c r="AA88" s="475"/>
      <c r="AB88" s="538" t="s">
        <v>715</v>
      </c>
      <c r="AC88" s="538"/>
      <c r="AD88" s="538"/>
      <c r="AE88" s="219" t="s">
        <v>715</v>
      </c>
      <c r="AF88" s="220"/>
      <c r="AG88" s="220"/>
      <c r="AH88" s="220"/>
      <c r="AI88" s="219" t="s">
        <v>715</v>
      </c>
      <c r="AJ88" s="220"/>
      <c r="AK88" s="220"/>
      <c r="AL88" s="220"/>
      <c r="AM88" s="219" t="s">
        <v>715</v>
      </c>
      <c r="AN88" s="220"/>
      <c r="AO88" s="220"/>
      <c r="AP88" s="220"/>
      <c r="AQ88" s="337" t="s">
        <v>715</v>
      </c>
      <c r="AR88" s="209"/>
      <c r="AS88" s="209"/>
      <c r="AT88" s="338"/>
      <c r="AU88" s="220">
        <v>101</v>
      </c>
      <c r="AV88" s="220"/>
      <c r="AW88" s="220"/>
      <c r="AX88" s="222"/>
      <c r="AY88">
        <f t="shared" si="10"/>
        <v>1</v>
      </c>
      <c r="AZ88" s="10"/>
      <c r="BA88" s="10"/>
      <c r="BB88" s="10"/>
      <c r="BC88" s="10"/>
    </row>
    <row r="89" spans="1:60" ht="72.75" customHeight="1" thickBot="1">
      <c r="A89" s="874"/>
      <c r="B89" s="544"/>
      <c r="C89" s="544"/>
      <c r="D89" s="544"/>
      <c r="E89" s="544"/>
      <c r="F89" s="545"/>
      <c r="G89" s="114"/>
      <c r="H89" s="115"/>
      <c r="I89" s="115"/>
      <c r="J89" s="115"/>
      <c r="K89" s="115"/>
      <c r="L89" s="115"/>
      <c r="M89" s="115"/>
      <c r="N89" s="115"/>
      <c r="O89" s="116"/>
      <c r="P89" s="178"/>
      <c r="Q89" s="178"/>
      <c r="R89" s="178"/>
      <c r="S89" s="178"/>
      <c r="T89" s="178"/>
      <c r="U89" s="178"/>
      <c r="V89" s="178"/>
      <c r="W89" s="178"/>
      <c r="X89" s="575"/>
      <c r="Y89" s="473" t="s">
        <v>13</v>
      </c>
      <c r="Z89" s="474"/>
      <c r="AA89" s="475"/>
      <c r="AB89" s="605" t="s">
        <v>14</v>
      </c>
      <c r="AC89" s="605"/>
      <c r="AD89" s="605"/>
      <c r="AE89" s="226" t="s">
        <v>715</v>
      </c>
      <c r="AF89" s="227"/>
      <c r="AG89" s="227"/>
      <c r="AH89" s="227"/>
      <c r="AI89" s="226" t="s">
        <v>715</v>
      </c>
      <c r="AJ89" s="227"/>
      <c r="AK89" s="227"/>
      <c r="AL89" s="227"/>
      <c r="AM89" s="226" t="s">
        <v>715</v>
      </c>
      <c r="AN89" s="227"/>
      <c r="AO89" s="227"/>
      <c r="AP89" s="227"/>
      <c r="AQ89" s="337" t="s">
        <v>715</v>
      </c>
      <c r="AR89" s="209"/>
      <c r="AS89" s="209"/>
      <c r="AT89" s="338"/>
      <c r="AU89" s="220" t="s">
        <v>715</v>
      </c>
      <c r="AV89" s="220"/>
      <c r="AW89" s="220"/>
      <c r="AX89" s="222"/>
      <c r="AY89">
        <f t="shared" si="10"/>
        <v>1</v>
      </c>
      <c r="AZ89" s="10"/>
      <c r="BA89" s="10"/>
      <c r="BB89" s="10"/>
      <c r="BC89" s="10"/>
      <c r="BD89" s="10"/>
      <c r="BE89" s="10"/>
      <c r="BF89" s="10"/>
      <c r="BG89" s="10"/>
      <c r="BH89" s="10"/>
    </row>
    <row r="90" spans="1:60" ht="18.75" hidden="1" customHeight="1">
      <c r="A90" s="874"/>
      <c r="B90" s="440" t="s">
        <v>145</v>
      </c>
      <c r="C90" s="440"/>
      <c r="D90" s="440"/>
      <c r="E90" s="440"/>
      <c r="F90" s="441"/>
      <c r="G90" s="527" t="s">
        <v>61</v>
      </c>
      <c r="H90" s="445"/>
      <c r="I90" s="445"/>
      <c r="J90" s="445"/>
      <c r="K90" s="445"/>
      <c r="L90" s="445"/>
      <c r="M90" s="445"/>
      <c r="N90" s="445"/>
      <c r="O90" s="528"/>
      <c r="P90" s="444" t="s">
        <v>63</v>
      </c>
      <c r="Q90" s="445"/>
      <c r="R90" s="445"/>
      <c r="S90" s="445"/>
      <c r="T90" s="445"/>
      <c r="U90" s="445"/>
      <c r="V90" s="445"/>
      <c r="W90" s="445"/>
      <c r="X90" s="528"/>
      <c r="Y90" s="166"/>
      <c r="Z90" s="167"/>
      <c r="AA90" s="168"/>
      <c r="AB90" s="572" t="s">
        <v>11</v>
      </c>
      <c r="AC90" s="573"/>
      <c r="AD90" s="574"/>
      <c r="AE90" s="248" t="s">
        <v>388</v>
      </c>
      <c r="AF90" s="248"/>
      <c r="AG90" s="248"/>
      <c r="AH90" s="248"/>
      <c r="AI90" s="248" t="s">
        <v>410</v>
      </c>
      <c r="AJ90" s="248"/>
      <c r="AK90" s="248"/>
      <c r="AL90" s="248"/>
      <c r="AM90" s="248" t="s">
        <v>507</v>
      </c>
      <c r="AN90" s="248"/>
      <c r="AO90" s="248"/>
      <c r="AP90" s="248"/>
      <c r="AQ90" s="159" t="s">
        <v>232</v>
      </c>
      <c r="AR90" s="134"/>
      <c r="AS90" s="134"/>
      <c r="AT90" s="135"/>
      <c r="AU90" s="548" t="s">
        <v>134</v>
      </c>
      <c r="AV90" s="548"/>
      <c r="AW90" s="548"/>
      <c r="AX90" s="549"/>
      <c r="AY90">
        <f>COUNTA($G$92)</f>
        <v>0</v>
      </c>
    </row>
    <row r="91" spans="1:60" ht="18.75" hidden="1" customHeight="1">
      <c r="A91" s="874"/>
      <c r="B91" s="440"/>
      <c r="C91" s="440"/>
      <c r="D91" s="440"/>
      <c r="E91" s="440"/>
      <c r="F91" s="441"/>
      <c r="G91" s="429"/>
      <c r="H91" s="408"/>
      <c r="I91" s="408"/>
      <c r="J91" s="408"/>
      <c r="K91" s="408"/>
      <c r="L91" s="408"/>
      <c r="M91" s="408"/>
      <c r="N91" s="408"/>
      <c r="O91" s="430"/>
      <c r="P91" s="447"/>
      <c r="Q91" s="408"/>
      <c r="R91" s="408"/>
      <c r="S91" s="408"/>
      <c r="T91" s="408"/>
      <c r="U91" s="408"/>
      <c r="V91" s="408"/>
      <c r="W91" s="408"/>
      <c r="X91" s="430"/>
      <c r="Y91" s="166"/>
      <c r="Z91" s="167"/>
      <c r="AA91" s="168"/>
      <c r="AB91" s="423"/>
      <c r="AC91" s="424"/>
      <c r="AD91" s="425"/>
      <c r="AE91" s="248"/>
      <c r="AF91" s="248"/>
      <c r="AG91" s="248"/>
      <c r="AH91" s="248"/>
      <c r="AI91" s="248"/>
      <c r="AJ91" s="248"/>
      <c r="AK91" s="248"/>
      <c r="AL91" s="248"/>
      <c r="AM91" s="248"/>
      <c r="AN91" s="248"/>
      <c r="AO91" s="248"/>
      <c r="AP91" s="248"/>
      <c r="AQ91" s="200"/>
      <c r="AR91" s="201"/>
      <c r="AS91" s="137" t="s">
        <v>233</v>
      </c>
      <c r="AT91" s="138"/>
      <c r="AU91" s="201"/>
      <c r="AV91" s="201"/>
      <c r="AW91" s="408" t="s">
        <v>179</v>
      </c>
      <c r="AX91" s="409"/>
      <c r="AY91">
        <f>$AY$90</f>
        <v>0</v>
      </c>
      <c r="AZ91" s="10"/>
      <c r="BA91" s="10"/>
      <c r="BB91" s="10"/>
      <c r="BC91" s="10"/>
    </row>
    <row r="92" spans="1:60" ht="23.25" hidden="1" customHeight="1">
      <c r="A92" s="874"/>
      <c r="B92" s="440"/>
      <c r="C92" s="440"/>
      <c r="D92" s="440"/>
      <c r="E92" s="440"/>
      <c r="F92" s="441"/>
      <c r="G92" s="108"/>
      <c r="H92" s="109"/>
      <c r="I92" s="109"/>
      <c r="J92" s="109"/>
      <c r="K92" s="109"/>
      <c r="L92" s="109"/>
      <c r="M92" s="109"/>
      <c r="N92" s="109"/>
      <c r="O92" s="110"/>
      <c r="P92" s="109"/>
      <c r="Q92" s="529"/>
      <c r="R92" s="529"/>
      <c r="S92" s="529"/>
      <c r="T92" s="529"/>
      <c r="U92" s="529"/>
      <c r="V92" s="529"/>
      <c r="W92" s="529"/>
      <c r="X92" s="530"/>
      <c r="Y92" s="576" t="s">
        <v>62</v>
      </c>
      <c r="Z92" s="577"/>
      <c r="AA92" s="578"/>
      <c r="AB92" s="476"/>
      <c r="AC92" s="476"/>
      <c r="AD92" s="476"/>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c r="A93" s="874"/>
      <c r="B93" s="440"/>
      <c r="C93" s="440"/>
      <c r="D93" s="440"/>
      <c r="E93" s="440"/>
      <c r="F93" s="441"/>
      <c r="G93" s="111"/>
      <c r="H93" s="112"/>
      <c r="I93" s="112"/>
      <c r="J93" s="112"/>
      <c r="K93" s="112"/>
      <c r="L93" s="112"/>
      <c r="M93" s="112"/>
      <c r="N93" s="112"/>
      <c r="O93" s="113"/>
      <c r="P93" s="531"/>
      <c r="Q93" s="531"/>
      <c r="R93" s="531"/>
      <c r="S93" s="531"/>
      <c r="T93" s="531"/>
      <c r="U93" s="531"/>
      <c r="V93" s="531"/>
      <c r="W93" s="531"/>
      <c r="X93" s="532"/>
      <c r="Y93" s="473" t="s">
        <v>54</v>
      </c>
      <c r="Z93" s="474"/>
      <c r="AA93" s="475"/>
      <c r="AB93" s="538"/>
      <c r="AC93" s="538"/>
      <c r="AD93" s="538"/>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c r="A94" s="874"/>
      <c r="B94" s="544"/>
      <c r="C94" s="544"/>
      <c r="D94" s="544"/>
      <c r="E94" s="544"/>
      <c r="F94" s="545"/>
      <c r="G94" s="114"/>
      <c r="H94" s="115"/>
      <c r="I94" s="115"/>
      <c r="J94" s="115"/>
      <c r="K94" s="115"/>
      <c r="L94" s="115"/>
      <c r="M94" s="115"/>
      <c r="N94" s="115"/>
      <c r="O94" s="116"/>
      <c r="P94" s="178"/>
      <c r="Q94" s="178"/>
      <c r="R94" s="178"/>
      <c r="S94" s="178"/>
      <c r="T94" s="178"/>
      <c r="U94" s="178"/>
      <c r="V94" s="178"/>
      <c r="W94" s="178"/>
      <c r="X94" s="575"/>
      <c r="Y94" s="473" t="s">
        <v>13</v>
      </c>
      <c r="Z94" s="474"/>
      <c r="AA94" s="475"/>
      <c r="AB94" s="605" t="s">
        <v>14</v>
      </c>
      <c r="AC94" s="605"/>
      <c r="AD94" s="605"/>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c r="A95" s="874"/>
      <c r="B95" s="440" t="s">
        <v>145</v>
      </c>
      <c r="C95" s="440"/>
      <c r="D95" s="440"/>
      <c r="E95" s="440"/>
      <c r="F95" s="441"/>
      <c r="G95" s="527" t="s">
        <v>61</v>
      </c>
      <c r="H95" s="445"/>
      <c r="I95" s="445"/>
      <c r="J95" s="445"/>
      <c r="K95" s="445"/>
      <c r="L95" s="445"/>
      <c r="M95" s="445"/>
      <c r="N95" s="445"/>
      <c r="O95" s="528"/>
      <c r="P95" s="444" t="s">
        <v>63</v>
      </c>
      <c r="Q95" s="445"/>
      <c r="R95" s="445"/>
      <c r="S95" s="445"/>
      <c r="T95" s="445"/>
      <c r="U95" s="445"/>
      <c r="V95" s="445"/>
      <c r="W95" s="445"/>
      <c r="X95" s="528"/>
      <c r="Y95" s="166"/>
      <c r="Z95" s="167"/>
      <c r="AA95" s="168"/>
      <c r="AB95" s="572" t="s">
        <v>11</v>
      </c>
      <c r="AC95" s="573"/>
      <c r="AD95" s="574"/>
      <c r="AE95" s="248" t="s">
        <v>388</v>
      </c>
      <c r="AF95" s="248"/>
      <c r="AG95" s="248"/>
      <c r="AH95" s="248"/>
      <c r="AI95" s="248" t="s">
        <v>410</v>
      </c>
      <c r="AJ95" s="248"/>
      <c r="AK95" s="248"/>
      <c r="AL95" s="248"/>
      <c r="AM95" s="248" t="s">
        <v>507</v>
      </c>
      <c r="AN95" s="248"/>
      <c r="AO95" s="248"/>
      <c r="AP95" s="248"/>
      <c r="AQ95" s="159" t="s">
        <v>232</v>
      </c>
      <c r="AR95" s="134"/>
      <c r="AS95" s="134"/>
      <c r="AT95" s="135"/>
      <c r="AU95" s="548" t="s">
        <v>134</v>
      </c>
      <c r="AV95" s="548"/>
      <c r="AW95" s="548"/>
      <c r="AX95" s="549"/>
      <c r="AY95">
        <f>COUNTA($G$97)</f>
        <v>0</v>
      </c>
      <c r="AZ95" s="10"/>
      <c r="BA95" s="10"/>
      <c r="BB95" s="10"/>
      <c r="BC95" s="10"/>
      <c r="BD95" s="10"/>
      <c r="BE95" s="10"/>
      <c r="BF95" s="10"/>
      <c r="BG95" s="10"/>
      <c r="BH95" s="10"/>
    </row>
    <row r="96" spans="1:60" ht="18.75" hidden="1" customHeight="1">
      <c r="A96" s="874"/>
      <c r="B96" s="440"/>
      <c r="C96" s="440"/>
      <c r="D96" s="440"/>
      <c r="E96" s="440"/>
      <c r="F96" s="441"/>
      <c r="G96" s="429"/>
      <c r="H96" s="408"/>
      <c r="I96" s="408"/>
      <c r="J96" s="408"/>
      <c r="K96" s="408"/>
      <c r="L96" s="408"/>
      <c r="M96" s="408"/>
      <c r="N96" s="408"/>
      <c r="O96" s="430"/>
      <c r="P96" s="447"/>
      <c r="Q96" s="408"/>
      <c r="R96" s="408"/>
      <c r="S96" s="408"/>
      <c r="T96" s="408"/>
      <c r="U96" s="408"/>
      <c r="V96" s="408"/>
      <c r="W96" s="408"/>
      <c r="X96" s="430"/>
      <c r="Y96" s="166"/>
      <c r="Z96" s="167"/>
      <c r="AA96" s="168"/>
      <c r="AB96" s="423"/>
      <c r="AC96" s="424"/>
      <c r="AD96" s="425"/>
      <c r="AE96" s="248"/>
      <c r="AF96" s="248"/>
      <c r="AG96" s="248"/>
      <c r="AH96" s="248"/>
      <c r="AI96" s="248"/>
      <c r="AJ96" s="248"/>
      <c r="AK96" s="248"/>
      <c r="AL96" s="248"/>
      <c r="AM96" s="248"/>
      <c r="AN96" s="248"/>
      <c r="AO96" s="248"/>
      <c r="AP96" s="248"/>
      <c r="AQ96" s="200"/>
      <c r="AR96" s="201"/>
      <c r="AS96" s="137" t="s">
        <v>233</v>
      </c>
      <c r="AT96" s="138"/>
      <c r="AU96" s="201"/>
      <c r="AV96" s="201"/>
      <c r="AW96" s="408" t="s">
        <v>179</v>
      </c>
      <c r="AX96" s="409"/>
      <c r="AY96">
        <f>$AY$95</f>
        <v>0</v>
      </c>
    </row>
    <row r="97" spans="1:60" ht="23.25" hidden="1" customHeight="1">
      <c r="A97" s="874"/>
      <c r="B97" s="440"/>
      <c r="C97" s="440"/>
      <c r="D97" s="440"/>
      <c r="E97" s="440"/>
      <c r="F97" s="441"/>
      <c r="G97" s="108"/>
      <c r="H97" s="109"/>
      <c r="I97" s="109"/>
      <c r="J97" s="109"/>
      <c r="K97" s="109"/>
      <c r="L97" s="109"/>
      <c r="M97" s="109"/>
      <c r="N97" s="109"/>
      <c r="O97" s="110"/>
      <c r="P97" s="109"/>
      <c r="Q97" s="529"/>
      <c r="R97" s="529"/>
      <c r="S97" s="529"/>
      <c r="T97" s="529"/>
      <c r="U97" s="529"/>
      <c r="V97" s="529"/>
      <c r="W97" s="529"/>
      <c r="X97" s="530"/>
      <c r="Y97" s="576" t="s">
        <v>62</v>
      </c>
      <c r="Z97" s="577"/>
      <c r="AA97" s="578"/>
      <c r="AB97" s="483"/>
      <c r="AC97" s="484"/>
      <c r="AD97" s="485"/>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c r="A98" s="874"/>
      <c r="B98" s="440"/>
      <c r="C98" s="440"/>
      <c r="D98" s="440"/>
      <c r="E98" s="440"/>
      <c r="F98" s="441"/>
      <c r="G98" s="111"/>
      <c r="H98" s="112"/>
      <c r="I98" s="112"/>
      <c r="J98" s="112"/>
      <c r="K98" s="112"/>
      <c r="L98" s="112"/>
      <c r="M98" s="112"/>
      <c r="N98" s="112"/>
      <c r="O98" s="113"/>
      <c r="P98" s="531"/>
      <c r="Q98" s="531"/>
      <c r="R98" s="531"/>
      <c r="S98" s="531"/>
      <c r="T98" s="531"/>
      <c r="U98" s="531"/>
      <c r="V98" s="531"/>
      <c r="W98" s="531"/>
      <c r="X98" s="532"/>
      <c r="Y98" s="473" t="s">
        <v>54</v>
      </c>
      <c r="Z98" s="474"/>
      <c r="AA98" s="475"/>
      <c r="AB98" s="477"/>
      <c r="AC98" s="478"/>
      <c r="AD98" s="479"/>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c r="A99" s="875"/>
      <c r="B99" s="442"/>
      <c r="C99" s="442"/>
      <c r="D99" s="442"/>
      <c r="E99" s="442"/>
      <c r="F99" s="443"/>
      <c r="G99" s="595"/>
      <c r="H99" s="217"/>
      <c r="I99" s="217"/>
      <c r="J99" s="217"/>
      <c r="K99" s="217"/>
      <c r="L99" s="217"/>
      <c r="M99" s="217"/>
      <c r="N99" s="217"/>
      <c r="O99" s="596"/>
      <c r="P99" s="533"/>
      <c r="Q99" s="533"/>
      <c r="R99" s="533"/>
      <c r="S99" s="533"/>
      <c r="T99" s="533"/>
      <c r="U99" s="533"/>
      <c r="V99" s="533"/>
      <c r="W99" s="533"/>
      <c r="X99" s="534"/>
      <c r="Y99" s="904" t="s">
        <v>13</v>
      </c>
      <c r="Z99" s="905"/>
      <c r="AA99" s="906"/>
      <c r="AB99" s="901" t="s">
        <v>14</v>
      </c>
      <c r="AC99" s="902"/>
      <c r="AD99" s="903"/>
      <c r="AE99" s="535"/>
      <c r="AF99" s="536"/>
      <c r="AG99" s="536"/>
      <c r="AH99" s="537"/>
      <c r="AI99" s="535"/>
      <c r="AJ99" s="536"/>
      <c r="AK99" s="536"/>
      <c r="AL99" s="537"/>
      <c r="AM99" s="535"/>
      <c r="AN99" s="536"/>
      <c r="AO99" s="536"/>
      <c r="AP99" s="536"/>
      <c r="AQ99" s="550"/>
      <c r="AR99" s="551"/>
      <c r="AS99" s="551"/>
      <c r="AT99" s="552"/>
      <c r="AU99" s="536"/>
      <c r="AV99" s="536"/>
      <c r="AW99" s="536"/>
      <c r="AX99" s="553"/>
      <c r="AY99">
        <f t="shared" si="12"/>
        <v>0</v>
      </c>
    </row>
    <row r="100" spans="1:60" ht="31.5" customHeight="1">
      <c r="A100" s="516" t="s">
        <v>350</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63"/>
      <c r="Z100" s="864"/>
      <c r="AA100" s="865"/>
      <c r="AB100" s="496" t="s">
        <v>11</v>
      </c>
      <c r="AC100" s="496"/>
      <c r="AD100" s="496"/>
      <c r="AE100" s="554" t="s">
        <v>388</v>
      </c>
      <c r="AF100" s="555"/>
      <c r="AG100" s="555"/>
      <c r="AH100" s="556"/>
      <c r="AI100" s="554" t="s">
        <v>410</v>
      </c>
      <c r="AJ100" s="555"/>
      <c r="AK100" s="555"/>
      <c r="AL100" s="556"/>
      <c r="AM100" s="554" t="s">
        <v>507</v>
      </c>
      <c r="AN100" s="555"/>
      <c r="AO100" s="555"/>
      <c r="AP100" s="556"/>
      <c r="AQ100" s="318" t="s">
        <v>415</v>
      </c>
      <c r="AR100" s="319"/>
      <c r="AS100" s="319"/>
      <c r="AT100" s="320"/>
      <c r="AU100" s="318" t="s">
        <v>539</v>
      </c>
      <c r="AV100" s="319"/>
      <c r="AW100" s="319"/>
      <c r="AX100" s="321"/>
    </row>
    <row r="101" spans="1:60" ht="23.25" customHeight="1">
      <c r="A101" s="434"/>
      <c r="B101" s="435"/>
      <c r="C101" s="435"/>
      <c r="D101" s="435"/>
      <c r="E101" s="435"/>
      <c r="F101" s="436"/>
      <c r="G101" s="109" t="s">
        <v>723</v>
      </c>
      <c r="H101" s="109"/>
      <c r="I101" s="109"/>
      <c r="J101" s="109"/>
      <c r="K101" s="109"/>
      <c r="L101" s="109"/>
      <c r="M101" s="109"/>
      <c r="N101" s="109"/>
      <c r="O101" s="109"/>
      <c r="P101" s="109"/>
      <c r="Q101" s="109"/>
      <c r="R101" s="109"/>
      <c r="S101" s="109"/>
      <c r="T101" s="109"/>
      <c r="U101" s="109"/>
      <c r="V101" s="109"/>
      <c r="W101" s="109"/>
      <c r="X101" s="110"/>
      <c r="Y101" s="557" t="s">
        <v>55</v>
      </c>
      <c r="Z101" s="558"/>
      <c r="AA101" s="559"/>
      <c r="AB101" s="476" t="s">
        <v>724</v>
      </c>
      <c r="AC101" s="476"/>
      <c r="AD101" s="476"/>
      <c r="AE101" s="283">
        <v>32</v>
      </c>
      <c r="AF101" s="283"/>
      <c r="AG101" s="283"/>
      <c r="AH101" s="283"/>
      <c r="AI101" s="283">
        <v>32</v>
      </c>
      <c r="AJ101" s="283"/>
      <c r="AK101" s="283"/>
      <c r="AL101" s="283"/>
      <c r="AM101" s="283">
        <v>32</v>
      </c>
      <c r="AN101" s="283"/>
      <c r="AO101" s="283"/>
      <c r="AP101" s="283"/>
      <c r="AQ101" s="283"/>
      <c r="AR101" s="283"/>
      <c r="AS101" s="283"/>
      <c r="AT101" s="283"/>
      <c r="AU101" s="219"/>
      <c r="AV101" s="220"/>
      <c r="AW101" s="220"/>
      <c r="AX101" s="222"/>
    </row>
    <row r="102" spans="1:60" ht="23.25" customHeight="1">
      <c r="A102" s="437"/>
      <c r="B102" s="438"/>
      <c r="C102" s="438"/>
      <c r="D102" s="438"/>
      <c r="E102" s="438"/>
      <c r="F102" s="439"/>
      <c r="G102" s="115"/>
      <c r="H102" s="115"/>
      <c r="I102" s="115"/>
      <c r="J102" s="115"/>
      <c r="K102" s="115"/>
      <c r="L102" s="115"/>
      <c r="M102" s="115"/>
      <c r="N102" s="115"/>
      <c r="O102" s="115"/>
      <c r="P102" s="115"/>
      <c r="Q102" s="115"/>
      <c r="R102" s="115"/>
      <c r="S102" s="115"/>
      <c r="T102" s="115"/>
      <c r="U102" s="115"/>
      <c r="V102" s="115"/>
      <c r="W102" s="115"/>
      <c r="X102" s="116"/>
      <c r="Y102" s="459" t="s">
        <v>56</v>
      </c>
      <c r="Z102" s="460"/>
      <c r="AA102" s="461"/>
      <c r="AB102" s="476" t="s">
        <v>724</v>
      </c>
      <c r="AC102" s="476"/>
      <c r="AD102" s="476"/>
      <c r="AE102" s="283">
        <v>31</v>
      </c>
      <c r="AF102" s="283"/>
      <c r="AG102" s="283"/>
      <c r="AH102" s="283"/>
      <c r="AI102" s="283">
        <v>32</v>
      </c>
      <c r="AJ102" s="283"/>
      <c r="AK102" s="283"/>
      <c r="AL102" s="283"/>
      <c r="AM102" s="283">
        <v>32</v>
      </c>
      <c r="AN102" s="283"/>
      <c r="AO102" s="283"/>
      <c r="AP102" s="283"/>
      <c r="AQ102" s="283">
        <v>32</v>
      </c>
      <c r="AR102" s="283"/>
      <c r="AS102" s="283"/>
      <c r="AT102" s="283"/>
      <c r="AU102" s="226"/>
      <c r="AV102" s="227"/>
      <c r="AW102" s="227"/>
      <c r="AX102" s="322"/>
    </row>
    <row r="103" spans="1:60" ht="31.5" customHeight="1">
      <c r="A103" s="431" t="s">
        <v>350</v>
      </c>
      <c r="B103" s="432"/>
      <c r="C103" s="432"/>
      <c r="D103" s="432"/>
      <c r="E103" s="432"/>
      <c r="F103" s="433"/>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62" t="s">
        <v>11</v>
      </c>
      <c r="AC103" s="457"/>
      <c r="AD103" s="458"/>
      <c r="AE103" s="248" t="s">
        <v>388</v>
      </c>
      <c r="AF103" s="248"/>
      <c r="AG103" s="248"/>
      <c r="AH103" s="248"/>
      <c r="AI103" s="248" t="s">
        <v>410</v>
      </c>
      <c r="AJ103" s="248"/>
      <c r="AK103" s="248"/>
      <c r="AL103" s="248"/>
      <c r="AM103" s="248" t="s">
        <v>507</v>
      </c>
      <c r="AN103" s="248"/>
      <c r="AO103" s="248"/>
      <c r="AP103" s="248"/>
      <c r="AQ103" s="280" t="s">
        <v>415</v>
      </c>
      <c r="AR103" s="281"/>
      <c r="AS103" s="281"/>
      <c r="AT103" s="281"/>
      <c r="AU103" s="280" t="s">
        <v>539</v>
      </c>
      <c r="AV103" s="281"/>
      <c r="AW103" s="281"/>
      <c r="AX103" s="282"/>
      <c r="AY103">
        <f>COUNTA($G$104)</f>
        <v>1</v>
      </c>
    </row>
    <row r="104" spans="1:60" ht="23.25" customHeight="1">
      <c r="A104" s="434"/>
      <c r="B104" s="435"/>
      <c r="C104" s="435"/>
      <c r="D104" s="435"/>
      <c r="E104" s="435"/>
      <c r="F104" s="436"/>
      <c r="G104" s="109" t="s">
        <v>725</v>
      </c>
      <c r="H104" s="109"/>
      <c r="I104" s="109"/>
      <c r="J104" s="109"/>
      <c r="K104" s="109"/>
      <c r="L104" s="109"/>
      <c r="M104" s="109"/>
      <c r="N104" s="109"/>
      <c r="O104" s="109"/>
      <c r="P104" s="109"/>
      <c r="Q104" s="109"/>
      <c r="R104" s="109"/>
      <c r="S104" s="109"/>
      <c r="T104" s="109"/>
      <c r="U104" s="109"/>
      <c r="V104" s="109"/>
      <c r="W104" s="109"/>
      <c r="X104" s="110"/>
      <c r="Y104" s="480" t="s">
        <v>55</v>
      </c>
      <c r="Z104" s="481"/>
      <c r="AA104" s="482"/>
      <c r="AB104" s="560" t="s">
        <v>726</v>
      </c>
      <c r="AC104" s="561"/>
      <c r="AD104" s="562"/>
      <c r="AE104" s="283">
        <v>44</v>
      </c>
      <c r="AF104" s="283"/>
      <c r="AG104" s="283"/>
      <c r="AH104" s="283"/>
      <c r="AI104" s="283">
        <v>46</v>
      </c>
      <c r="AJ104" s="283"/>
      <c r="AK104" s="283"/>
      <c r="AL104" s="283"/>
      <c r="AM104" s="283">
        <v>42</v>
      </c>
      <c r="AN104" s="283"/>
      <c r="AO104" s="283"/>
      <c r="AP104" s="283"/>
      <c r="AQ104" s="283"/>
      <c r="AR104" s="283"/>
      <c r="AS104" s="283"/>
      <c r="AT104" s="283"/>
      <c r="AU104" s="283"/>
      <c r="AV104" s="283"/>
      <c r="AW104" s="283"/>
      <c r="AX104" s="284"/>
      <c r="AY104">
        <f>$AY$103</f>
        <v>1</v>
      </c>
    </row>
    <row r="105" spans="1:60" ht="23.25" customHeight="1">
      <c r="A105" s="437"/>
      <c r="B105" s="438"/>
      <c r="C105" s="438"/>
      <c r="D105" s="438"/>
      <c r="E105" s="438"/>
      <c r="F105" s="439"/>
      <c r="G105" s="115"/>
      <c r="H105" s="115"/>
      <c r="I105" s="115"/>
      <c r="J105" s="115"/>
      <c r="K105" s="115"/>
      <c r="L105" s="115"/>
      <c r="M105" s="115"/>
      <c r="N105" s="115"/>
      <c r="O105" s="115"/>
      <c r="P105" s="115"/>
      <c r="Q105" s="115"/>
      <c r="R105" s="115"/>
      <c r="S105" s="115"/>
      <c r="T105" s="115"/>
      <c r="U105" s="115"/>
      <c r="V105" s="115"/>
      <c r="W105" s="115"/>
      <c r="X105" s="116"/>
      <c r="Y105" s="459" t="s">
        <v>56</v>
      </c>
      <c r="Z105" s="563"/>
      <c r="AA105" s="564"/>
      <c r="AB105" s="483" t="s">
        <v>726</v>
      </c>
      <c r="AC105" s="484"/>
      <c r="AD105" s="485"/>
      <c r="AE105" s="283">
        <v>47</v>
      </c>
      <c r="AF105" s="283"/>
      <c r="AG105" s="283"/>
      <c r="AH105" s="283"/>
      <c r="AI105" s="283">
        <v>47</v>
      </c>
      <c r="AJ105" s="283"/>
      <c r="AK105" s="283"/>
      <c r="AL105" s="283"/>
      <c r="AM105" s="283">
        <v>47</v>
      </c>
      <c r="AN105" s="283"/>
      <c r="AO105" s="283"/>
      <c r="AP105" s="283"/>
      <c r="AQ105" s="283">
        <v>47</v>
      </c>
      <c r="AR105" s="283"/>
      <c r="AS105" s="283"/>
      <c r="AT105" s="283"/>
      <c r="AU105" s="283"/>
      <c r="AV105" s="283"/>
      <c r="AW105" s="283"/>
      <c r="AX105" s="284"/>
      <c r="AY105">
        <f>$AY$103</f>
        <v>1</v>
      </c>
    </row>
    <row r="106" spans="1:60" ht="31.5" hidden="1" customHeight="1">
      <c r="A106" s="431" t="s">
        <v>350</v>
      </c>
      <c r="B106" s="432"/>
      <c r="C106" s="432"/>
      <c r="D106" s="432"/>
      <c r="E106" s="432"/>
      <c r="F106" s="433"/>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62" t="s">
        <v>11</v>
      </c>
      <c r="AC106" s="457"/>
      <c r="AD106" s="458"/>
      <c r="AE106" s="248" t="s">
        <v>388</v>
      </c>
      <c r="AF106" s="248"/>
      <c r="AG106" s="248"/>
      <c r="AH106" s="248"/>
      <c r="AI106" s="248" t="s">
        <v>410</v>
      </c>
      <c r="AJ106" s="248"/>
      <c r="AK106" s="248"/>
      <c r="AL106" s="248"/>
      <c r="AM106" s="248" t="s">
        <v>507</v>
      </c>
      <c r="AN106" s="248"/>
      <c r="AO106" s="248"/>
      <c r="AP106" s="248"/>
      <c r="AQ106" s="280" t="s">
        <v>415</v>
      </c>
      <c r="AR106" s="281"/>
      <c r="AS106" s="281"/>
      <c r="AT106" s="281"/>
      <c r="AU106" s="280" t="s">
        <v>539</v>
      </c>
      <c r="AV106" s="281"/>
      <c r="AW106" s="281"/>
      <c r="AX106" s="282"/>
      <c r="AY106">
        <f>COUNTA($G$107)</f>
        <v>0</v>
      </c>
    </row>
    <row r="107" spans="1:60" ht="23.25" hidden="1" customHeight="1">
      <c r="A107" s="434"/>
      <c r="B107" s="435"/>
      <c r="C107" s="435"/>
      <c r="D107" s="435"/>
      <c r="E107" s="435"/>
      <c r="F107" s="436"/>
      <c r="G107" s="109"/>
      <c r="H107" s="109"/>
      <c r="I107" s="109"/>
      <c r="J107" s="109"/>
      <c r="K107" s="109"/>
      <c r="L107" s="109"/>
      <c r="M107" s="109"/>
      <c r="N107" s="109"/>
      <c r="O107" s="109"/>
      <c r="P107" s="109"/>
      <c r="Q107" s="109"/>
      <c r="R107" s="109"/>
      <c r="S107" s="109"/>
      <c r="T107" s="109"/>
      <c r="U107" s="109"/>
      <c r="V107" s="109"/>
      <c r="W107" s="109"/>
      <c r="X107" s="110"/>
      <c r="Y107" s="480" t="s">
        <v>55</v>
      </c>
      <c r="Z107" s="481"/>
      <c r="AA107" s="482"/>
      <c r="AB107" s="560"/>
      <c r="AC107" s="561"/>
      <c r="AD107" s="562"/>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c r="A108" s="437"/>
      <c r="B108" s="438"/>
      <c r="C108" s="438"/>
      <c r="D108" s="438"/>
      <c r="E108" s="438"/>
      <c r="F108" s="439"/>
      <c r="G108" s="115"/>
      <c r="H108" s="115"/>
      <c r="I108" s="115"/>
      <c r="J108" s="115"/>
      <c r="K108" s="115"/>
      <c r="L108" s="115"/>
      <c r="M108" s="115"/>
      <c r="N108" s="115"/>
      <c r="O108" s="115"/>
      <c r="P108" s="115"/>
      <c r="Q108" s="115"/>
      <c r="R108" s="115"/>
      <c r="S108" s="115"/>
      <c r="T108" s="115"/>
      <c r="U108" s="115"/>
      <c r="V108" s="115"/>
      <c r="W108" s="115"/>
      <c r="X108" s="116"/>
      <c r="Y108" s="459" t="s">
        <v>56</v>
      </c>
      <c r="Z108" s="563"/>
      <c r="AA108" s="564"/>
      <c r="AB108" s="483"/>
      <c r="AC108" s="484"/>
      <c r="AD108" s="485"/>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c r="A109" s="431" t="s">
        <v>350</v>
      </c>
      <c r="B109" s="432"/>
      <c r="C109" s="432"/>
      <c r="D109" s="432"/>
      <c r="E109" s="432"/>
      <c r="F109" s="433"/>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62" t="s">
        <v>11</v>
      </c>
      <c r="AC109" s="457"/>
      <c r="AD109" s="458"/>
      <c r="AE109" s="248" t="s">
        <v>388</v>
      </c>
      <c r="AF109" s="248"/>
      <c r="AG109" s="248"/>
      <c r="AH109" s="248"/>
      <c r="AI109" s="248" t="s">
        <v>410</v>
      </c>
      <c r="AJ109" s="248"/>
      <c r="AK109" s="248"/>
      <c r="AL109" s="248"/>
      <c r="AM109" s="248" t="s">
        <v>507</v>
      </c>
      <c r="AN109" s="248"/>
      <c r="AO109" s="248"/>
      <c r="AP109" s="248"/>
      <c r="AQ109" s="280" t="s">
        <v>415</v>
      </c>
      <c r="AR109" s="281"/>
      <c r="AS109" s="281"/>
      <c r="AT109" s="281"/>
      <c r="AU109" s="280" t="s">
        <v>539</v>
      </c>
      <c r="AV109" s="281"/>
      <c r="AW109" s="281"/>
      <c r="AX109" s="282"/>
      <c r="AY109">
        <f>COUNTA($G$110)</f>
        <v>0</v>
      </c>
    </row>
    <row r="110" spans="1:60" ht="23.25" hidden="1" customHeight="1">
      <c r="A110" s="434"/>
      <c r="B110" s="435"/>
      <c r="C110" s="435"/>
      <c r="D110" s="435"/>
      <c r="E110" s="435"/>
      <c r="F110" s="436"/>
      <c r="G110" s="109"/>
      <c r="H110" s="109"/>
      <c r="I110" s="109"/>
      <c r="J110" s="109"/>
      <c r="K110" s="109"/>
      <c r="L110" s="109"/>
      <c r="M110" s="109"/>
      <c r="N110" s="109"/>
      <c r="O110" s="109"/>
      <c r="P110" s="109"/>
      <c r="Q110" s="109"/>
      <c r="R110" s="109"/>
      <c r="S110" s="109"/>
      <c r="T110" s="109"/>
      <c r="U110" s="109"/>
      <c r="V110" s="109"/>
      <c r="W110" s="109"/>
      <c r="X110" s="110"/>
      <c r="Y110" s="480" t="s">
        <v>55</v>
      </c>
      <c r="Z110" s="481"/>
      <c r="AA110" s="482"/>
      <c r="AB110" s="560"/>
      <c r="AC110" s="561"/>
      <c r="AD110" s="562"/>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c r="A111" s="437"/>
      <c r="B111" s="438"/>
      <c r="C111" s="438"/>
      <c r="D111" s="438"/>
      <c r="E111" s="438"/>
      <c r="F111" s="439"/>
      <c r="G111" s="115"/>
      <c r="H111" s="115"/>
      <c r="I111" s="115"/>
      <c r="J111" s="115"/>
      <c r="K111" s="115"/>
      <c r="L111" s="115"/>
      <c r="M111" s="115"/>
      <c r="N111" s="115"/>
      <c r="O111" s="115"/>
      <c r="P111" s="115"/>
      <c r="Q111" s="115"/>
      <c r="R111" s="115"/>
      <c r="S111" s="115"/>
      <c r="T111" s="115"/>
      <c r="U111" s="115"/>
      <c r="V111" s="115"/>
      <c r="W111" s="115"/>
      <c r="X111" s="116"/>
      <c r="Y111" s="459" t="s">
        <v>56</v>
      </c>
      <c r="Z111" s="563"/>
      <c r="AA111" s="564"/>
      <c r="AB111" s="483"/>
      <c r="AC111" s="484"/>
      <c r="AD111" s="485"/>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c r="A112" s="431" t="s">
        <v>350</v>
      </c>
      <c r="B112" s="432"/>
      <c r="C112" s="432"/>
      <c r="D112" s="432"/>
      <c r="E112" s="432"/>
      <c r="F112" s="433"/>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62" t="s">
        <v>11</v>
      </c>
      <c r="AC112" s="457"/>
      <c r="AD112" s="458"/>
      <c r="AE112" s="248" t="s">
        <v>388</v>
      </c>
      <c r="AF112" s="248"/>
      <c r="AG112" s="248"/>
      <c r="AH112" s="248"/>
      <c r="AI112" s="248" t="s">
        <v>410</v>
      </c>
      <c r="AJ112" s="248"/>
      <c r="AK112" s="248"/>
      <c r="AL112" s="248"/>
      <c r="AM112" s="248" t="s">
        <v>507</v>
      </c>
      <c r="AN112" s="248"/>
      <c r="AO112" s="248"/>
      <c r="AP112" s="248"/>
      <c r="AQ112" s="280" t="s">
        <v>415</v>
      </c>
      <c r="AR112" s="281"/>
      <c r="AS112" s="281"/>
      <c r="AT112" s="281"/>
      <c r="AU112" s="280" t="s">
        <v>539</v>
      </c>
      <c r="AV112" s="281"/>
      <c r="AW112" s="281"/>
      <c r="AX112" s="282"/>
      <c r="AY112">
        <f>COUNTA($G$113)</f>
        <v>0</v>
      </c>
    </row>
    <row r="113" spans="1:51" ht="23.25" hidden="1" customHeight="1">
      <c r="A113" s="434"/>
      <c r="B113" s="435"/>
      <c r="C113" s="435"/>
      <c r="D113" s="435"/>
      <c r="E113" s="435"/>
      <c r="F113" s="436"/>
      <c r="G113" s="109"/>
      <c r="H113" s="109"/>
      <c r="I113" s="109"/>
      <c r="J113" s="109"/>
      <c r="K113" s="109"/>
      <c r="L113" s="109"/>
      <c r="M113" s="109"/>
      <c r="N113" s="109"/>
      <c r="O113" s="109"/>
      <c r="P113" s="109"/>
      <c r="Q113" s="109"/>
      <c r="R113" s="109"/>
      <c r="S113" s="109"/>
      <c r="T113" s="109"/>
      <c r="U113" s="109"/>
      <c r="V113" s="109"/>
      <c r="W113" s="109"/>
      <c r="X113" s="110"/>
      <c r="Y113" s="480" t="s">
        <v>55</v>
      </c>
      <c r="Z113" s="481"/>
      <c r="AA113" s="482"/>
      <c r="AB113" s="560"/>
      <c r="AC113" s="561"/>
      <c r="AD113" s="562"/>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c r="A114" s="437"/>
      <c r="B114" s="438"/>
      <c r="C114" s="438"/>
      <c r="D114" s="438"/>
      <c r="E114" s="438"/>
      <c r="F114" s="439"/>
      <c r="G114" s="115"/>
      <c r="H114" s="115"/>
      <c r="I114" s="115"/>
      <c r="J114" s="115"/>
      <c r="K114" s="115"/>
      <c r="L114" s="115"/>
      <c r="M114" s="115"/>
      <c r="N114" s="115"/>
      <c r="O114" s="115"/>
      <c r="P114" s="115"/>
      <c r="Q114" s="115"/>
      <c r="R114" s="115"/>
      <c r="S114" s="115"/>
      <c r="T114" s="115"/>
      <c r="U114" s="115"/>
      <c r="V114" s="115"/>
      <c r="W114" s="115"/>
      <c r="X114" s="116"/>
      <c r="Y114" s="459" t="s">
        <v>56</v>
      </c>
      <c r="Z114" s="563"/>
      <c r="AA114" s="564"/>
      <c r="AB114" s="483"/>
      <c r="AC114" s="484"/>
      <c r="AD114" s="485"/>
      <c r="AE114" s="565"/>
      <c r="AF114" s="565"/>
      <c r="AG114" s="565"/>
      <c r="AH114" s="565"/>
      <c r="AI114" s="565"/>
      <c r="AJ114" s="565"/>
      <c r="AK114" s="565"/>
      <c r="AL114" s="565"/>
      <c r="AM114" s="565"/>
      <c r="AN114" s="565"/>
      <c r="AO114" s="565"/>
      <c r="AP114" s="565"/>
      <c r="AQ114" s="219"/>
      <c r="AR114" s="220"/>
      <c r="AS114" s="220"/>
      <c r="AT114" s="221"/>
      <c r="AU114" s="219"/>
      <c r="AV114" s="220"/>
      <c r="AW114" s="220"/>
      <c r="AX114" s="222"/>
      <c r="AY114">
        <f>$AY$112</f>
        <v>0</v>
      </c>
    </row>
    <row r="115" spans="1:51" ht="23.25" customHeight="1">
      <c r="A115" s="448" t="s">
        <v>15</v>
      </c>
      <c r="B115" s="449"/>
      <c r="C115" s="449"/>
      <c r="D115" s="449"/>
      <c r="E115" s="449"/>
      <c r="F115" s="450"/>
      <c r="G115" s="457" t="s">
        <v>16</v>
      </c>
      <c r="H115" s="457"/>
      <c r="I115" s="457"/>
      <c r="J115" s="457"/>
      <c r="K115" s="457"/>
      <c r="L115" s="457"/>
      <c r="M115" s="457"/>
      <c r="N115" s="457"/>
      <c r="O115" s="457"/>
      <c r="P115" s="457"/>
      <c r="Q115" s="457"/>
      <c r="R115" s="457"/>
      <c r="S115" s="457"/>
      <c r="T115" s="457"/>
      <c r="U115" s="457"/>
      <c r="V115" s="457"/>
      <c r="W115" s="457"/>
      <c r="X115" s="458"/>
      <c r="Y115" s="568"/>
      <c r="Z115" s="569"/>
      <c r="AA115" s="570"/>
      <c r="AB115" s="462" t="s">
        <v>11</v>
      </c>
      <c r="AC115" s="457"/>
      <c r="AD115" s="458"/>
      <c r="AE115" s="248" t="s">
        <v>388</v>
      </c>
      <c r="AF115" s="248"/>
      <c r="AG115" s="248"/>
      <c r="AH115" s="248"/>
      <c r="AI115" s="248" t="s">
        <v>410</v>
      </c>
      <c r="AJ115" s="248"/>
      <c r="AK115" s="248"/>
      <c r="AL115" s="248"/>
      <c r="AM115" s="248" t="s">
        <v>507</v>
      </c>
      <c r="AN115" s="248"/>
      <c r="AO115" s="248"/>
      <c r="AP115" s="248"/>
      <c r="AQ115" s="602" t="s">
        <v>540</v>
      </c>
      <c r="AR115" s="603"/>
      <c r="AS115" s="603"/>
      <c r="AT115" s="603"/>
      <c r="AU115" s="603"/>
      <c r="AV115" s="603"/>
      <c r="AW115" s="603"/>
      <c r="AX115" s="604"/>
    </row>
    <row r="116" spans="1:51" ht="23.25" customHeight="1">
      <c r="A116" s="451"/>
      <c r="B116" s="452"/>
      <c r="C116" s="452"/>
      <c r="D116" s="452"/>
      <c r="E116" s="452"/>
      <c r="F116" s="453"/>
      <c r="G116" s="403" t="s">
        <v>727</v>
      </c>
      <c r="H116" s="403"/>
      <c r="I116" s="403"/>
      <c r="J116" s="403"/>
      <c r="K116" s="403"/>
      <c r="L116" s="403"/>
      <c r="M116" s="403"/>
      <c r="N116" s="403"/>
      <c r="O116" s="403"/>
      <c r="P116" s="403"/>
      <c r="Q116" s="403"/>
      <c r="R116" s="403"/>
      <c r="S116" s="403"/>
      <c r="T116" s="403"/>
      <c r="U116" s="403"/>
      <c r="V116" s="403"/>
      <c r="W116" s="403"/>
      <c r="X116" s="403"/>
      <c r="Y116" s="470" t="s">
        <v>15</v>
      </c>
      <c r="Z116" s="471"/>
      <c r="AA116" s="472"/>
      <c r="AB116" s="477" t="s">
        <v>728</v>
      </c>
      <c r="AC116" s="478"/>
      <c r="AD116" s="479"/>
      <c r="AE116" s="283">
        <v>9344</v>
      </c>
      <c r="AF116" s="283"/>
      <c r="AG116" s="283"/>
      <c r="AH116" s="283"/>
      <c r="AI116" s="283">
        <v>9188</v>
      </c>
      <c r="AJ116" s="283"/>
      <c r="AK116" s="283"/>
      <c r="AL116" s="283"/>
      <c r="AM116" s="283">
        <v>8813</v>
      </c>
      <c r="AN116" s="283"/>
      <c r="AO116" s="283"/>
      <c r="AP116" s="283"/>
      <c r="AQ116" s="219">
        <v>8813</v>
      </c>
      <c r="AR116" s="220"/>
      <c r="AS116" s="220"/>
      <c r="AT116" s="220"/>
      <c r="AU116" s="220"/>
      <c r="AV116" s="220"/>
      <c r="AW116" s="220"/>
      <c r="AX116" s="222"/>
    </row>
    <row r="117" spans="1:51" ht="46.5" customHeight="1">
      <c r="A117" s="454"/>
      <c r="B117" s="455"/>
      <c r="C117" s="455"/>
      <c r="D117" s="455"/>
      <c r="E117" s="455"/>
      <c r="F117" s="456"/>
      <c r="G117" s="404"/>
      <c r="H117" s="404"/>
      <c r="I117" s="404"/>
      <c r="J117" s="404"/>
      <c r="K117" s="404"/>
      <c r="L117" s="404"/>
      <c r="M117" s="404"/>
      <c r="N117" s="404"/>
      <c r="O117" s="404"/>
      <c r="P117" s="404"/>
      <c r="Q117" s="404"/>
      <c r="R117" s="404"/>
      <c r="S117" s="404"/>
      <c r="T117" s="404"/>
      <c r="U117" s="404"/>
      <c r="V117" s="404"/>
      <c r="W117" s="404"/>
      <c r="X117" s="404"/>
      <c r="Y117" s="486" t="s">
        <v>49</v>
      </c>
      <c r="Z117" s="460"/>
      <c r="AA117" s="461"/>
      <c r="AB117" s="487" t="s">
        <v>729</v>
      </c>
      <c r="AC117" s="488"/>
      <c r="AD117" s="489"/>
      <c r="AE117" s="566" t="s">
        <v>730</v>
      </c>
      <c r="AF117" s="566"/>
      <c r="AG117" s="566"/>
      <c r="AH117" s="566"/>
      <c r="AI117" s="566" t="s">
        <v>731</v>
      </c>
      <c r="AJ117" s="566"/>
      <c r="AK117" s="566"/>
      <c r="AL117" s="566"/>
      <c r="AM117" s="566" t="s">
        <v>813</v>
      </c>
      <c r="AN117" s="566"/>
      <c r="AO117" s="566"/>
      <c r="AP117" s="566"/>
      <c r="AQ117" s="566" t="s">
        <v>812</v>
      </c>
      <c r="AR117" s="566"/>
      <c r="AS117" s="566"/>
      <c r="AT117" s="566"/>
      <c r="AU117" s="566"/>
      <c r="AV117" s="566"/>
      <c r="AW117" s="566"/>
      <c r="AX117" s="567"/>
    </row>
    <row r="118" spans="1:51" ht="23.25" customHeight="1">
      <c r="A118" s="448" t="s">
        <v>15</v>
      </c>
      <c r="B118" s="449"/>
      <c r="C118" s="449"/>
      <c r="D118" s="449"/>
      <c r="E118" s="449"/>
      <c r="F118" s="450"/>
      <c r="G118" s="457" t="s">
        <v>16</v>
      </c>
      <c r="H118" s="457"/>
      <c r="I118" s="457"/>
      <c r="J118" s="457"/>
      <c r="K118" s="457"/>
      <c r="L118" s="457"/>
      <c r="M118" s="457"/>
      <c r="N118" s="457"/>
      <c r="O118" s="457"/>
      <c r="P118" s="457"/>
      <c r="Q118" s="457"/>
      <c r="R118" s="457"/>
      <c r="S118" s="457"/>
      <c r="T118" s="457"/>
      <c r="U118" s="457"/>
      <c r="V118" s="457"/>
      <c r="W118" s="457"/>
      <c r="X118" s="458"/>
      <c r="Y118" s="568"/>
      <c r="Z118" s="569"/>
      <c r="AA118" s="570"/>
      <c r="AB118" s="462" t="s">
        <v>11</v>
      </c>
      <c r="AC118" s="457"/>
      <c r="AD118" s="458"/>
      <c r="AE118" s="248" t="s">
        <v>388</v>
      </c>
      <c r="AF118" s="248"/>
      <c r="AG118" s="248"/>
      <c r="AH118" s="248"/>
      <c r="AI118" s="248" t="s">
        <v>410</v>
      </c>
      <c r="AJ118" s="248"/>
      <c r="AK118" s="248"/>
      <c r="AL118" s="248"/>
      <c r="AM118" s="248" t="s">
        <v>507</v>
      </c>
      <c r="AN118" s="248"/>
      <c r="AO118" s="248"/>
      <c r="AP118" s="248"/>
      <c r="AQ118" s="602" t="s">
        <v>540</v>
      </c>
      <c r="AR118" s="603"/>
      <c r="AS118" s="603"/>
      <c r="AT118" s="603"/>
      <c r="AU118" s="603"/>
      <c r="AV118" s="603"/>
      <c r="AW118" s="603"/>
      <c r="AX118" s="604"/>
      <c r="AY118" s="92">
        <f>IF(SUBSTITUTE(SUBSTITUTE($G$119,"／",""),"　","")="",0,1)</f>
        <v>1</v>
      </c>
    </row>
    <row r="119" spans="1:51" ht="23.25" customHeight="1">
      <c r="A119" s="451"/>
      <c r="B119" s="452"/>
      <c r="C119" s="452"/>
      <c r="D119" s="452"/>
      <c r="E119" s="452"/>
      <c r="F119" s="453"/>
      <c r="G119" s="403" t="s">
        <v>732</v>
      </c>
      <c r="H119" s="403"/>
      <c r="I119" s="403"/>
      <c r="J119" s="403"/>
      <c r="K119" s="403"/>
      <c r="L119" s="403"/>
      <c r="M119" s="403"/>
      <c r="N119" s="403"/>
      <c r="O119" s="403"/>
      <c r="P119" s="403"/>
      <c r="Q119" s="403"/>
      <c r="R119" s="403"/>
      <c r="S119" s="403"/>
      <c r="T119" s="403"/>
      <c r="U119" s="403"/>
      <c r="V119" s="403"/>
      <c r="W119" s="403"/>
      <c r="X119" s="403"/>
      <c r="Y119" s="470" t="s">
        <v>15</v>
      </c>
      <c r="Z119" s="471"/>
      <c r="AA119" s="472"/>
      <c r="AB119" s="477" t="s">
        <v>728</v>
      </c>
      <c r="AC119" s="478"/>
      <c r="AD119" s="479"/>
      <c r="AE119" s="283">
        <v>23</v>
      </c>
      <c r="AF119" s="283"/>
      <c r="AG119" s="283"/>
      <c r="AH119" s="283"/>
      <c r="AI119" s="283">
        <v>22</v>
      </c>
      <c r="AJ119" s="283"/>
      <c r="AK119" s="283"/>
      <c r="AL119" s="283"/>
      <c r="AM119" s="283">
        <v>24</v>
      </c>
      <c r="AN119" s="283"/>
      <c r="AO119" s="283"/>
      <c r="AP119" s="283"/>
      <c r="AQ119" s="283">
        <v>24</v>
      </c>
      <c r="AR119" s="283"/>
      <c r="AS119" s="283"/>
      <c r="AT119" s="283"/>
      <c r="AU119" s="283"/>
      <c r="AV119" s="283"/>
      <c r="AW119" s="283"/>
      <c r="AX119" s="284"/>
      <c r="AY119">
        <f>$AY$118</f>
        <v>1</v>
      </c>
    </row>
    <row r="120" spans="1:51" ht="46.5" customHeight="1" thickBot="1">
      <c r="A120" s="454"/>
      <c r="B120" s="455"/>
      <c r="C120" s="455"/>
      <c r="D120" s="455"/>
      <c r="E120" s="455"/>
      <c r="F120" s="456"/>
      <c r="G120" s="404"/>
      <c r="H120" s="404"/>
      <c r="I120" s="404"/>
      <c r="J120" s="404"/>
      <c r="K120" s="404"/>
      <c r="L120" s="404"/>
      <c r="M120" s="404"/>
      <c r="N120" s="404"/>
      <c r="O120" s="404"/>
      <c r="P120" s="404"/>
      <c r="Q120" s="404"/>
      <c r="R120" s="404"/>
      <c r="S120" s="404"/>
      <c r="T120" s="404"/>
      <c r="U120" s="404"/>
      <c r="V120" s="404"/>
      <c r="W120" s="404"/>
      <c r="X120" s="404"/>
      <c r="Y120" s="486" t="s">
        <v>49</v>
      </c>
      <c r="Z120" s="460"/>
      <c r="AA120" s="461"/>
      <c r="AB120" s="487" t="s">
        <v>733</v>
      </c>
      <c r="AC120" s="488"/>
      <c r="AD120" s="489"/>
      <c r="AE120" s="566" t="s">
        <v>734</v>
      </c>
      <c r="AF120" s="566"/>
      <c r="AG120" s="566"/>
      <c r="AH120" s="566"/>
      <c r="AI120" s="566" t="s">
        <v>735</v>
      </c>
      <c r="AJ120" s="566"/>
      <c r="AK120" s="566"/>
      <c r="AL120" s="566"/>
      <c r="AM120" s="566" t="s">
        <v>811</v>
      </c>
      <c r="AN120" s="566"/>
      <c r="AO120" s="566"/>
      <c r="AP120" s="566"/>
      <c r="AQ120" s="566" t="s">
        <v>810</v>
      </c>
      <c r="AR120" s="566"/>
      <c r="AS120" s="566"/>
      <c r="AT120" s="566"/>
      <c r="AU120" s="566"/>
      <c r="AV120" s="566"/>
      <c r="AW120" s="566"/>
      <c r="AX120" s="567"/>
      <c r="AY120">
        <f>$AY$118</f>
        <v>1</v>
      </c>
    </row>
    <row r="121" spans="1:51" ht="23.25" hidden="1" customHeight="1">
      <c r="A121" s="448" t="s">
        <v>15</v>
      </c>
      <c r="B121" s="449"/>
      <c r="C121" s="449"/>
      <c r="D121" s="449"/>
      <c r="E121" s="449"/>
      <c r="F121" s="450"/>
      <c r="G121" s="457" t="s">
        <v>16</v>
      </c>
      <c r="H121" s="457"/>
      <c r="I121" s="457"/>
      <c r="J121" s="457"/>
      <c r="K121" s="457"/>
      <c r="L121" s="457"/>
      <c r="M121" s="457"/>
      <c r="N121" s="457"/>
      <c r="O121" s="457"/>
      <c r="P121" s="457"/>
      <c r="Q121" s="457"/>
      <c r="R121" s="457"/>
      <c r="S121" s="457"/>
      <c r="T121" s="457"/>
      <c r="U121" s="457"/>
      <c r="V121" s="457"/>
      <c r="W121" s="457"/>
      <c r="X121" s="458"/>
      <c r="Y121" s="568"/>
      <c r="Z121" s="569"/>
      <c r="AA121" s="570"/>
      <c r="AB121" s="462" t="s">
        <v>11</v>
      </c>
      <c r="AC121" s="457"/>
      <c r="AD121" s="458"/>
      <c r="AE121" s="248" t="s">
        <v>388</v>
      </c>
      <c r="AF121" s="248"/>
      <c r="AG121" s="248"/>
      <c r="AH121" s="248"/>
      <c r="AI121" s="248" t="s">
        <v>410</v>
      </c>
      <c r="AJ121" s="248"/>
      <c r="AK121" s="248"/>
      <c r="AL121" s="248"/>
      <c r="AM121" s="248" t="s">
        <v>507</v>
      </c>
      <c r="AN121" s="248"/>
      <c r="AO121" s="248"/>
      <c r="AP121" s="248"/>
      <c r="AQ121" s="602" t="s">
        <v>540</v>
      </c>
      <c r="AR121" s="603"/>
      <c r="AS121" s="603"/>
      <c r="AT121" s="603"/>
      <c r="AU121" s="603"/>
      <c r="AV121" s="603"/>
      <c r="AW121" s="603"/>
      <c r="AX121" s="604"/>
      <c r="AY121" s="92">
        <f>IF(SUBSTITUTE(SUBSTITUTE($G$122,"／",""),"　","")="",0,1)</f>
        <v>0</v>
      </c>
    </row>
    <row r="122" spans="1:51" ht="23.25" hidden="1" customHeight="1">
      <c r="A122" s="451"/>
      <c r="B122" s="452"/>
      <c r="C122" s="452"/>
      <c r="D122" s="452"/>
      <c r="E122" s="452"/>
      <c r="F122" s="453"/>
      <c r="G122" s="403" t="s">
        <v>358</v>
      </c>
      <c r="H122" s="403"/>
      <c r="I122" s="403"/>
      <c r="J122" s="403"/>
      <c r="K122" s="403"/>
      <c r="L122" s="403"/>
      <c r="M122" s="403"/>
      <c r="N122" s="403"/>
      <c r="O122" s="403"/>
      <c r="P122" s="403"/>
      <c r="Q122" s="403"/>
      <c r="R122" s="403"/>
      <c r="S122" s="403"/>
      <c r="T122" s="403"/>
      <c r="U122" s="403"/>
      <c r="V122" s="403"/>
      <c r="W122" s="403"/>
      <c r="X122" s="403"/>
      <c r="Y122" s="470" t="s">
        <v>15</v>
      </c>
      <c r="Z122" s="471"/>
      <c r="AA122" s="472"/>
      <c r="AB122" s="477"/>
      <c r="AC122" s="478"/>
      <c r="AD122" s="479"/>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c r="A123" s="454"/>
      <c r="B123" s="455"/>
      <c r="C123" s="455"/>
      <c r="D123" s="455"/>
      <c r="E123" s="455"/>
      <c r="F123" s="456"/>
      <c r="G123" s="404"/>
      <c r="H123" s="404"/>
      <c r="I123" s="404"/>
      <c r="J123" s="404"/>
      <c r="K123" s="404"/>
      <c r="L123" s="404"/>
      <c r="M123" s="404"/>
      <c r="N123" s="404"/>
      <c r="O123" s="404"/>
      <c r="P123" s="404"/>
      <c r="Q123" s="404"/>
      <c r="R123" s="404"/>
      <c r="S123" s="404"/>
      <c r="T123" s="404"/>
      <c r="U123" s="404"/>
      <c r="V123" s="404"/>
      <c r="W123" s="404"/>
      <c r="X123" s="404"/>
      <c r="Y123" s="486" t="s">
        <v>49</v>
      </c>
      <c r="Z123" s="460"/>
      <c r="AA123" s="461"/>
      <c r="AB123" s="487" t="s">
        <v>357</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c r="AY123">
        <f>$AY$121</f>
        <v>0</v>
      </c>
    </row>
    <row r="124" spans="1:51" ht="23.25" hidden="1" customHeight="1">
      <c r="A124" s="448" t="s">
        <v>15</v>
      </c>
      <c r="B124" s="449"/>
      <c r="C124" s="449"/>
      <c r="D124" s="449"/>
      <c r="E124" s="449"/>
      <c r="F124" s="450"/>
      <c r="G124" s="457" t="s">
        <v>16</v>
      </c>
      <c r="H124" s="457"/>
      <c r="I124" s="457"/>
      <c r="J124" s="457"/>
      <c r="K124" s="457"/>
      <c r="L124" s="457"/>
      <c r="M124" s="457"/>
      <c r="N124" s="457"/>
      <c r="O124" s="457"/>
      <c r="P124" s="457"/>
      <c r="Q124" s="457"/>
      <c r="R124" s="457"/>
      <c r="S124" s="457"/>
      <c r="T124" s="457"/>
      <c r="U124" s="457"/>
      <c r="V124" s="457"/>
      <c r="W124" s="457"/>
      <c r="X124" s="458"/>
      <c r="Y124" s="568"/>
      <c r="Z124" s="569"/>
      <c r="AA124" s="570"/>
      <c r="AB124" s="462" t="s">
        <v>11</v>
      </c>
      <c r="AC124" s="457"/>
      <c r="AD124" s="458"/>
      <c r="AE124" s="248" t="s">
        <v>388</v>
      </c>
      <c r="AF124" s="248"/>
      <c r="AG124" s="248"/>
      <c r="AH124" s="248"/>
      <c r="AI124" s="248" t="s">
        <v>410</v>
      </c>
      <c r="AJ124" s="248"/>
      <c r="AK124" s="248"/>
      <c r="AL124" s="248"/>
      <c r="AM124" s="248" t="s">
        <v>507</v>
      </c>
      <c r="AN124" s="248"/>
      <c r="AO124" s="248"/>
      <c r="AP124" s="248"/>
      <c r="AQ124" s="602" t="s">
        <v>540</v>
      </c>
      <c r="AR124" s="603"/>
      <c r="AS124" s="603"/>
      <c r="AT124" s="603"/>
      <c r="AU124" s="603"/>
      <c r="AV124" s="603"/>
      <c r="AW124" s="603"/>
      <c r="AX124" s="604"/>
      <c r="AY124" s="92">
        <f>IF(SUBSTITUTE(SUBSTITUTE($G$125,"／",""),"　","")="",0,1)</f>
        <v>0</v>
      </c>
    </row>
    <row r="125" spans="1:51" ht="23.25" hidden="1" customHeight="1">
      <c r="A125" s="451"/>
      <c r="B125" s="452"/>
      <c r="C125" s="452"/>
      <c r="D125" s="452"/>
      <c r="E125" s="452"/>
      <c r="F125" s="453"/>
      <c r="G125" s="403" t="s">
        <v>358</v>
      </c>
      <c r="H125" s="403"/>
      <c r="I125" s="403"/>
      <c r="J125" s="403"/>
      <c r="K125" s="403"/>
      <c r="L125" s="403"/>
      <c r="M125" s="403"/>
      <c r="N125" s="403"/>
      <c r="O125" s="403"/>
      <c r="P125" s="403"/>
      <c r="Q125" s="403"/>
      <c r="R125" s="403"/>
      <c r="S125" s="403"/>
      <c r="T125" s="403"/>
      <c r="U125" s="403"/>
      <c r="V125" s="403"/>
      <c r="W125" s="403"/>
      <c r="X125" s="959"/>
      <c r="Y125" s="470" t="s">
        <v>15</v>
      </c>
      <c r="Z125" s="471"/>
      <c r="AA125" s="472"/>
      <c r="AB125" s="477"/>
      <c r="AC125" s="478"/>
      <c r="AD125" s="479"/>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c r="A126" s="454"/>
      <c r="B126" s="455"/>
      <c r="C126" s="455"/>
      <c r="D126" s="455"/>
      <c r="E126" s="455"/>
      <c r="F126" s="456"/>
      <c r="G126" s="404"/>
      <c r="H126" s="404"/>
      <c r="I126" s="404"/>
      <c r="J126" s="404"/>
      <c r="K126" s="404"/>
      <c r="L126" s="404"/>
      <c r="M126" s="404"/>
      <c r="N126" s="404"/>
      <c r="O126" s="404"/>
      <c r="P126" s="404"/>
      <c r="Q126" s="404"/>
      <c r="R126" s="404"/>
      <c r="S126" s="404"/>
      <c r="T126" s="404"/>
      <c r="U126" s="404"/>
      <c r="V126" s="404"/>
      <c r="W126" s="404"/>
      <c r="X126" s="960"/>
      <c r="Y126" s="486" t="s">
        <v>49</v>
      </c>
      <c r="Z126" s="460"/>
      <c r="AA126" s="461"/>
      <c r="AB126" s="487" t="s">
        <v>357</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c r="AY126">
        <f>$AY$124</f>
        <v>0</v>
      </c>
    </row>
    <row r="127" spans="1:51" ht="23.25" hidden="1" customHeight="1">
      <c r="A127" s="642" t="s">
        <v>15</v>
      </c>
      <c r="B127" s="452"/>
      <c r="C127" s="452"/>
      <c r="D127" s="452"/>
      <c r="E127" s="452"/>
      <c r="F127" s="453"/>
      <c r="G127" s="424" t="s">
        <v>16</v>
      </c>
      <c r="H127" s="424"/>
      <c r="I127" s="424"/>
      <c r="J127" s="424"/>
      <c r="K127" s="424"/>
      <c r="L127" s="424"/>
      <c r="M127" s="424"/>
      <c r="N127" s="424"/>
      <c r="O127" s="424"/>
      <c r="P127" s="424"/>
      <c r="Q127" s="424"/>
      <c r="R127" s="424"/>
      <c r="S127" s="424"/>
      <c r="T127" s="424"/>
      <c r="U127" s="424"/>
      <c r="V127" s="424"/>
      <c r="W127" s="424"/>
      <c r="X127" s="425"/>
      <c r="Y127" s="956"/>
      <c r="Z127" s="957"/>
      <c r="AA127" s="958"/>
      <c r="AB127" s="423" t="s">
        <v>11</v>
      </c>
      <c r="AC127" s="424"/>
      <c r="AD127" s="425"/>
      <c r="AE127" s="248" t="s">
        <v>388</v>
      </c>
      <c r="AF127" s="248"/>
      <c r="AG127" s="248"/>
      <c r="AH127" s="248"/>
      <c r="AI127" s="248" t="s">
        <v>410</v>
      </c>
      <c r="AJ127" s="248"/>
      <c r="AK127" s="248"/>
      <c r="AL127" s="248"/>
      <c r="AM127" s="248" t="s">
        <v>507</v>
      </c>
      <c r="AN127" s="248"/>
      <c r="AO127" s="248"/>
      <c r="AP127" s="248"/>
      <c r="AQ127" s="602" t="s">
        <v>540</v>
      </c>
      <c r="AR127" s="603"/>
      <c r="AS127" s="603"/>
      <c r="AT127" s="603"/>
      <c r="AU127" s="603"/>
      <c r="AV127" s="603"/>
      <c r="AW127" s="603"/>
      <c r="AX127" s="604"/>
      <c r="AY127" s="92">
        <f>IF(SUBSTITUTE(SUBSTITUTE($G$128,"／",""),"　","")="",0,1)</f>
        <v>0</v>
      </c>
    </row>
    <row r="128" spans="1:51" ht="23.25" hidden="1" customHeight="1">
      <c r="A128" s="451"/>
      <c r="B128" s="452"/>
      <c r="C128" s="452"/>
      <c r="D128" s="452"/>
      <c r="E128" s="452"/>
      <c r="F128" s="453"/>
      <c r="G128" s="403" t="s">
        <v>358</v>
      </c>
      <c r="H128" s="403"/>
      <c r="I128" s="403"/>
      <c r="J128" s="403"/>
      <c r="K128" s="403"/>
      <c r="L128" s="403"/>
      <c r="M128" s="403"/>
      <c r="N128" s="403"/>
      <c r="O128" s="403"/>
      <c r="P128" s="403"/>
      <c r="Q128" s="403"/>
      <c r="R128" s="403"/>
      <c r="S128" s="403"/>
      <c r="T128" s="403"/>
      <c r="U128" s="403"/>
      <c r="V128" s="403"/>
      <c r="W128" s="403"/>
      <c r="X128" s="403"/>
      <c r="Y128" s="470" t="s">
        <v>15</v>
      </c>
      <c r="Z128" s="471"/>
      <c r="AA128" s="472"/>
      <c r="AB128" s="477"/>
      <c r="AC128" s="478"/>
      <c r="AD128" s="479"/>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c r="A129" s="454"/>
      <c r="B129" s="455"/>
      <c r="C129" s="455"/>
      <c r="D129" s="455"/>
      <c r="E129" s="455"/>
      <c r="F129" s="456"/>
      <c r="G129" s="404"/>
      <c r="H129" s="404"/>
      <c r="I129" s="404"/>
      <c r="J129" s="404"/>
      <c r="K129" s="404"/>
      <c r="L129" s="404"/>
      <c r="M129" s="404"/>
      <c r="N129" s="404"/>
      <c r="O129" s="404"/>
      <c r="P129" s="404"/>
      <c r="Q129" s="404"/>
      <c r="R129" s="404"/>
      <c r="S129" s="404"/>
      <c r="T129" s="404"/>
      <c r="U129" s="404"/>
      <c r="V129" s="404"/>
      <c r="W129" s="404"/>
      <c r="X129" s="404"/>
      <c r="Y129" s="486" t="s">
        <v>49</v>
      </c>
      <c r="Z129" s="460"/>
      <c r="AA129" s="461"/>
      <c r="AB129" s="487" t="s">
        <v>357</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c r="AY129">
        <f>$AY$127</f>
        <v>0</v>
      </c>
    </row>
    <row r="130" spans="1:51" ht="45" customHeight="1">
      <c r="A130" s="190" t="s">
        <v>403</v>
      </c>
      <c r="B130" s="187"/>
      <c r="C130" s="186" t="s">
        <v>236</v>
      </c>
      <c r="D130" s="187"/>
      <c r="E130" s="171" t="s">
        <v>265</v>
      </c>
      <c r="F130" s="172"/>
      <c r="G130" s="173" t="s">
        <v>736</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c r="A131" s="191"/>
      <c r="B131" s="188"/>
      <c r="C131" s="182"/>
      <c r="D131" s="188"/>
      <c r="E131" s="176" t="s">
        <v>264</v>
      </c>
      <c r="F131" s="177"/>
      <c r="G131" s="114" t="s">
        <v>737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388</v>
      </c>
      <c r="AF132" s="134"/>
      <c r="AG132" s="134"/>
      <c r="AH132" s="135"/>
      <c r="AI132" s="159" t="s">
        <v>410</v>
      </c>
      <c r="AJ132" s="134"/>
      <c r="AK132" s="134"/>
      <c r="AL132" s="135"/>
      <c r="AM132" s="159" t="s">
        <v>697</v>
      </c>
      <c r="AN132" s="134"/>
      <c r="AO132" s="134"/>
      <c r="AP132" s="135"/>
      <c r="AQ132" s="155" t="s">
        <v>232</v>
      </c>
      <c r="AR132" s="156"/>
      <c r="AS132" s="156"/>
      <c r="AT132" s="157"/>
      <c r="AU132" s="198" t="s">
        <v>248</v>
      </c>
      <c r="AV132" s="198"/>
      <c r="AW132" s="198"/>
      <c r="AX132" s="199"/>
      <c r="AY132">
        <f>COUNTA($G$134)</f>
        <v>1</v>
      </c>
    </row>
    <row r="133" spans="1:51" ht="18.75" customHeight="1">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715</v>
      </c>
      <c r="AR133" s="201"/>
      <c r="AS133" s="137" t="s">
        <v>233</v>
      </c>
      <c r="AT133" s="138"/>
      <c r="AU133" s="202">
        <v>3</v>
      </c>
      <c r="AV133" s="202"/>
      <c r="AW133" s="137" t="s">
        <v>179</v>
      </c>
      <c r="AX133" s="197"/>
      <c r="AY133">
        <f>$AY$132</f>
        <v>1</v>
      </c>
    </row>
    <row r="134" spans="1:51" ht="39.75" customHeight="1">
      <c r="A134" s="191"/>
      <c r="B134" s="188"/>
      <c r="C134" s="182"/>
      <c r="D134" s="188"/>
      <c r="E134" s="182"/>
      <c r="F134" s="183"/>
      <c r="G134" s="108" t="s">
        <v>738</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693" t="s">
        <v>14</v>
      </c>
      <c r="AC134" s="693"/>
      <c r="AD134" s="693"/>
      <c r="AE134" s="208">
        <v>3.3</v>
      </c>
      <c r="AF134" s="209"/>
      <c r="AG134" s="209"/>
      <c r="AH134" s="209"/>
      <c r="AI134" s="208">
        <v>3.4</v>
      </c>
      <c r="AJ134" s="209"/>
      <c r="AK134" s="209"/>
      <c r="AL134" s="209"/>
      <c r="AM134" s="208"/>
      <c r="AN134" s="209"/>
      <c r="AO134" s="209"/>
      <c r="AP134" s="209"/>
      <c r="AQ134" s="208" t="s">
        <v>715</v>
      </c>
      <c r="AR134" s="209"/>
      <c r="AS134" s="209"/>
      <c r="AT134" s="209"/>
      <c r="AU134" s="208" t="s">
        <v>715</v>
      </c>
      <c r="AV134" s="209"/>
      <c r="AW134" s="209"/>
      <c r="AX134" s="210"/>
      <c r="AY134">
        <f t="shared" ref="AY134:AY135" si="13">$AY$132</f>
        <v>1</v>
      </c>
    </row>
    <row r="135" spans="1:51" ht="39.75" customHeight="1">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693" t="s">
        <v>14</v>
      </c>
      <c r="AC135" s="693"/>
      <c r="AD135" s="693"/>
      <c r="AE135" s="208"/>
      <c r="AF135" s="209"/>
      <c r="AG135" s="209"/>
      <c r="AH135" s="209"/>
      <c r="AI135" s="208"/>
      <c r="AJ135" s="209"/>
      <c r="AK135" s="209"/>
      <c r="AL135" s="209"/>
      <c r="AM135" s="208"/>
      <c r="AN135" s="209"/>
      <c r="AO135" s="209"/>
      <c r="AP135" s="209"/>
      <c r="AQ135" s="208" t="s">
        <v>715</v>
      </c>
      <c r="AR135" s="209"/>
      <c r="AS135" s="209"/>
      <c r="AT135" s="209"/>
      <c r="AU135" s="208"/>
      <c r="AV135" s="209"/>
      <c r="AW135" s="209"/>
      <c r="AX135" s="210"/>
      <c r="AY135">
        <f t="shared" si="13"/>
        <v>1</v>
      </c>
    </row>
    <row r="136" spans="1:51" ht="18.75" hidden="1" customHeight="1">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388</v>
      </c>
      <c r="AF136" s="134"/>
      <c r="AG136" s="134"/>
      <c r="AH136" s="135"/>
      <c r="AI136" s="159" t="s">
        <v>410</v>
      </c>
      <c r="AJ136" s="134"/>
      <c r="AK136" s="134"/>
      <c r="AL136" s="135"/>
      <c r="AM136" s="159" t="s">
        <v>697</v>
      </c>
      <c r="AN136" s="134"/>
      <c r="AO136" s="134"/>
      <c r="AP136" s="135"/>
      <c r="AQ136" s="155" t="s">
        <v>232</v>
      </c>
      <c r="AR136" s="156"/>
      <c r="AS136" s="156"/>
      <c r="AT136" s="157"/>
      <c r="AU136" s="198" t="s">
        <v>248</v>
      </c>
      <c r="AV136" s="198"/>
      <c r="AW136" s="198"/>
      <c r="AX136" s="199"/>
      <c r="AY136">
        <f>COUNTA($G$138)</f>
        <v>0</v>
      </c>
    </row>
    <row r="137" spans="1:51" ht="18.75" hidden="1" customHeight="1">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388</v>
      </c>
      <c r="AF140" s="134"/>
      <c r="AG140" s="134"/>
      <c r="AH140" s="135"/>
      <c r="AI140" s="159" t="s">
        <v>410</v>
      </c>
      <c r="AJ140" s="134"/>
      <c r="AK140" s="134"/>
      <c r="AL140" s="135"/>
      <c r="AM140" s="159" t="s">
        <v>697</v>
      </c>
      <c r="AN140" s="134"/>
      <c r="AO140" s="134"/>
      <c r="AP140" s="135"/>
      <c r="AQ140" s="155" t="s">
        <v>232</v>
      </c>
      <c r="AR140" s="156"/>
      <c r="AS140" s="156"/>
      <c r="AT140" s="157"/>
      <c r="AU140" s="198" t="s">
        <v>248</v>
      </c>
      <c r="AV140" s="198"/>
      <c r="AW140" s="198"/>
      <c r="AX140" s="199"/>
      <c r="AY140">
        <f>COUNTA($G$142)</f>
        <v>0</v>
      </c>
    </row>
    <row r="141" spans="1:51" ht="18.75" hidden="1" customHeight="1">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388</v>
      </c>
      <c r="AF144" s="134"/>
      <c r="AG144" s="134"/>
      <c r="AH144" s="135"/>
      <c r="AI144" s="159" t="s">
        <v>410</v>
      </c>
      <c r="AJ144" s="134"/>
      <c r="AK144" s="134"/>
      <c r="AL144" s="135"/>
      <c r="AM144" s="159" t="s">
        <v>697</v>
      </c>
      <c r="AN144" s="134"/>
      <c r="AO144" s="134"/>
      <c r="AP144" s="135"/>
      <c r="AQ144" s="155" t="s">
        <v>232</v>
      </c>
      <c r="AR144" s="156"/>
      <c r="AS144" s="156"/>
      <c r="AT144" s="157"/>
      <c r="AU144" s="198" t="s">
        <v>248</v>
      </c>
      <c r="AV144" s="198"/>
      <c r="AW144" s="198"/>
      <c r="AX144" s="199"/>
      <c r="AY144">
        <f>COUNTA($G$146)</f>
        <v>0</v>
      </c>
    </row>
    <row r="145" spans="1:51" ht="18.75" hidden="1" customHeight="1">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388</v>
      </c>
      <c r="AF148" s="134"/>
      <c r="AG148" s="134"/>
      <c r="AH148" s="135"/>
      <c r="AI148" s="159" t="s">
        <v>410</v>
      </c>
      <c r="AJ148" s="134"/>
      <c r="AK148" s="134"/>
      <c r="AL148" s="135"/>
      <c r="AM148" s="159" t="s">
        <v>697</v>
      </c>
      <c r="AN148" s="134"/>
      <c r="AO148" s="134"/>
      <c r="AP148" s="135"/>
      <c r="AQ148" s="155" t="s">
        <v>232</v>
      </c>
      <c r="AR148" s="156"/>
      <c r="AS148" s="156"/>
      <c r="AT148" s="157"/>
      <c r="AU148" s="198" t="s">
        <v>248</v>
      </c>
      <c r="AV148" s="198"/>
      <c r="AW148" s="198"/>
      <c r="AX148" s="199"/>
      <c r="AY148">
        <f>COUNTA($G$150)</f>
        <v>0</v>
      </c>
    </row>
    <row r="149" spans="1:51" ht="18.75" hidden="1" customHeight="1">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c r="A152" s="191"/>
      <c r="B152" s="188"/>
      <c r="C152" s="182"/>
      <c r="D152" s="188"/>
      <c r="E152" s="182"/>
      <c r="F152" s="183"/>
      <c r="G152" s="160" t="s">
        <v>249</v>
      </c>
      <c r="H152" s="134"/>
      <c r="I152" s="134"/>
      <c r="J152" s="134"/>
      <c r="K152" s="134"/>
      <c r="L152" s="134"/>
      <c r="M152" s="134"/>
      <c r="N152" s="134"/>
      <c r="O152" s="134"/>
      <c r="P152" s="135"/>
      <c r="Q152" s="159" t="s">
        <v>334</v>
      </c>
      <c r="R152" s="134"/>
      <c r="S152" s="134"/>
      <c r="T152" s="134"/>
      <c r="U152" s="134"/>
      <c r="V152" s="134"/>
      <c r="W152" s="134"/>
      <c r="X152" s="134"/>
      <c r="Y152" s="134"/>
      <c r="Z152" s="134"/>
      <c r="AA152" s="134"/>
      <c r="AB152" s="133" t="s">
        <v>335</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c r="A159" s="191"/>
      <c r="B159" s="188"/>
      <c r="C159" s="182"/>
      <c r="D159" s="188"/>
      <c r="E159" s="182"/>
      <c r="F159" s="183"/>
      <c r="G159" s="160" t="s">
        <v>249</v>
      </c>
      <c r="H159" s="134"/>
      <c r="I159" s="134"/>
      <c r="J159" s="134"/>
      <c r="K159" s="134"/>
      <c r="L159" s="134"/>
      <c r="M159" s="134"/>
      <c r="N159" s="134"/>
      <c r="O159" s="134"/>
      <c r="P159" s="135"/>
      <c r="Q159" s="159" t="s">
        <v>334</v>
      </c>
      <c r="R159" s="134"/>
      <c r="S159" s="134"/>
      <c r="T159" s="134"/>
      <c r="U159" s="134"/>
      <c r="V159" s="134"/>
      <c r="W159" s="134"/>
      <c r="X159" s="134"/>
      <c r="Y159" s="134"/>
      <c r="Z159" s="134"/>
      <c r="AA159" s="134"/>
      <c r="AB159" s="133" t="s">
        <v>335</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c r="A166" s="191"/>
      <c r="B166" s="188"/>
      <c r="C166" s="182"/>
      <c r="D166" s="188"/>
      <c r="E166" s="182"/>
      <c r="F166" s="183"/>
      <c r="G166" s="160" t="s">
        <v>249</v>
      </c>
      <c r="H166" s="134"/>
      <c r="I166" s="134"/>
      <c r="J166" s="134"/>
      <c r="K166" s="134"/>
      <c r="L166" s="134"/>
      <c r="M166" s="134"/>
      <c r="N166" s="134"/>
      <c r="O166" s="134"/>
      <c r="P166" s="135"/>
      <c r="Q166" s="159" t="s">
        <v>334</v>
      </c>
      <c r="R166" s="134"/>
      <c r="S166" s="134"/>
      <c r="T166" s="134"/>
      <c r="U166" s="134"/>
      <c r="V166" s="134"/>
      <c r="W166" s="134"/>
      <c r="X166" s="134"/>
      <c r="Y166" s="134"/>
      <c r="Z166" s="134"/>
      <c r="AA166" s="134"/>
      <c r="AB166" s="133" t="s">
        <v>335</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c r="A173" s="191"/>
      <c r="B173" s="188"/>
      <c r="C173" s="182"/>
      <c r="D173" s="188"/>
      <c r="E173" s="182"/>
      <c r="F173" s="183"/>
      <c r="G173" s="160" t="s">
        <v>249</v>
      </c>
      <c r="H173" s="134"/>
      <c r="I173" s="134"/>
      <c r="J173" s="134"/>
      <c r="K173" s="134"/>
      <c r="L173" s="134"/>
      <c r="M173" s="134"/>
      <c r="N173" s="134"/>
      <c r="O173" s="134"/>
      <c r="P173" s="135"/>
      <c r="Q173" s="159" t="s">
        <v>334</v>
      </c>
      <c r="R173" s="134"/>
      <c r="S173" s="134"/>
      <c r="T173" s="134"/>
      <c r="U173" s="134"/>
      <c r="V173" s="134"/>
      <c r="W173" s="134"/>
      <c r="X173" s="134"/>
      <c r="Y173" s="134"/>
      <c r="Z173" s="134"/>
      <c r="AA173" s="134"/>
      <c r="AB173" s="133" t="s">
        <v>335</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c r="A180" s="191"/>
      <c r="B180" s="188"/>
      <c r="C180" s="182"/>
      <c r="D180" s="188"/>
      <c r="E180" s="182"/>
      <c r="F180" s="183"/>
      <c r="G180" s="160" t="s">
        <v>249</v>
      </c>
      <c r="H180" s="134"/>
      <c r="I180" s="134"/>
      <c r="J180" s="134"/>
      <c r="K180" s="134"/>
      <c r="L180" s="134"/>
      <c r="M180" s="134"/>
      <c r="N180" s="134"/>
      <c r="O180" s="134"/>
      <c r="P180" s="135"/>
      <c r="Q180" s="159" t="s">
        <v>334</v>
      </c>
      <c r="R180" s="134"/>
      <c r="S180" s="134"/>
      <c r="T180" s="134"/>
      <c r="U180" s="134"/>
      <c r="V180" s="134"/>
      <c r="W180" s="134"/>
      <c r="X180" s="134"/>
      <c r="Y180" s="134"/>
      <c r="Z180" s="134"/>
      <c r="AA180" s="134"/>
      <c r="AB180" s="133" t="s">
        <v>335</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388</v>
      </c>
      <c r="AF192" s="134"/>
      <c r="AG192" s="134"/>
      <c r="AH192" s="135"/>
      <c r="AI192" s="159" t="s">
        <v>410</v>
      </c>
      <c r="AJ192" s="134"/>
      <c r="AK192" s="134"/>
      <c r="AL192" s="135"/>
      <c r="AM192" s="159" t="s">
        <v>697</v>
      </c>
      <c r="AN192" s="134"/>
      <c r="AO192" s="134"/>
      <c r="AP192" s="135"/>
      <c r="AQ192" s="155" t="s">
        <v>232</v>
      </c>
      <c r="AR192" s="156"/>
      <c r="AS192" s="156"/>
      <c r="AT192" s="157"/>
      <c r="AU192" s="198" t="s">
        <v>248</v>
      </c>
      <c r="AV192" s="198"/>
      <c r="AW192" s="198"/>
      <c r="AX192" s="199"/>
      <c r="AY192">
        <f>COUNTA($G$194)</f>
        <v>0</v>
      </c>
    </row>
    <row r="193" spans="1:51" ht="18.75" hidden="1" customHeight="1">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388</v>
      </c>
      <c r="AF196" s="134"/>
      <c r="AG196" s="134"/>
      <c r="AH196" s="135"/>
      <c r="AI196" s="159" t="s">
        <v>410</v>
      </c>
      <c r="AJ196" s="134"/>
      <c r="AK196" s="134"/>
      <c r="AL196" s="135"/>
      <c r="AM196" s="159" t="s">
        <v>697</v>
      </c>
      <c r="AN196" s="134"/>
      <c r="AO196" s="134"/>
      <c r="AP196" s="135"/>
      <c r="AQ196" s="155" t="s">
        <v>232</v>
      </c>
      <c r="AR196" s="156"/>
      <c r="AS196" s="156"/>
      <c r="AT196" s="157"/>
      <c r="AU196" s="198" t="s">
        <v>248</v>
      </c>
      <c r="AV196" s="198"/>
      <c r="AW196" s="198"/>
      <c r="AX196" s="199"/>
      <c r="AY196">
        <f>COUNTA($G$198)</f>
        <v>0</v>
      </c>
    </row>
    <row r="197" spans="1:51" ht="18.75" hidden="1" customHeight="1">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388</v>
      </c>
      <c r="AF200" s="134"/>
      <c r="AG200" s="134"/>
      <c r="AH200" s="135"/>
      <c r="AI200" s="159" t="s">
        <v>410</v>
      </c>
      <c r="AJ200" s="134"/>
      <c r="AK200" s="134"/>
      <c r="AL200" s="135"/>
      <c r="AM200" s="159" t="s">
        <v>697</v>
      </c>
      <c r="AN200" s="134"/>
      <c r="AO200" s="134"/>
      <c r="AP200" s="135"/>
      <c r="AQ200" s="155" t="s">
        <v>232</v>
      </c>
      <c r="AR200" s="156"/>
      <c r="AS200" s="156"/>
      <c r="AT200" s="157"/>
      <c r="AU200" s="198" t="s">
        <v>248</v>
      </c>
      <c r="AV200" s="198"/>
      <c r="AW200" s="198"/>
      <c r="AX200" s="199"/>
      <c r="AY200">
        <f>COUNTA($G$202)</f>
        <v>0</v>
      </c>
    </row>
    <row r="201" spans="1:51" ht="18.75" hidden="1" customHeight="1">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388</v>
      </c>
      <c r="AF204" s="134"/>
      <c r="AG204" s="134"/>
      <c r="AH204" s="135"/>
      <c r="AI204" s="159" t="s">
        <v>410</v>
      </c>
      <c r="AJ204" s="134"/>
      <c r="AK204" s="134"/>
      <c r="AL204" s="135"/>
      <c r="AM204" s="159" t="s">
        <v>697</v>
      </c>
      <c r="AN204" s="134"/>
      <c r="AO204" s="134"/>
      <c r="AP204" s="135"/>
      <c r="AQ204" s="155" t="s">
        <v>232</v>
      </c>
      <c r="AR204" s="156"/>
      <c r="AS204" s="156"/>
      <c r="AT204" s="157"/>
      <c r="AU204" s="198" t="s">
        <v>248</v>
      </c>
      <c r="AV204" s="198"/>
      <c r="AW204" s="198"/>
      <c r="AX204" s="199"/>
      <c r="AY204">
        <f>COUNTA($G$206)</f>
        <v>0</v>
      </c>
    </row>
    <row r="205" spans="1:51" ht="18.75" hidden="1" customHeight="1">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388</v>
      </c>
      <c r="AF208" s="134"/>
      <c r="AG208" s="134"/>
      <c r="AH208" s="135"/>
      <c r="AI208" s="159" t="s">
        <v>410</v>
      </c>
      <c r="AJ208" s="134"/>
      <c r="AK208" s="134"/>
      <c r="AL208" s="135"/>
      <c r="AM208" s="159" t="s">
        <v>697</v>
      </c>
      <c r="AN208" s="134"/>
      <c r="AO208" s="134"/>
      <c r="AP208" s="135"/>
      <c r="AQ208" s="155" t="s">
        <v>232</v>
      </c>
      <c r="AR208" s="156"/>
      <c r="AS208" s="156"/>
      <c r="AT208" s="157"/>
      <c r="AU208" s="198" t="s">
        <v>248</v>
      </c>
      <c r="AV208" s="198"/>
      <c r="AW208" s="198"/>
      <c r="AX208" s="199"/>
      <c r="AY208">
        <f>COUNTA($G$210)</f>
        <v>0</v>
      </c>
    </row>
    <row r="209" spans="1:51" ht="18.75" hidden="1" customHeight="1">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c r="A212" s="191"/>
      <c r="B212" s="188"/>
      <c r="C212" s="182"/>
      <c r="D212" s="188"/>
      <c r="E212" s="182"/>
      <c r="F212" s="183"/>
      <c r="G212" s="160" t="s">
        <v>249</v>
      </c>
      <c r="H212" s="134"/>
      <c r="I212" s="134"/>
      <c r="J212" s="134"/>
      <c r="K212" s="134"/>
      <c r="L212" s="134"/>
      <c r="M212" s="134"/>
      <c r="N212" s="134"/>
      <c r="O212" s="134"/>
      <c r="P212" s="135"/>
      <c r="Q212" s="159" t="s">
        <v>334</v>
      </c>
      <c r="R212" s="134"/>
      <c r="S212" s="134"/>
      <c r="T212" s="134"/>
      <c r="U212" s="134"/>
      <c r="V212" s="134"/>
      <c r="W212" s="134"/>
      <c r="X212" s="134"/>
      <c r="Y212" s="134"/>
      <c r="Z212" s="134"/>
      <c r="AA212" s="134"/>
      <c r="AB212" s="133" t="s">
        <v>335</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c r="A219" s="191"/>
      <c r="B219" s="188"/>
      <c r="C219" s="182"/>
      <c r="D219" s="188"/>
      <c r="E219" s="182"/>
      <c r="F219" s="183"/>
      <c r="G219" s="160" t="s">
        <v>249</v>
      </c>
      <c r="H219" s="134"/>
      <c r="I219" s="134"/>
      <c r="J219" s="134"/>
      <c r="K219" s="134"/>
      <c r="L219" s="134"/>
      <c r="M219" s="134"/>
      <c r="N219" s="134"/>
      <c r="O219" s="134"/>
      <c r="P219" s="135"/>
      <c r="Q219" s="159" t="s">
        <v>334</v>
      </c>
      <c r="R219" s="134"/>
      <c r="S219" s="134"/>
      <c r="T219" s="134"/>
      <c r="U219" s="134"/>
      <c r="V219" s="134"/>
      <c r="W219" s="134"/>
      <c r="X219" s="134"/>
      <c r="Y219" s="134"/>
      <c r="Z219" s="134"/>
      <c r="AA219" s="134"/>
      <c r="AB219" s="133" t="s">
        <v>335</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c r="A226" s="191"/>
      <c r="B226" s="188"/>
      <c r="C226" s="182"/>
      <c r="D226" s="188"/>
      <c r="E226" s="182"/>
      <c r="F226" s="183"/>
      <c r="G226" s="160" t="s">
        <v>249</v>
      </c>
      <c r="H226" s="134"/>
      <c r="I226" s="134"/>
      <c r="J226" s="134"/>
      <c r="K226" s="134"/>
      <c r="L226" s="134"/>
      <c r="M226" s="134"/>
      <c r="N226" s="134"/>
      <c r="O226" s="134"/>
      <c r="P226" s="135"/>
      <c r="Q226" s="159" t="s">
        <v>334</v>
      </c>
      <c r="R226" s="134"/>
      <c r="S226" s="134"/>
      <c r="T226" s="134"/>
      <c r="U226" s="134"/>
      <c r="V226" s="134"/>
      <c r="W226" s="134"/>
      <c r="X226" s="134"/>
      <c r="Y226" s="134"/>
      <c r="Z226" s="134"/>
      <c r="AA226" s="134"/>
      <c r="AB226" s="133" t="s">
        <v>335</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c r="A233" s="191"/>
      <c r="B233" s="188"/>
      <c r="C233" s="182"/>
      <c r="D233" s="188"/>
      <c r="E233" s="182"/>
      <c r="F233" s="183"/>
      <c r="G233" s="160" t="s">
        <v>249</v>
      </c>
      <c r="H233" s="134"/>
      <c r="I233" s="134"/>
      <c r="J233" s="134"/>
      <c r="K233" s="134"/>
      <c r="L233" s="134"/>
      <c r="M233" s="134"/>
      <c r="N233" s="134"/>
      <c r="O233" s="134"/>
      <c r="P233" s="135"/>
      <c r="Q233" s="159" t="s">
        <v>334</v>
      </c>
      <c r="R233" s="134"/>
      <c r="S233" s="134"/>
      <c r="T233" s="134"/>
      <c r="U233" s="134"/>
      <c r="V233" s="134"/>
      <c r="W233" s="134"/>
      <c r="X233" s="134"/>
      <c r="Y233" s="134"/>
      <c r="Z233" s="134"/>
      <c r="AA233" s="134"/>
      <c r="AB233" s="133" t="s">
        <v>335</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c r="A240" s="191"/>
      <c r="B240" s="188"/>
      <c r="C240" s="182"/>
      <c r="D240" s="188"/>
      <c r="E240" s="182"/>
      <c r="F240" s="183"/>
      <c r="G240" s="160" t="s">
        <v>249</v>
      </c>
      <c r="H240" s="134"/>
      <c r="I240" s="134"/>
      <c r="J240" s="134"/>
      <c r="K240" s="134"/>
      <c r="L240" s="134"/>
      <c r="M240" s="134"/>
      <c r="N240" s="134"/>
      <c r="O240" s="134"/>
      <c r="P240" s="135"/>
      <c r="Q240" s="159" t="s">
        <v>334</v>
      </c>
      <c r="R240" s="134"/>
      <c r="S240" s="134"/>
      <c r="T240" s="134"/>
      <c r="U240" s="134"/>
      <c r="V240" s="134"/>
      <c r="W240" s="134"/>
      <c r="X240" s="134"/>
      <c r="Y240" s="134"/>
      <c r="Z240" s="134"/>
      <c r="AA240" s="134"/>
      <c r="AB240" s="133" t="s">
        <v>335</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388</v>
      </c>
      <c r="AF252" s="134"/>
      <c r="AG252" s="134"/>
      <c r="AH252" s="135"/>
      <c r="AI252" s="159" t="s">
        <v>410</v>
      </c>
      <c r="AJ252" s="134"/>
      <c r="AK252" s="134"/>
      <c r="AL252" s="135"/>
      <c r="AM252" s="159" t="s">
        <v>697</v>
      </c>
      <c r="AN252" s="134"/>
      <c r="AO252" s="134"/>
      <c r="AP252" s="135"/>
      <c r="AQ252" s="155" t="s">
        <v>232</v>
      </c>
      <c r="AR252" s="156"/>
      <c r="AS252" s="156"/>
      <c r="AT252" s="157"/>
      <c r="AU252" s="198" t="s">
        <v>248</v>
      </c>
      <c r="AV252" s="198"/>
      <c r="AW252" s="198"/>
      <c r="AX252" s="199"/>
      <c r="AY252">
        <f>COUNTA($G$254)</f>
        <v>0</v>
      </c>
    </row>
    <row r="253" spans="1:51" ht="18.75" hidden="1" customHeight="1">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388</v>
      </c>
      <c r="AF256" s="134"/>
      <c r="AG256" s="134"/>
      <c r="AH256" s="135"/>
      <c r="AI256" s="159" t="s">
        <v>410</v>
      </c>
      <c r="AJ256" s="134"/>
      <c r="AK256" s="134"/>
      <c r="AL256" s="135"/>
      <c r="AM256" s="159" t="s">
        <v>697</v>
      </c>
      <c r="AN256" s="134"/>
      <c r="AO256" s="134"/>
      <c r="AP256" s="135"/>
      <c r="AQ256" s="155" t="s">
        <v>232</v>
      </c>
      <c r="AR256" s="156"/>
      <c r="AS256" s="156"/>
      <c r="AT256" s="157"/>
      <c r="AU256" s="198" t="s">
        <v>248</v>
      </c>
      <c r="AV256" s="198"/>
      <c r="AW256" s="198"/>
      <c r="AX256" s="199"/>
      <c r="AY256">
        <f>COUNTA($G$258)</f>
        <v>0</v>
      </c>
    </row>
    <row r="257" spans="1:51" ht="18.75" hidden="1" customHeight="1">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388</v>
      </c>
      <c r="AF260" s="134"/>
      <c r="AG260" s="134"/>
      <c r="AH260" s="135"/>
      <c r="AI260" s="159" t="s">
        <v>410</v>
      </c>
      <c r="AJ260" s="134"/>
      <c r="AK260" s="134"/>
      <c r="AL260" s="135"/>
      <c r="AM260" s="159" t="s">
        <v>697</v>
      </c>
      <c r="AN260" s="134"/>
      <c r="AO260" s="134"/>
      <c r="AP260" s="135"/>
      <c r="AQ260" s="155" t="s">
        <v>232</v>
      </c>
      <c r="AR260" s="156"/>
      <c r="AS260" s="156"/>
      <c r="AT260" s="157"/>
      <c r="AU260" s="198" t="s">
        <v>248</v>
      </c>
      <c r="AV260" s="198"/>
      <c r="AW260" s="198"/>
      <c r="AX260" s="199"/>
      <c r="AY260">
        <f>COUNTA($G$262)</f>
        <v>0</v>
      </c>
    </row>
    <row r="261" spans="1:51" ht="18.75" hidden="1" customHeight="1">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388</v>
      </c>
      <c r="AF264" s="134"/>
      <c r="AG264" s="134"/>
      <c r="AH264" s="135"/>
      <c r="AI264" s="159" t="s">
        <v>410</v>
      </c>
      <c r="AJ264" s="134"/>
      <c r="AK264" s="134"/>
      <c r="AL264" s="135"/>
      <c r="AM264" s="159" t="s">
        <v>697</v>
      </c>
      <c r="AN264" s="134"/>
      <c r="AO264" s="134"/>
      <c r="AP264" s="135"/>
      <c r="AQ264" s="159" t="s">
        <v>232</v>
      </c>
      <c r="AR264" s="134"/>
      <c r="AS264" s="134"/>
      <c r="AT264" s="135"/>
      <c r="AU264" s="140" t="s">
        <v>248</v>
      </c>
      <c r="AV264" s="140"/>
      <c r="AW264" s="140"/>
      <c r="AX264" s="141"/>
      <c r="AY264">
        <f>COUNTA($G$266)</f>
        <v>0</v>
      </c>
    </row>
    <row r="265" spans="1:51" ht="18.75" hidden="1" customHeight="1">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388</v>
      </c>
      <c r="AF268" s="134"/>
      <c r="AG268" s="134"/>
      <c r="AH268" s="135"/>
      <c r="AI268" s="159" t="s">
        <v>410</v>
      </c>
      <c r="AJ268" s="134"/>
      <c r="AK268" s="134"/>
      <c r="AL268" s="135"/>
      <c r="AM268" s="159" t="s">
        <v>697</v>
      </c>
      <c r="AN268" s="134"/>
      <c r="AO268" s="134"/>
      <c r="AP268" s="135"/>
      <c r="AQ268" s="155" t="s">
        <v>232</v>
      </c>
      <c r="AR268" s="156"/>
      <c r="AS268" s="156"/>
      <c r="AT268" s="157"/>
      <c r="AU268" s="198" t="s">
        <v>248</v>
      </c>
      <c r="AV268" s="198"/>
      <c r="AW268" s="198"/>
      <c r="AX268" s="199"/>
      <c r="AY268">
        <f>COUNTA($G$270)</f>
        <v>0</v>
      </c>
    </row>
    <row r="269" spans="1:51" ht="18.75" hidden="1" customHeight="1">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c r="A272" s="191"/>
      <c r="B272" s="188"/>
      <c r="C272" s="182"/>
      <c r="D272" s="188"/>
      <c r="E272" s="182"/>
      <c r="F272" s="183"/>
      <c r="G272" s="160" t="s">
        <v>249</v>
      </c>
      <c r="H272" s="134"/>
      <c r="I272" s="134"/>
      <c r="J272" s="134"/>
      <c r="K272" s="134"/>
      <c r="L272" s="134"/>
      <c r="M272" s="134"/>
      <c r="N272" s="134"/>
      <c r="O272" s="134"/>
      <c r="P272" s="135"/>
      <c r="Q272" s="159" t="s">
        <v>334</v>
      </c>
      <c r="R272" s="134"/>
      <c r="S272" s="134"/>
      <c r="T272" s="134"/>
      <c r="U272" s="134"/>
      <c r="V272" s="134"/>
      <c r="W272" s="134"/>
      <c r="X272" s="134"/>
      <c r="Y272" s="134"/>
      <c r="Z272" s="134"/>
      <c r="AA272" s="134"/>
      <c r="AB272" s="133" t="s">
        <v>335</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c r="A279" s="191"/>
      <c r="B279" s="188"/>
      <c r="C279" s="182"/>
      <c r="D279" s="188"/>
      <c r="E279" s="182"/>
      <c r="F279" s="183"/>
      <c r="G279" s="160" t="s">
        <v>249</v>
      </c>
      <c r="H279" s="134"/>
      <c r="I279" s="134"/>
      <c r="J279" s="134"/>
      <c r="K279" s="134"/>
      <c r="L279" s="134"/>
      <c r="M279" s="134"/>
      <c r="N279" s="134"/>
      <c r="O279" s="134"/>
      <c r="P279" s="135"/>
      <c r="Q279" s="159" t="s">
        <v>334</v>
      </c>
      <c r="R279" s="134"/>
      <c r="S279" s="134"/>
      <c r="T279" s="134"/>
      <c r="U279" s="134"/>
      <c r="V279" s="134"/>
      <c r="W279" s="134"/>
      <c r="X279" s="134"/>
      <c r="Y279" s="134"/>
      <c r="Z279" s="134"/>
      <c r="AA279" s="134"/>
      <c r="AB279" s="133" t="s">
        <v>335</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c r="A286" s="191"/>
      <c r="B286" s="188"/>
      <c r="C286" s="182"/>
      <c r="D286" s="188"/>
      <c r="E286" s="182"/>
      <c r="F286" s="183"/>
      <c r="G286" s="160" t="s">
        <v>249</v>
      </c>
      <c r="H286" s="134"/>
      <c r="I286" s="134"/>
      <c r="J286" s="134"/>
      <c r="K286" s="134"/>
      <c r="L286" s="134"/>
      <c r="M286" s="134"/>
      <c r="N286" s="134"/>
      <c r="O286" s="134"/>
      <c r="P286" s="135"/>
      <c r="Q286" s="159" t="s">
        <v>334</v>
      </c>
      <c r="R286" s="134"/>
      <c r="S286" s="134"/>
      <c r="T286" s="134"/>
      <c r="U286" s="134"/>
      <c r="V286" s="134"/>
      <c r="W286" s="134"/>
      <c r="X286" s="134"/>
      <c r="Y286" s="134"/>
      <c r="Z286" s="134"/>
      <c r="AA286" s="134"/>
      <c r="AB286" s="133" t="s">
        <v>335</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c r="A293" s="191"/>
      <c r="B293" s="188"/>
      <c r="C293" s="182"/>
      <c r="D293" s="188"/>
      <c r="E293" s="182"/>
      <c r="F293" s="183"/>
      <c r="G293" s="160" t="s">
        <v>249</v>
      </c>
      <c r="H293" s="134"/>
      <c r="I293" s="134"/>
      <c r="J293" s="134"/>
      <c r="K293" s="134"/>
      <c r="L293" s="134"/>
      <c r="M293" s="134"/>
      <c r="N293" s="134"/>
      <c r="O293" s="134"/>
      <c r="P293" s="135"/>
      <c r="Q293" s="159" t="s">
        <v>334</v>
      </c>
      <c r="R293" s="134"/>
      <c r="S293" s="134"/>
      <c r="T293" s="134"/>
      <c r="U293" s="134"/>
      <c r="V293" s="134"/>
      <c r="W293" s="134"/>
      <c r="X293" s="134"/>
      <c r="Y293" s="134"/>
      <c r="Z293" s="134"/>
      <c r="AA293" s="134"/>
      <c r="AB293" s="133" t="s">
        <v>335</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c r="A300" s="191"/>
      <c r="B300" s="188"/>
      <c r="C300" s="182"/>
      <c r="D300" s="188"/>
      <c r="E300" s="182"/>
      <c r="F300" s="183"/>
      <c r="G300" s="160" t="s">
        <v>249</v>
      </c>
      <c r="H300" s="134"/>
      <c r="I300" s="134"/>
      <c r="J300" s="134"/>
      <c r="K300" s="134"/>
      <c r="L300" s="134"/>
      <c r="M300" s="134"/>
      <c r="N300" s="134"/>
      <c r="O300" s="134"/>
      <c r="P300" s="135"/>
      <c r="Q300" s="159" t="s">
        <v>334</v>
      </c>
      <c r="R300" s="134"/>
      <c r="S300" s="134"/>
      <c r="T300" s="134"/>
      <c r="U300" s="134"/>
      <c r="V300" s="134"/>
      <c r="W300" s="134"/>
      <c r="X300" s="134"/>
      <c r="Y300" s="134"/>
      <c r="Z300" s="134"/>
      <c r="AA300" s="134"/>
      <c r="AB300" s="133" t="s">
        <v>335</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388</v>
      </c>
      <c r="AF312" s="134"/>
      <c r="AG312" s="134"/>
      <c r="AH312" s="135"/>
      <c r="AI312" s="159" t="s">
        <v>410</v>
      </c>
      <c r="AJ312" s="134"/>
      <c r="AK312" s="134"/>
      <c r="AL312" s="135"/>
      <c r="AM312" s="159" t="s">
        <v>697</v>
      </c>
      <c r="AN312" s="134"/>
      <c r="AO312" s="134"/>
      <c r="AP312" s="135"/>
      <c r="AQ312" s="155" t="s">
        <v>232</v>
      </c>
      <c r="AR312" s="156"/>
      <c r="AS312" s="156"/>
      <c r="AT312" s="157"/>
      <c r="AU312" s="198" t="s">
        <v>248</v>
      </c>
      <c r="AV312" s="198"/>
      <c r="AW312" s="198"/>
      <c r="AX312" s="199"/>
      <c r="AY312">
        <f>COUNTA($G$314)</f>
        <v>0</v>
      </c>
    </row>
    <row r="313" spans="1:51" ht="18.75" hidden="1" customHeight="1">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388</v>
      </c>
      <c r="AF316" s="134"/>
      <c r="AG316" s="134"/>
      <c r="AH316" s="135"/>
      <c r="AI316" s="159" t="s">
        <v>410</v>
      </c>
      <c r="AJ316" s="134"/>
      <c r="AK316" s="134"/>
      <c r="AL316" s="135"/>
      <c r="AM316" s="159" t="s">
        <v>697</v>
      </c>
      <c r="AN316" s="134"/>
      <c r="AO316" s="134"/>
      <c r="AP316" s="135"/>
      <c r="AQ316" s="155" t="s">
        <v>232</v>
      </c>
      <c r="AR316" s="156"/>
      <c r="AS316" s="156"/>
      <c r="AT316" s="157"/>
      <c r="AU316" s="198" t="s">
        <v>248</v>
      </c>
      <c r="AV316" s="198"/>
      <c r="AW316" s="198"/>
      <c r="AX316" s="199"/>
      <c r="AY316">
        <f>COUNTA($G$318)</f>
        <v>0</v>
      </c>
    </row>
    <row r="317" spans="1:51" ht="18.75" hidden="1" customHeight="1">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388</v>
      </c>
      <c r="AF320" s="134"/>
      <c r="AG320" s="134"/>
      <c r="AH320" s="135"/>
      <c r="AI320" s="159" t="s">
        <v>410</v>
      </c>
      <c r="AJ320" s="134"/>
      <c r="AK320" s="134"/>
      <c r="AL320" s="135"/>
      <c r="AM320" s="159" t="s">
        <v>697</v>
      </c>
      <c r="AN320" s="134"/>
      <c r="AO320" s="134"/>
      <c r="AP320" s="135"/>
      <c r="AQ320" s="155" t="s">
        <v>232</v>
      </c>
      <c r="AR320" s="156"/>
      <c r="AS320" s="156"/>
      <c r="AT320" s="157"/>
      <c r="AU320" s="198" t="s">
        <v>248</v>
      </c>
      <c r="AV320" s="198"/>
      <c r="AW320" s="198"/>
      <c r="AX320" s="199"/>
      <c r="AY320">
        <f>COUNTA($G$322)</f>
        <v>0</v>
      </c>
    </row>
    <row r="321" spans="1:51" ht="18.75" hidden="1" customHeight="1">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388</v>
      </c>
      <c r="AF324" s="134"/>
      <c r="AG324" s="134"/>
      <c r="AH324" s="135"/>
      <c r="AI324" s="159" t="s">
        <v>410</v>
      </c>
      <c r="AJ324" s="134"/>
      <c r="AK324" s="134"/>
      <c r="AL324" s="135"/>
      <c r="AM324" s="159" t="s">
        <v>697</v>
      </c>
      <c r="AN324" s="134"/>
      <c r="AO324" s="134"/>
      <c r="AP324" s="135"/>
      <c r="AQ324" s="155" t="s">
        <v>232</v>
      </c>
      <c r="AR324" s="156"/>
      <c r="AS324" s="156"/>
      <c r="AT324" s="157"/>
      <c r="AU324" s="198" t="s">
        <v>248</v>
      </c>
      <c r="AV324" s="198"/>
      <c r="AW324" s="198"/>
      <c r="AX324" s="199"/>
      <c r="AY324">
        <f>COUNTA($G$326)</f>
        <v>0</v>
      </c>
    </row>
    <row r="325" spans="1:51" ht="18.75" hidden="1" customHeight="1">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388</v>
      </c>
      <c r="AF328" s="134"/>
      <c r="AG328" s="134"/>
      <c r="AH328" s="135"/>
      <c r="AI328" s="159" t="s">
        <v>410</v>
      </c>
      <c r="AJ328" s="134"/>
      <c r="AK328" s="134"/>
      <c r="AL328" s="135"/>
      <c r="AM328" s="159" t="s">
        <v>697</v>
      </c>
      <c r="AN328" s="134"/>
      <c r="AO328" s="134"/>
      <c r="AP328" s="135"/>
      <c r="AQ328" s="155" t="s">
        <v>232</v>
      </c>
      <c r="AR328" s="156"/>
      <c r="AS328" s="156"/>
      <c r="AT328" s="157"/>
      <c r="AU328" s="198" t="s">
        <v>248</v>
      </c>
      <c r="AV328" s="198"/>
      <c r="AW328" s="198"/>
      <c r="AX328" s="199"/>
      <c r="AY328">
        <f>COUNTA($G$330)</f>
        <v>0</v>
      </c>
    </row>
    <row r="329" spans="1:51" ht="18.75" hidden="1" customHeight="1">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c r="A332" s="191"/>
      <c r="B332" s="188"/>
      <c r="C332" s="182"/>
      <c r="D332" s="188"/>
      <c r="E332" s="182"/>
      <c r="F332" s="183"/>
      <c r="G332" s="160" t="s">
        <v>249</v>
      </c>
      <c r="H332" s="134"/>
      <c r="I332" s="134"/>
      <c r="J332" s="134"/>
      <c r="K332" s="134"/>
      <c r="L332" s="134"/>
      <c r="M332" s="134"/>
      <c r="N332" s="134"/>
      <c r="O332" s="134"/>
      <c r="P332" s="135"/>
      <c r="Q332" s="159" t="s">
        <v>334</v>
      </c>
      <c r="R332" s="134"/>
      <c r="S332" s="134"/>
      <c r="T332" s="134"/>
      <c r="U332" s="134"/>
      <c r="V332" s="134"/>
      <c r="W332" s="134"/>
      <c r="X332" s="134"/>
      <c r="Y332" s="134"/>
      <c r="Z332" s="134"/>
      <c r="AA332" s="134"/>
      <c r="AB332" s="133" t="s">
        <v>335</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c r="A339" s="191"/>
      <c r="B339" s="188"/>
      <c r="C339" s="182"/>
      <c r="D339" s="188"/>
      <c r="E339" s="182"/>
      <c r="F339" s="183"/>
      <c r="G339" s="160" t="s">
        <v>249</v>
      </c>
      <c r="H339" s="134"/>
      <c r="I339" s="134"/>
      <c r="J339" s="134"/>
      <c r="K339" s="134"/>
      <c r="L339" s="134"/>
      <c r="M339" s="134"/>
      <c r="N339" s="134"/>
      <c r="O339" s="134"/>
      <c r="P339" s="135"/>
      <c r="Q339" s="159" t="s">
        <v>334</v>
      </c>
      <c r="R339" s="134"/>
      <c r="S339" s="134"/>
      <c r="T339" s="134"/>
      <c r="U339" s="134"/>
      <c r="V339" s="134"/>
      <c r="W339" s="134"/>
      <c r="X339" s="134"/>
      <c r="Y339" s="134"/>
      <c r="Z339" s="134"/>
      <c r="AA339" s="134"/>
      <c r="AB339" s="133" t="s">
        <v>335</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c r="A346" s="191"/>
      <c r="B346" s="188"/>
      <c r="C346" s="182"/>
      <c r="D346" s="188"/>
      <c r="E346" s="182"/>
      <c r="F346" s="183"/>
      <c r="G346" s="160" t="s">
        <v>249</v>
      </c>
      <c r="H346" s="134"/>
      <c r="I346" s="134"/>
      <c r="J346" s="134"/>
      <c r="K346" s="134"/>
      <c r="L346" s="134"/>
      <c r="M346" s="134"/>
      <c r="N346" s="134"/>
      <c r="O346" s="134"/>
      <c r="P346" s="135"/>
      <c r="Q346" s="159" t="s">
        <v>334</v>
      </c>
      <c r="R346" s="134"/>
      <c r="S346" s="134"/>
      <c r="T346" s="134"/>
      <c r="U346" s="134"/>
      <c r="V346" s="134"/>
      <c r="W346" s="134"/>
      <c r="X346" s="134"/>
      <c r="Y346" s="134"/>
      <c r="Z346" s="134"/>
      <c r="AA346" s="134"/>
      <c r="AB346" s="133" t="s">
        <v>335</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c r="A353" s="191"/>
      <c r="B353" s="188"/>
      <c r="C353" s="182"/>
      <c r="D353" s="188"/>
      <c r="E353" s="182"/>
      <c r="F353" s="183"/>
      <c r="G353" s="160" t="s">
        <v>249</v>
      </c>
      <c r="H353" s="134"/>
      <c r="I353" s="134"/>
      <c r="J353" s="134"/>
      <c r="K353" s="134"/>
      <c r="L353" s="134"/>
      <c r="M353" s="134"/>
      <c r="N353" s="134"/>
      <c r="O353" s="134"/>
      <c r="P353" s="135"/>
      <c r="Q353" s="159" t="s">
        <v>334</v>
      </c>
      <c r="R353" s="134"/>
      <c r="S353" s="134"/>
      <c r="T353" s="134"/>
      <c r="U353" s="134"/>
      <c r="V353" s="134"/>
      <c r="W353" s="134"/>
      <c r="X353" s="134"/>
      <c r="Y353" s="134"/>
      <c r="Z353" s="134"/>
      <c r="AA353" s="134"/>
      <c r="AB353" s="133" t="s">
        <v>335</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c r="A360" s="191"/>
      <c r="B360" s="188"/>
      <c r="C360" s="182"/>
      <c r="D360" s="188"/>
      <c r="E360" s="182"/>
      <c r="F360" s="183"/>
      <c r="G360" s="160" t="s">
        <v>249</v>
      </c>
      <c r="H360" s="134"/>
      <c r="I360" s="134"/>
      <c r="J360" s="134"/>
      <c r="K360" s="134"/>
      <c r="L360" s="134"/>
      <c r="M360" s="134"/>
      <c r="N360" s="134"/>
      <c r="O360" s="134"/>
      <c r="P360" s="135"/>
      <c r="Q360" s="159" t="s">
        <v>334</v>
      </c>
      <c r="R360" s="134"/>
      <c r="S360" s="134"/>
      <c r="T360" s="134"/>
      <c r="U360" s="134"/>
      <c r="V360" s="134"/>
      <c r="W360" s="134"/>
      <c r="X360" s="134"/>
      <c r="Y360" s="134"/>
      <c r="Z360" s="134"/>
      <c r="AA360" s="134"/>
      <c r="AB360" s="133" t="s">
        <v>335</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388</v>
      </c>
      <c r="AF372" s="134"/>
      <c r="AG372" s="134"/>
      <c r="AH372" s="135"/>
      <c r="AI372" s="159" t="s">
        <v>410</v>
      </c>
      <c r="AJ372" s="134"/>
      <c r="AK372" s="134"/>
      <c r="AL372" s="135"/>
      <c r="AM372" s="159" t="s">
        <v>697</v>
      </c>
      <c r="AN372" s="134"/>
      <c r="AO372" s="134"/>
      <c r="AP372" s="135"/>
      <c r="AQ372" s="155" t="s">
        <v>232</v>
      </c>
      <c r="AR372" s="156"/>
      <c r="AS372" s="156"/>
      <c r="AT372" s="157"/>
      <c r="AU372" s="198" t="s">
        <v>248</v>
      </c>
      <c r="AV372" s="198"/>
      <c r="AW372" s="198"/>
      <c r="AX372" s="199"/>
      <c r="AY372">
        <f>COUNTA($G$374)</f>
        <v>0</v>
      </c>
    </row>
    <row r="373" spans="1:51" ht="18.75" hidden="1" customHeight="1">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388</v>
      </c>
      <c r="AF376" s="134"/>
      <c r="AG376" s="134"/>
      <c r="AH376" s="135"/>
      <c r="AI376" s="159" t="s">
        <v>410</v>
      </c>
      <c r="AJ376" s="134"/>
      <c r="AK376" s="134"/>
      <c r="AL376" s="135"/>
      <c r="AM376" s="159" t="s">
        <v>697</v>
      </c>
      <c r="AN376" s="134"/>
      <c r="AO376" s="134"/>
      <c r="AP376" s="135"/>
      <c r="AQ376" s="155" t="s">
        <v>232</v>
      </c>
      <c r="AR376" s="156"/>
      <c r="AS376" s="156"/>
      <c r="AT376" s="157"/>
      <c r="AU376" s="198" t="s">
        <v>248</v>
      </c>
      <c r="AV376" s="198"/>
      <c r="AW376" s="198"/>
      <c r="AX376" s="199"/>
      <c r="AY376">
        <f>COUNTA($G$378)</f>
        <v>0</v>
      </c>
    </row>
    <row r="377" spans="1:51" ht="18.75" hidden="1" customHeight="1">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388</v>
      </c>
      <c r="AF380" s="134"/>
      <c r="AG380" s="134"/>
      <c r="AH380" s="135"/>
      <c r="AI380" s="159" t="s">
        <v>410</v>
      </c>
      <c r="AJ380" s="134"/>
      <c r="AK380" s="134"/>
      <c r="AL380" s="135"/>
      <c r="AM380" s="159" t="s">
        <v>697</v>
      </c>
      <c r="AN380" s="134"/>
      <c r="AO380" s="134"/>
      <c r="AP380" s="135"/>
      <c r="AQ380" s="155" t="s">
        <v>232</v>
      </c>
      <c r="AR380" s="156"/>
      <c r="AS380" s="156"/>
      <c r="AT380" s="157"/>
      <c r="AU380" s="198" t="s">
        <v>248</v>
      </c>
      <c r="AV380" s="198"/>
      <c r="AW380" s="198"/>
      <c r="AX380" s="199"/>
      <c r="AY380">
        <f>COUNTA($G$382)</f>
        <v>0</v>
      </c>
    </row>
    <row r="381" spans="1:51" ht="18.75" hidden="1" customHeight="1">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388</v>
      </c>
      <c r="AF384" s="134"/>
      <c r="AG384" s="134"/>
      <c r="AH384" s="135"/>
      <c r="AI384" s="159" t="s">
        <v>410</v>
      </c>
      <c r="AJ384" s="134"/>
      <c r="AK384" s="134"/>
      <c r="AL384" s="135"/>
      <c r="AM384" s="159" t="s">
        <v>697</v>
      </c>
      <c r="AN384" s="134"/>
      <c r="AO384" s="134"/>
      <c r="AP384" s="135"/>
      <c r="AQ384" s="155" t="s">
        <v>232</v>
      </c>
      <c r="AR384" s="156"/>
      <c r="AS384" s="156"/>
      <c r="AT384" s="157"/>
      <c r="AU384" s="198" t="s">
        <v>248</v>
      </c>
      <c r="AV384" s="198"/>
      <c r="AW384" s="198"/>
      <c r="AX384" s="199"/>
      <c r="AY384">
        <f>COUNTA($G$386)</f>
        <v>0</v>
      </c>
    </row>
    <row r="385" spans="1:51" ht="18.75" hidden="1" customHeight="1">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388</v>
      </c>
      <c r="AF388" s="134"/>
      <c r="AG388" s="134"/>
      <c r="AH388" s="135"/>
      <c r="AI388" s="159" t="s">
        <v>410</v>
      </c>
      <c r="AJ388" s="134"/>
      <c r="AK388" s="134"/>
      <c r="AL388" s="135"/>
      <c r="AM388" s="159" t="s">
        <v>697</v>
      </c>
      <c r="AN388" s="134"/>
      <c r="AO388" s="134"/>
      <c r="AP388" s="135"/>
      <c r="AQ388" s="155" t="s">
        <v>232</v>
      </c>
      <c r="AR388" s="156"/>
      <c r="AS388" s="156"/>
      <c r="AT388" s="157"/>
      <c r="AU388" s="198" t="s">
        <v>248</v>
      </c>
      <c r="AV388" s="198"/>
      <c r="AW388" s="198"/>
      <c r="AX388" s="199"/>
      <c r="AY388">
        <f>COUNTA($G$390)</f>
        <v>0</v>
      </c>
    </row>
    <row r="389" spans="1:51" ht="18.75" hidden="1" customHeight="1">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c r="A392" s="191"/>
      <c r="B392" s="188"/>
      <c r="C392" s="182"/>
      <c r="D392" s="188"/>
      <c r="E392" s="182"/>
      <c r="F392" s="183"/>
      <c r="G392" s="160" t="s">
        <v>249</v>
      </c>
      <c r="H392" s="134"/>
      <c r="I392" s="134"/>
      <c r="J392" s="134"/>
      <c r="K392" s="134"/>
      <c r="L392" s="134"/>
      <c r="M392" s="134"/>
      <c r="N392" s="134"/>
      <c r="O392" s="134"/>
      <c r="P392" s="135"/>
      <c r="Q392" s="159" t="s">
        <v>334</v>
      </c>
      <c r="R392" s="134"/>
      <c r="S392" s="134"/>
      <c r="T392" s="134"/>
      <c r="U392" s="134"/>
      <c r="V392" s="134"/>
      <c r="W392" s="134"/>
      <c r="X392" s="134"/>
      <c r="Y392" s="134"/>
      <c r="Z392" s="134"/>
      <c r="AA392" s="134"/>
      <c r="AB392" s="133" t="s">
        <v>335</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c r="A399" s="191"/>
      <c r="B399" s="188"/>
      <c r="C399" s="182"/>
      <c r="D399" s="188"/>
      <c r="E399" s="182"/>
      <c r="F399" s="183"/>
      <c r="G399" s="160" t="s">
        <v>249</v>
      </c>
      <c r="H399" s="134"/>
      <c r="I399" s="134"/>
      <c r="J399" s="134"/>
      <c r="K399" s="134"/>
      <c r="L399" s="134"/>
      <c r="M399" s="134"/>
      <c r="N399" s="134"/>
      <c r="O399" s="134"/>
      <c r="P399" s="135"/>
      <c r="Q399" s="159" t="s">
        <v>334</v>
      </c>
      <c r="R399" s="134"/>
      <c r="S399" s="134"/>
      <c r="T399" s="134"/>
      <c r="U399" s="134"/>
      <c r="V399" s="134"/>
      <c r="W399" s="134"/>
      <c r="X399" s="134"/>
      <c r="Y399" s="134"/>
      <c r="Z399" s="134"/>
      <c r="AA399" s="134"/>
      <c r="AB399" s="133" t="s">
        <v>335</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c r="A406" s="191"/>
      <c r="B406" s="188"/>
      <c r="C406" s="182"/>
      <c r="D406" s="188"/>
      <c r="E406" s="182"/>
      <c r="F406" s="183"/>
      <c r="G406" s="160" t="s">
        <v>249</v>
      </c>
      <c r="H406" s="134"/>
      <c r="I406" s="134"/>
      <c r="J406" s="134"/>
      <c r="K406" s="134"/>
      <c r="L406" s="134"/>
      <c r="M406" s="134"/>
      <c r="N406" s="134"/>
      <c r="O406" s="134"/>
      <c r="P406" s="135"/>
      <c r="Q406" s="159" t="s">
        <v>334</v>
      </c>
      <c r="R406" s="134"/>
      <c r="S406" s="134"/>
      <c r="T406" s="134"/>
      <c r="U406" s="134"/>
      <c r="V406" s="134"/>
      <c r="W406" s="134"/>
      <c r="X406" s="134"/>
      <c r="Y406" s="134"/>
      <c r="Z406" s="134"/>
      <c r="AA406" s="134"/>
      <c r="AB406" s="133" t="s">
        <v>335</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c r="A413" s="191"/>
      <c r="B413" s="188"/>
      <c r="C413" s="182"/>
      <c r="D413" s="188"/>
      <c r="E413" s="182"/>
      <c r="F413" s="183"/>
      <c r="G413" s="160" t="s">
        <v>249</v>
      </c>
      <c r="H413" s="134"/>
      <c r="I413" s="134"/>
      <c r="J413" s="134"/>
      <c r="K413" s="134"/>
      <c r="L413" s="134"/>
      <c r="M413" s="134"/>
      <c r="N413" s="134"/>
      <c r="O413" s="134"/>
      <c r="P413" s="135"/>
      <c r="Q413" s="159" t="s">
        <v>334</v>
      </c>
      <c r="R413" s="134"/>
      <c r="S413" s="134"/>
      <c r="T413" s="134"/>
      <c r="U413" s="134"/>
      <c r="V413" s="134"/>
      <c r="W413" s="134"/>
      <c r="X413" s="134"/>
      <c r="Y413" s="134"/>
      <c r="Z413" s="134"/>
      <c r="AA413" s="134"/>
      <c r="AB413" s="133" t="s">
        <v>335</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c r="A420" s="191"/>
      <c r="B420" s="188"/>
      <c r="C420" s="182"/>
      <c r="D420" s="188"/>
      <c r="E420" s="182"/>
      <c r="F420" s="183"/>
      <c r="G420" s="160" t="s">
        <v>249</v>
      </c>
      <c r="H420" s="134"/>
      <c r="I420" s="134"/>
      <c r="J420" s="134"/>
      <c r="K420" s="134"/>
      <c r="L420" s="134"/>
      <c r="M420" s="134"/>
      <c r="N420" s="134"/>
      <c r="O420" s="134"/>
      <c r="P420" s="135"/>
      <c r="Q420" s="159" t="s">
        <v>334</v>
      </c>
      <c r="R420" s="134"/>
      <c r="S420" s="134"/>
      <c r="T420" s="134"/>
      <c r="U420" s="134"/>
      <c r="V420" s="134"/>
      <c r="W420" s="134"/>
      <c r="X420" s="134"/>
      <c r="Y420" s="134"/>
      <c r="Z420" s="134"/>
      <c r="AA420" s="134"/>
      <c r="AB420" s="133" t="s">
        <v>335</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c r="A430" s="191"/>
      <c r="B430" s="188"/>
      <c r="C430" s="180" t="s">
        <v>669</v>
      </c>
      <c r="D430" s="961"/>
      <c r="E430" s="176" t="s">
        <v>397</v>
      </c>
      <c r="F430" s="907"/>
      <c r="G430" s="908" t="s">
        <v>252</v>
      </c>
      <c r="H430" s="127"/>
      <c r="I430" s="127"/>
      <c r="J430" s="909"/>
      <c r="K430" s="910"/>
      <c r="L430" s="910"/>
      <c r="M430" s="910"/>
      <c r="N430" s="910"/>
      <c r="O430" s="910"/>
      <c r="P430" s="910"/>
      <c r="Q430" s="910"/>
      <c r="R430" s="910"/>
      <c r="S430" s="910"/>
      <c r="T430" s="911"/>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912"/>
      <c r="AY430" s="93" t="str">
        <f>IF(SUBSTITUTE($J$430,"-","")="","0","1")</f>
        <v>0</v>
      </c>
    </row>
    <row r="431" spans="1:51" ht="18.75" customHeight="1">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541</v>
      </c>
      <c r="AJ431" s="335"/>
      <c r="AK431" s="335"/>
      <c r="AL431" s="159"/>
      <c r="AM431" s="335" t="s">
        <v>542</v>
      </c>
      <c r="AN431" s="335"/>
      <c r="AO431" s="335"/>
      <c r="AP431" s="159"/>
      <c r="AQ431" s="159" t="s">
        <v>232</v>
      </c>
      <c r="AR431" s="134"/>
      <c r="AS431" s="134"/>
      <c r="AT431" s="135"/>
      <c r="AU431" s="140" t="s">
        <v>134</v>
      </c>
      <c r="AV431" s="140"/>
      <c r="AW431" s="140"/>
      <c r="AX431" s="141"/>
      <c r="AY431">
        <f>COUNTA($G$433)</f>
        <v>1</v>
      </c>
    </row>
    <row r="432" spans="1:51" ht="18.75" customHeight="1">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715</v>
      </c>
      <c r="AF432" s="202"/>
      <c r="AG432" s="137" t="s">
        <v>233</v>
      </c>
      <c r="AH432" s="138"/>
      <c r="AI432" s="336"/>
      <c r="AJ432" s="336"/>
      <c r="AK432" s="336"/>
      <c r="AL432" s="158"/>
      <c r="AM432" s="336"/>
      <c r="AN432" s="336"/>
      <c r="AO432" s="336"/>
      <c r="AP432" s="158"/>
      <c r="AQ432" s="251" t="s">
        <v>715</v>
      </c>
      <c r="AR432" s="202"/>
      <c r="AS432" s="137" t="s">
        <v>233</v>
      </c>
      <c r="AT432" s="138"/>
      <c r="AU432" s="202" t="s">
        <v>715</v>
      </c>
      <c r="AV432" s="202"/>
      <c r="AW432" s="137" t="s">
        <v>179</v>
      </c>
      <c r="AX432" s="197"/>
      <c r="AY432">
        <f>$AY$431</f>
        <v>1</v>
      </c>
    </row>
    <row r="433" spans="1:51" ht="23.25" customHeight="1">
      <c r="A433" s="191"/>
      <c r="B433" s="188"/>
      <c r="C433" s="182"/>
      <c r="D433" s="188"/>
      <c r="E433" s="339"/>
      <c r="F433" s="340"/>
      <c r="G433" s="108" t="s">
        <v>715</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715</v>
      </c>
      <c r="AC433" s="215"/>
      <c r="AD433" s="215"/>
      <c r="AE433" s="337" t="s">
        <v>715</v>
      </c>
      <c r="AF433" s="209"/>
      <c r="AG433" s="209"/>
      <c r="AH433" s="209"/>
      <c r="AI433" s="337" t="s">
        <v>715</v>
      </c>
      <c r="AJ433" s="209"/>
      <c r="AK433" s="209"/>
      <c r="AL433" s="209"/>
      <c r="AM433" s="337"/>
      <c r="AN433" s="209"/>
      <c r="AO433" s="209"/>
      <c r="AP433" s="338"/>
      <c r="AQ433" s="337" t="s">
        <v>715</v>
      </c>
      <c r="AR433" s="209"/>
      <c r="AS433" s="209"/>
      <c r="AT433" s="338"/>
      <c r="AU433" s="209" t="s">
        <v>715</v>
      </c>
      <c r="AV433" s="209"/>
      <c r="AW433" s="209"/>
      <c r="AX433" s="210"/>
      <c r="AY433">
        <f t="shared" ref="AY433:AY435" si="63">$AY$431</f>
        <v>1</v>
      </c>
    </row>
    <row r="434" spans="1:51" ht="23.25" customHeight="1">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715</v>
      </c>
      <c r="AC434" s="207"/>
      <c r="AD434" s="207"/>
      <c r="AE434" s="337" t="s">
        <v>715</v>
      </c>
      <c r="AF434" s="209"/>
      <c r="AG434" s="209"/>
      <c r="AH434" s="338"/>
      <c r="AI434" s="337" t="s">
        <v>715</v>
      </c>
      <c r="AJ434" s="209"/>
      <c r="AK434" s="209"/>
      <c r="AL434" s="209"/>
      <c r="AM434" s="337"/>
      <c r="AN434" s="209"/>
      <c r="AO434" s="209"/>
      <c r="AP434" s="338"/>
      <c r="AQ434" s="337" t="s">
        <v>715</v>
      </c>
      <c r="AR434" s="209"/>
      <c r="AS434" s="209"/>
      <c r="AT434" s="338"/>
      <c r="AU434" s="209" t="s">
        <v>715</v>
      </c>
      <c r="AV434" s="209"/>
      <c r="AW434" s="209"/>
      <c r="AX434" s="210"/>
      <c r="AY434">
        <f t="shared" si="63"/>
        <v>1</v>
      </c>
    </row>
    <row r="435" spans="1:51" ht="23.25" customHeight="1">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94" t="s">
        <v>180</v>
      </c>
      <c r="AC435" s="594"/>
      <c r="AD435" s="594"/>
      <c r="AE435" s="337" t="s">
        <v>715</v>
      </c>
      <c r="AF435" s="209"/>
      <c r="AG435" s="209"/>
      <c r="AH435" s="338"/>
      <c r="AI435" s="337" t="s">
        <v>715</v>
      </c>
      <c r="AJ435" s="209"/>
      <c r="AK435" s="209"/>
      <c r="AL435" s="209"/>
      <c r="AM435" s="337"/>
      <c r="AN435" s="209"/>
      <c r="AO435" s="209"/>
      <c r="AP435" s="338"/>
      <c r="AQ435" s="337" t="s">
        <v>715</v>
      </c>
      <c r="AR435" s="209"/>
      <c r="AS435" s="209"/>
      <c r="AT435" s="338"/>
      <c r="AU435" s="209" t="s">
        <v>715</v>
      </c>
      <c r="AV435" s="209"/>
      <c r="AW435" s="209"/>
      <c r="AX435" s="210"/>
      <c r="AY435">
        <f t="shared" si="63"/>
        <v>1</v>
      </c>
    </row>
    <row r="436" spans="1:51" ht="18.75" hidden="1" customHeight="1">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541</v>
      </c>
      <c r="AJ436" s="335"/>
      <c r="AK436" s="335"/>
      <c r="AL436" s="159"/>
      <c r="AM436" s="335" t="s">
        <v>542</v>
      </c>
      <c r="AN436" s="335"/>
      <c r="AO436" s="335"/>
      <c r="AP436" s="159"/>
      <c r="AQ436" s="159" t="s">
        <v>232</v>
      </c>
      <c r="AR436" s="134"/>
      <c r="AS436" s="134"/>
      <c r="AT436" s="135"/>
      <c r="AU436" s="140" t="s">
        <v>134</v>
      </c>
      <c r="AV436" s="140"/>
      <c r="AW436" s="140"/>
      <c r="AX436" s="141"/>
      <c r="AY436">
        <f>COUNTA($G$438)</f>
        <v>0</v>
      </c>
    </row>
    <row r="437" spans="1:51" ht="18.75" hidden="1" customHeight="1">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94" t="s">
        <v>180</v>
      </c>
      <c r="AC440" s="594"/>
      <c r="AD440" s="594"/>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541</v>
      </c>
      <c r="AJ441" s="335"/>
      <c r="AK441" s="335"/>
      <c r="AL441" s="159"/>
      <c r="AM441" s="335" t="s">
        <v>542</v>
      </c>
      <c r="AN441" s="335"/>
      <c r="AO441" s="335"/>
      <c r="AP441" s="159"/>
      <c r="AQ441" s="159" t="s">
        <v>232</v>
      </c>
      <c r="AR441" s="134"/>
      <c r="AS441" s="134"/>
      <c r="AT441" s="135"/>
      <c r="AU441" s="140" t="s">
        <v>134</v>
      </c>
      <c r="AV441" s="140"/>
      <c r="AW441" s="140"/>
      <c r="AX441" s="141"/>
      <c r="AY441">
        <f>COUNTA($G$443)</f>
        <v>0</v>
      </c>
    </row>
    <row r="442" spans="1:51" ht="18.75" hidden="1" customHeight="1">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94" t="s">
        <v>180</v>
      </c>
      <c r="AC445" s="594"/>
      <c r="AD445" s="594"/>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541</v>
      </c>
      <c r="AJ446" s="335"/>
      <c r="AK446" s="335"/>
      <c r="AL446" s="159"/>
      <c r="AM446" s="335" t="s">
        <v>542</v>
      </c>
      <c r="AN446" s="335"/>
      <c r="AO446" s="335"/>
      <c r="AP446" s="159"/>
      <c r="AQ446" s="159" t="s">
        <v>232</v>
      </c>
      <c r="AR446" s="134"/>
      <c r="AS446" s="134"/>
      <c r="AT446" s="135"/>
      <c r="AU446" s="140" t="s">
        <v>134</v>
      </c>
      <c r="AV446" s="140"/>
      <c r="AW446" s="140"/>
      <c r="AX446" s="141"/>
      <c r="AY446">
        <f>COUNTA($G$448)</f>
        <v>0</v>
      </c>
    </row>
    <row r="447" spans="1:51" ht="18.75" hidden="1" customHeight="1">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94" t="s">
        <v>180</v>
      </c>
      <c r="AC450" s="594"/>
      <c r="AD450" s="594"/>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541</v>
      </c>
      <c r="AJ451" s="335"/>
      <c r="AK451" s="335"/>
      <c r="AL451" s="159"/>
      <c r="AM451" s="335" t="s">
        <v>542</v>
      </c>
      <c r="AN451" s="335"/>
      <c r="AO451" s="335"/>
      <c r="AP451" s="159"/>
      <c r="AQ451" s="159" t="s">
        <v>232</v>
      </c>
      <c r="AR451" s="134"/>
      <c r="AS451" s="134"/>
      <c r="AT451" s="135"/>
      <c r="AU451" s="140" t="s">
        <v>134</v>
      </c>
      <c r="AV451" s="140"/>
      <c r="AW451" s="140"/>
      <c r="AX451" s="141"/>
      <c r="AY451">
        <f>COUNTA($G$453)</f>
        <v>0</v>
      </c>
    </row>
    <row r="452" spans="1:51" ht="18.75" hidden="1" customHeight="1">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94" t="s">
        <v>180</v>
      </c>
      <c r="AC455" s="594"/>
      <c r="AD455" s="594"/>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541</v>
      </c>
      <c r="AJ456" s="335"/>
      <c r="AK456" s="335"/>
      <c r="AL456" s="159"/>
      <c r="AM456" s="335" t="s">
        <v>542</v>
      </c>
      <c r="AN456" s="335"/>
      <c r="AO456" s="335"/>
      <c r="AP456" s="159"/>
      <c r="AQ456" s="159" t="s">
        <v>232</v>
      </c>
      <c r="AR456" s="134"/>
      <c r="AS456" s="134"/>
      <c r="AT456" s="135"/>
      <c r="AU456" s="140" t="s">
        <v>134</v>
      </c>
      <c r="AV456" s="140"/>
      <c r="AW456" s="140"/>
      <c r="AX456" s="141"/>
      <c r="AY456">
        <f>COUNTA($G$458)</f>
        <v>1</v>
      </c>
    </row>
    <row r="457" spans="1:51" ht="18.75" customHeight="1">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715</v>
      </c>
      <c r="AF457" s="202"/>
      <c r="AG457" s="137" t="s">
        <v>233</v>
      </c>
      <c r="AH457" s="138"/>
      <c r="AI457" s="336"/>
      <c r="AJ457" s="336"/>
      <c r="AK457" s="336"/>
      <c r="AL457" s="158"/>
      <c r="AM457" s="336"/>
      <c r="AN457" s="336"/>
      <c r="AO457" s="336"/>
      <c r="AP457" s="158"/>
      <c r="AQ457" s="251" t="s">
        <v>715</v>
      </c>
      <c r="AR457" s="202"/>
      <c r="AS457" s="137" t="s">
        <v>233</v>
      </c>
      <c r="AT457" s="138"/>
      <c r="AU457" s="202" t="s">
        <v>715</v>
      </c>
      <c r="AV457" s="202"/>
      <c r="AW457" s="137" t="s">
        <v>179</v>
      </c>
      <c r="AX457" s="197"/>
      <c r="AY457">
        <f>$AY$456</f>
        <v>1</v>
      </c>
    </row>
    <row r="458" spans="1:51" ht="23.25" customHeight="1">
      <c r="A458" s="191"/>
      <c r="B458" s="188"/>
      <c r="C458" s="182"/>
      <c r="D458" s="188"/>
      <c r="E458" s="339"/>
      <c r="F458" s="340"/>
      <c r="G458" s="108" t="s">
        <v>715</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715</v>
      </c>
      <c r="AC458" s="215"/>
      <c r="AD458" s="215"/>
      <c r="AE458" s="337" t="s">
        <v>715</v>
      </c>
      <c r="AF458" s="209"/>
      <c r="AG458" s="209"/>
      <c r="AH458" s="209"/>
      <c r="AI458" s="337" t="s">
        <v>715</v>
      </c>
      <c r="AJ458" s="209"/>
      <c r="AK458" s="209"/>
      <c r="AL458" s="209"/>
      <c r="AM458" s="337"/>
      <c r="AN458" s="209"/>
      <c r="AO458" s="209"/>
      <c r="AP458" s="338"/>
      <c r="AQ458" s="337" t="s">
        <v>715</v>
      </c>
      <c r="AR458" s="209"/>
      <c r="AS458" s="209"/>
      <c r="AT458" s="338"/>
      <c r="AU458" s="209" t="s">
        <v>715</v>
      </c>
      <c r="AV458" s="209"/>
      <c r="AW458" s="209"/>
      <c r="AX458" s="210"/>
      <c r="AY458">
        <f t="shared" ref="AY458:AY460" si="68">$AY$456</f>
        <v>1</v>
      </c>
    </row>
    <row r="459" spans="1:51" ht="23.25" customHeight="1">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715</v>
      </c>
      <c r="AC459" s="207"/>
      <c r="AD459" s="207"/>
      <c r="AE459" s="337" t="s">
        <v>715</v>
      </c>
      <c r="AF459" s="209"/>
      <c r="AG459" s="209"/>
      <c r="AH459" s="338"/>
      <c r="AI459" s="337" t="s">
        <v>715</v>
      </c>
      <c r="AJ459" s="209"/>
      <c r="AK459" s="209"/>
      <c r="AL459" s="209"/>
      <c r="AM459" s="337"/>
      <c r="AN459" s="209"/>
      <c r="AO459" s="209"/>
      <c r="AP459" s="338"/>
      <c r="AQ459" s="337" t="s">
        <v>715</v>
      </c>
      <c r="AR459" s="209"/>
      <c r="AS459" s="209"/>
      <c r="AT459" s="338"/>
      <c r="AU459" s="209" t="s">
        <v>715</v>
      </c>
      <c r="AV459" s="209"/>
      <c r="AW459" s="209"/>
      <c r="AX459" s="210"/>
      <c r="AY459">
        <f t="shared" si="68"/>
        <v>1</v>
      </c>
    </row>
    <row r="460" spans="1:51" ht="23.25" customHeight="1" thickBot="1">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94" t="s">
        <v>14</v>
      </c>
      <c r="AC460" s="594"/>
      <c r="AD460" s="594"/>
      <c r="AE460" s="337" t="s">
        <v>715</v>
      </c>
      <c r="AF460" s="209"/>
      <c r="AG460" s="209"/>
      <c r="AH460" s="338"/>
      <c r="AI460" s="337" t="s">
        <v>715</v>
      </c>
      <c r="AJ460" s="209"/>
      <c r="AK460" s="209"/>
      <c r="AL460" s="209"/>
      <c r="AM460" s="337"/>
      <c r="AN460" s="209"/>
      <c r="AO460" s="209"/>
      <c r="AP460" s="338"/>
      <c r="AQ460" s="337" t="s">
        <v>715</v>
      </c>
      <c r="AR460" s="209"/>
      <c r="AS460" s="209"/>
      <c r="AT460" s="338"/>
      <c r="AU460" s="209" t="s">
        <v>715</v>
      </c>
      <c r="AV460" s="209"/>
      <c r="AW460" s="209"/>
      <c r="AX460" s="210"/>
      <c r="AY460">
        <f t="shared" si="68"/>
        <v>1</v>
      </c>
    </row>
    <row r="461" spans="1:51" ht="18.75" hidden="1" customHeight="1">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541</v>
      </c>
      <c r="AJ461" s="335"/>
      <c r="AK461" s="335"/>
      <c r="AL461" s="159"/>
      <c r="AM461" s="335" t="s">
        <v>542</v>
      </c>
      <c r="AN461" s="335"/>
      <c r="AO461" s="335"/>
      <c r="AP461" s="159"/>
      <c r="AQ461" s="159" t="s">
        <v>232</v>
      </c>
      <c r="AR461" s="134"/>
      <c r="AS461" s="134"/>
      <c r="AT461" s="135"/>
      <c r="AU461" s="140" t="s">
        <v>134</v>
      </c>
      <c r="AV461" s="140"/>
      <c r="AW461" s="140"/>
      <c r="AX461" s="141"/>
      <c r="AY461">
        <f>COUNTA($G$463)</f>
        <v>0</v>
      </c>
    </row>
    <row r="462" spans="1:51" ht="18.75" hidden="1" customHeight="1">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94" t="s">
        <v>14</v>
      </c>
      <c r="AC465" s="594"/>
      <c r="AD465" s="594"/>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541</v>
      </c>
      <c r="AJ466" s="335"/>
      <c r="AK466" s="335"/>
      <c r="AL466" s="159"/>
      <c r="AM466" s="335" t="s">
        <v>542</v>
      </c>
      <c r="AN466" s="335"/>
      <c r="AO466" s="335"/>
      <c r="AP466" s="159"/>
      <c r="AQ466" s="159" t="s">
        <v>232</v>
      </c>
      <c r="AR466" s="134"/>
      <c r="AS466" s="134"/>
      <c r="AT466" s="135"/>
      <c r="AU466" s="140" t="s">
        <v>134</v>
      </c>
      <c r="AV466" s="140"/>
      <c r="AW466" s="140"/>
      <c r="AX466" s="141"/>
      <c r="AY466">
        <f>COUNTA($G$468)</f>
        <v>0</v>
      </c>
    </row>
    <row r="467" spans="1:51" ht="18.75" hidden="1" customHeight="1">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94" t="s">
        <v>14</v>
      </c>
      <c r="AC470" s="594"/>
      <c r="AD470" s="594"/>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541</v>
      </c>
      <c r="AJ471" s="335"/>
      <c r="AK471" s="335"/>
      <c r="AL471" s="159"/>
      <c r="AM471" s="335" t="s">
        <v>542</v>
      </c>
      <c r="AN471" s="335"/>
      <c r="AO471" s="335"/>
      <c r="AP471" s="159"/>
      <c r="AQ471" s="159" t="s">
        <v>232</v>
      </c>
      <c r="AR471" s="134"/>
      <c r="AS471" s="134"/>
      <c r="AT471" s="135"/>
      <c r="AU471" s="140" t="s">
        <v>134</v>
      </c>
      <c r="AV471" s="140"/>
      <c r="AW471" s="140"/>
      <c r="AX471" s="141"/>
      <c r="AY471">
        <f>COUNTA($G$473)</f>
        <v>0</v>
      </c>
    </row>
    <row r="472" spans="1:51" ht="18.75" hidden="1" customHeight="1">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94" t="s">
        <v>14</v>
      </c>
      <c r="AC475" s="594"/>
      <c r="AD475" s="594"/>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541</v>
      </c>
      <c r="AJ476" s="335"/>
      <c r="AK476" s="335"/>
      <c r="AL476" s="159"/>
      <c r="AM476" s="335" t="s">
        <v>542</v>
      </c>
      <c r="AN476" s="335"/>
      <c r="AO476" s="335"/>
      <c r="AP476" s="159"/>
      <c r="AQ476" s="159" t="s">
        <v>232</v>
      </c>
      <c r="AR476" s="134"/>
      <c r="AS476" s="134"/>
      <c r="AT476" s="135"/>
      <c r="AU476" s="140" t="s">
        <v>134</v>
      </c>
      <c r="AV476" s="140"/>
      <c r="AW476" s="140"/>
      <c r="AX476" s="141"/>
      <c r="AY476">
        <f>COUNTA($G$478)</f>
        <v>0</v>
      </c>
    </row>
    <row r="477" spans="1:51" ht="18.75" hidden="1" customHeight="1">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94" t="s">
        <v>14</v>
      </c>
      <c r="AC480" s="594"/>
      <c r="AD480" s="594"/>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c r="A481" s="191"/>
      <c r="B481" s="188"/>
      <c r="C481" s="182"/>
      <c r="D481" s="188"/>
      <c r="E481" s="126" t="s">
        <v>405</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c r="A484" s="191"/>
      <c r="B484" s="188"/>
      <c r="C484" s="182"/>
      <c r="D484" s="188"/>
      <c r="E484" s="176" t="s">
        <v>400</v>
      </c>
      <c r="F484" s="177"/>
      <c r="G484" s="908" t="s">
        <v>252</v>
      </c>
      <c r="H484" s="127"/>
      <c r="I484" s="127"/>
      <c r="J484" s="909"/>
      <c r="K484" s="910"/>
      <c r="L484" s="910"/>
      <c r="M484" s="910"/>
      <c r="N484" s="910"/>
      <c r="O484" s="910"/>
      <c r="P484" s="910"/>
      <c r="Q484" s="910"/>
      <c r="R484" s="910"/>
      <c r="S484" s="910"/>
      <c r="T484" s="911"/>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912"/>
      <c r="AY484" s="93" t="str">
        <f>IF(SUBSTITUTE($J$484,"-","")="","0","1")</f>
        <v>0</v>
      </c>
    </row>
    <row r="485" spans="1:51" ht="18.75" hidden="1" customHeight="1">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541</v>
      </c>
      <c r="AJ485" s="335"/>
      <c r="AK485" s="335"/>
      <c r="AL485" s="159"/>
      <c r="AM485" s="335" t="s">
        <v>542</v>
      </c>
      <c r="AN485" s="335"/>
      <c r="AO485" s="335"/>
      <c r="AP485" s="159"/>
      <c r="AQ485" s="159" t="s">
        <v>232</v>
      </c>
      <c r="AR485" s="134"/>
      <c r="AS485" s="134"/>
      <c r="AT485" s="135"/>
      <c r="AU485" s="140" t="s">
        <v>134</v>
      </c>
      <c r="AV485" s="140"/>
      <c r="AW485" s="140"/>
      <c r="AX485" s="141"/>
      <c r="AY485">
        <f>COUNTA($G$487)</f>
        <v>0</v>
      </c>
    </row>
    <row r="486" spans="1:51" ht="18.75" hidden="1" customHeight="1">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94" t="s">
        <v>180</v>
      </c>
      <c r="AC489" s="594"/>
      <c r="AD489" s="594"/>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541</v>
      </c>
      <c r="AJ490" s="335"/>
      <c r="AK490" s="335"/>
      <c r="AL490" s="159"/>
      <c r="AM490" s="335" t="s">
        <v>542</v>
      </c>
      <c r="AN490" s="335"/>
      <c r="AO490" s="335"/>
      <c r="AP490" s="159"/>
      <c r="AQ490" s="159" t="s">
        <v>232</v>
      </c>
      <c r="AR490" s="134"/>
      <c r="AS490" s="134"/>
      <c r="AT490" s="135"/>
      <c r="AU490" s="140" t="s">
        <v>134</v>
      </c>
      <c r="AV490" s="140"/>
      <c r="AW490" s="140"/>
      <c r="AX490" s="141"/>
      <c r="AY490">
        <f>COUNTA($G$492)</f>
        <v>0</v>
      </c>
    </row>
    <row r="491" spans="1:51" ht="18.75" hidden="1" customHeight="1">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94" t="s">
        <v>180</v>
      </c>
      <c r="AC494" s="594"/>
      <c r="AD494" s="594"/>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541</v>
      </c>
      <c r="AJ495" s="335"/>
      <c r="AK495" s="335"/>
      <c r="AL495" s="159"/>
      <c r="AM495" s="335" t="s">
        <v>542</v>
      </c>
      <c r="AN495" s="335"/>
      <c r="AO495" s="335"/>
      <c r="AP495" s="159"/>
      <c r="AQ495" s="159" t="s">
        <v>232</v>
      </c>
      <c r="AR495" s="134"/>
      <c r="AS495" s="134"/>
      <c r="AT495" s="135"/>
      <c r="AU495" s="140" t="s">
        <v>134</v>
      </c>
      <c r="AV495" s="140"/>
      <c r="AW495" s="140"/>
      <c r="AX495" s="141"/>
      <c r="AY495">
        <f>COUNTA($G$497)</f>
        <v>0</v>
      </c>
    </row>
    <row r="496" spans="1:51" ht="18.75" hidden="1" customHeight="1">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94" t="s">
        <v>180</v>
      </c>
      <c r="AC499" s="594"/>
      <c r="AD499" s="594"/>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541</v>
      </c>
      <c r="AJ500" s="335"/>
      <c r="AK500" s="335"/>
      <c r="AL500" s="159"/>
      <c r="AM500" s="335" t="s">
        <v>542</v>
      </c>
      <c r="AN500" s="335"/>
      <c r="AO500" s="335"/>
      <c r="AP500" s="159"/>
      <c r="AQ500" s="159" t="s">
        <v>232</v>
      </c>
      <c r="AR500" s="134"/>
      <c r="AS500" s="134"/>
      <c r="AT500" s="135"/>
      <c r="AU500" s="140" t="s">
        <v>134</v>
      </c>
      <c r="AV500" s="140"/>
      <c r="AW500" s="140"/>
      <c r="AX500" s="141"/>
      <c r="AY500">
        <f>COUNTA($G$502)</f>
        <v>0</v>
      </c>
    </row>
    <row r="501" spans="1:51" ht="18.75" hidden="1" customHeight="1">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94" t="s">
        <v>180</v>
      </c>
      <c r="AC504" s="594"/>
      <c r="AD504" s="594"/>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541</v>
      </c>
      <c r="AJ505" s="335"/>
      <c r="AK505" s="335"/>
      <c r="AL505" s="159"/>
      <c r="AM505" s="335" t="s">
        <v>542</v>
      </c>
      <c r="AN505" s="335"/>
      <c r="AO505" s="335"/>
      <c r="AP505" s="159"/>
      <c r="AQ505" s="159" t="s">
        <v>232</v>
      </c>
      <c r="AR505" s="134"/>
      <c r="AS505" s="134"/>
      <c r="AT505" s="135"/>
      <c r="AU505" s="140" t="s">
        <v>134</v>
      </c>
      <c r="AV505" s="140"/>
      <c r="AW505" s="140"/>
      <c r="AX505" s="141"/>
      <c r="AY505">
        <f>COUNTA($G$507)</f>
        <v>0</v>
      </c>
    </row>
    <row r="506" spans="1:51" ht="18.75" hidden="1" customHeight="1">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94" t="s">
        <v>180</v>
      </c>
      <c r="AC509" s="594"/>
      <c r="AD509" s="594"/>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541</v>
      </c>
      <c r="AJ510" s="335"/>
      <c r="AK510" s="335"/>
      <c r="AL510" s="159"/>
      <c r="AM510" s="335" t="s">
        <v>542</v>
      </c>
      <c r="AN510" s="335"/>
      <c r="AO510" s="335"/>
      <c r="AP510" s="159"/>
      <c r="AQ510" s="159" t="s">
        <v>232</v>
      </c>
      <c r="AR510" s="134"/>
      <c r="AS510" s="134"/>
      <c r="AT510" s="135"/>
      <c r="AU510" s="140" t="s">
        <v>134</v>
      </c>
      <c r="AV510" s="140"/>
      <c r="AW510" s="140"/>
      <c r="AX510" s="141"/>
      <c r="AY510">
        <f>COUNTA($G$512)</f>
        <v>0</v>
      </c>
    </row>
    <row r="511" spans="1:51" ht="18.75" hidden="1" customHeight="1">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94" t="s">
        <v>14</v>
      </c>
      <c r="AC514" s="594"/>
      <c r="AD514" s="594"/>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541</v>
      </c>
      <c r="AJ515" s="335"/>
      <c r="AK515" s="335"/>
      <c r="AL515" s="159"/>
      <c r="AM515" s="335" t="s">
        <v>542</v>
      </c>
      <c r="AN515" s="335"/>
      <c r="AO515" s="335"/>
      <c r="AP515" s="159"/>
      <c r="AQ515" s="159" t="s">
        <v>232</v>
      </c>
      <c r="AR515" s="134"/>
      <c r="AS515" s="134"/>
      <c r="AT515" s="135"/>
      <c r="AU515" s="140" t="s">
        <v>134</v>
      </c>
      <c r="AV515" s="140"/>
      <c r="AW515" s="140"/>
      <c r="AX515" s="141"/>
      <c r="AY515">
        <f>COUNTA($G$517)</f>
        <v>0</v>
      </c>
    </row>
    <row r="516" spans="1:51" ht="18.75" hidden="1" customHeight="1">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94" t="s">
        <v>14</v>
      </c>
      <c r="AC519" s="594"/>
      <c r="AD519" s="594"/>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541</v>
      </c>
      <c r="AJ520" s="335"/>
      <c r="AK520" s="335"/>
      <c r="AL520" s="159"/>
      <c r="AM520" s="335" t="s">
        <v>542</v>
      </c>
      <c r="AN520" s="335"/>
      <c r="AO520" s="335"/>
      <c r="AP520" s="159"/>
      <c r="AQ520" s="159" t="s">
        <v>232</v>
      </c>
      <c r="AR520" s="134"/>
      <c r="AS520" s="134"/>
      <c r="AT520" s="135"/>
      <c r="AU520" s="140" t="s">
        <v>134</v>
      </c>
      <c r="AV520" s="140"/>
      <c r="AW520" s="140"/>
      <c r="AX520" s="141"/>
      <c r="AY520">
        <f>COUNTA($G$522)</f>
        <v>0</v>
      </c>
    </row>
    <row r="521" spans="1:51" ht="18.75" hidden="1" customHeight="1">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94" t="s">
        <v>14</v>
      </c>
      <c r="AC524" s="594"/>
      <c r="AD524" s="594"/>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541</v>
      </c>
      <c r="AJ525" s="335"/>
      <c r="AK525" s="335"/>
      <c r="AL525" s="159"/>
      <c r="AM525" s="335" t="s">
        <v>542</v>
      </c>
      <c r="AN525" s="335"/>
      <c r="AO525" s="335"/>
      <c r="AP525" s="159"/>
      <c r="AQ525" s="159" t="s">
        <v>232</v>
      </c>
      <c r="AR525" s="134"/>
      <c r="AS525" s="134"/>
      <c r="AT525" s="135"/>
      <c r="AU525" s="140" t="s">
        <v>134</v>
      </c>
      <c r="AV525" s="140"/>
      <c r="AW525" s="140"/>
      <c r="AX525" s="141"/>
      <c r="AY525">
        <f>COUNTA($G$527)</f>
        <v>0</v>
      </c>
    </row>
    <row r="526" spans="1:51" ht="18.75" hidden="1" customHeight="1">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94" t="s">
        <v>14</v>
      </c>
      <c r="AC529" s="594"/>
      <c r="AD529" s="594"/>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541</v>
      </c>
      <c r="AJ530" s="335"/>
      <c r="AK530" s="335"/>
      <c r="AL530" s="159"/>
      <c r="AM530" s="335" t="s">
        <v>542</v>
      </c>
      <c r="AN530" s="335"/>
      <c r="AO530" s="335"/>
      <c r="AP530" s="159"/>
      <c r="AQ530" s="159" t="s">
        <v>232</v>
      </c>
      <c r="AR530" s="134"/>
      <c r="AS530" s="134"/>
      <c r="AT530" s="135"/>
      <c r="AU530" s="140" t="s">
        <v>134</v>
      </c>
      <c r="AV530" s="140"/>
      <c r="AW530" s="140"/>
      <c r="AX530" s="141"/>
      <c r="AY530">
        <f>COUNTA($G$532)</f>
        <v>0</v>
      </c>
    </row>
    <row r="531" spans="1:51" ht="18.75" hidden="1" customHeight="1">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94" t="s">
        <v>14</v>
      </c>
      <c r="AC534" s="594"/>
      <c r="AD534" s="594"/>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c r="A535" s="191"/>
      <c r="B535" s="188"/>
      <c r="C535" s="182"/>
      <c r="D535" s="188"/>
      <c r="E535" s="126" t="s">
        <v>406</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c r="A538" s="191"/>
      <c r="B538" s="188"/>
      <c r="C538" s="182"/>
      <c r="D538" s="188"/>
      <c r="E538" s="176" t="s">
        <v>401</v>
      </c>
      <c r="F538" s="177"/>
      <c r="G538" s="908" t="s">
        <v>252</v>
      </c>
      <c r="H538" s="127"/>
      <c r="I538" s="127"/>
      <c r="J538" s="909"/>
      <c r="K538" s="910"/>
      <c r="L538" s="910"/>
      <c r="M538" s="910"/>
      <c r="N538" s="910"/>
      <c r="O538" s="910"/>
      <c r="P538" s="910"/>
      <c r="Q538" s="910"/>
      <c r="R538" s="910"/>
      <c r="S538" s="910"/>
      <c r="T538" s="911"/>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912"/>
      <c r="AY538" s="93" t="str">
        <f>IF(SUBSTITUTE($J$538,"-","")="","0","1")</f>
        <v>0</v>
      </c>
    </row>
    <row r="539" spans="1:51" ht="18.75" hidden="1" customHeight="1">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541</v>
      </c>
      <c r="AJ539" s="335"/>
      <c r="AK539" s="335"/>
      <c r="AL539" s="159"/>
      <c r="AM539" s="335" t="s">
        <v>542</v>
      </c>
      <c r="AN539" s="335"/>
      <c r="AO539" s="335"/>
      <c r="AP539" s="159"/>
      <c r="AQ539" s="159" t="s">
        <v>232</v>
      </c>
      <c r="AR539" s="134"/>
      <c r="AS539" s="134"/>
      <c r="AT539" s="135"/>
      <c r="AU539" s="140" t="s">
        <v>134</v>
      </c>
      <c r="AV539" s="140"/>
      <c r="AW539" s="140"/>
      <c r="AX539" s="141"/>
      <c r="AY539">
        <f>COUNTA($G$541)</f>
        <v>0</v>
      </c>
    </row>
    <row r="540" spans="1:51" ht="18.75" hidden="1" customHeight="1">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94" t="s">
        <v>180</v>
      </c>
      <c r="AC543" s="594"/>
      <c r="AD543" s="594"/>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541</v>
      </c>
      <c r="AJ544" s="335"/>
      <c r="AK544" s="335"/>
      <c r="AL544" s="159"/>
      <c r="AM544" s="335" t="s">
        <v>542</v>
      </c>
      <c r="AN544" s="335"/>
      <c r="AO544" s="335"/>
      <c r="AP544" s="159"/>
      <c r="AQ544" s="159" t="s">
        <v>232</v>
      </c>
      <c r="AR544" s="134"/>
      <c r="AS544" s="134"/>
      <c r="AT544" s="135"/>
      <c r="AU544" s="140" t="s">
        <v>134</v>
      </c>
      <c r="AV544" s="140"/>
      <c r="AW544" s="140"/>
      <c r="AX544" s="141"/>
      <c r="AY544">
        <f>COUNTA($G$546)</f>
        <v>0</v>
      </c>
    </row>
    <row r="545" spans="1:51" ht="18.75" hidden="1" customHeight="1">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94" t="s">
        <v>180</v>
      </c>
      <c r="AC548" s="594"/>
      <c r="AD548" s="594"/>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541</v>
      </c>
      <c r="AJ549" s="335"/>
      <c r="AK549" s="335"/>
      <c r="AL549" s="159"/>
      <c r="AM549" s="335" t="s">
        <v>542</v>
      </c>
      <c r="AN549" s="335"/>
      <c r="AO549" s="335"/>
      <c r="AP549" s="159"/>
      <c r="AQ549" s="159" t="s">
        <v>232</v>
      </c>
      <c r="AR549" s="134"/>
      <c r="AS549" s="134"/>
      <c r="AT549" s="135"/>
      <c r="AU549" s="140" t="s">
        <v>134</v>
      </c>
      <c r="AV549" s="140"/>
      <c r="AW549" s="140"/>
      <c r="AX549" s="141"/>
      <c r="AY549">
        <f>COUNTA($G$551)</f>
        <v>0</v>
      </c>
    </row>
    <row r="550" spans="1:51" ht="18.75" hidden="1" customHeight="1">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94" t="s">
        <v>180</v>
      </c>
      <c r="AC553" s="594"/>
      <c r="AD553" s="594"/>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541</v>
      </c>
      <c r="AJ554" s="335"/>
      <c r="AK554" s="335"/>
      <c r="AL554" s="159"/>
      <c r="AM554" s="335" t="s">
        <v>542</v>
      </c>
      <c r="AN554" s="335"/>
      <c r="AO554" s="335"/>
      <c r="AP554" s="159"/>
      <c r="AQ554" s="159" t="s">
        <v>232</v>
      </c>
      <c r="AR554" s="134"/>
      <c r="AS554" s="134"/>
      <c r="AT554" s="135"/>
      <c r="AU554" s="140" t="s">
        <v>134</v>
      </c>
      <c r="AV554" s="140"/>
      <c r="AW554" s="140"/>
      <c r="AX554" s="141"/>
      <c r="AY554">
        <f>COUNTA($G$556)</f>
        <v>0</v>
      </c>
    </row>
    <row r="555" spans="1:51" ht="18.75" hidden="1" customHeight="1">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94" t="s">
        <v>180</v>
      </c>
      <c r="AC558" s="594"/>
      <c r="AD558" s="594"/>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541</v>
      </c>
      <c r="AJ559" s="335"/>
      <c r="AK559" s="335"/>
      <c r="AL559" s="159"/>
      <c r="AM559" s="335" t="s">
        <v>542</v>
      </c>
      <c r="AN559" s="335"/>
      <c r="AO559" s="335"/>
      <c r="AP559" s="159"/>
      <c r="AQ559" s="159" t="s">
        <v>232</v>
      </c>
      <c r="AR559" s="134"/>
      <c r="AS559" s="134"/>
      <c r="AT559" s="135"/>
      <c r="AU559" s="140" t="s">
        <v>134</v>
      </c>
      <c r="AV559" s="140"/>
      <c r="AW559" s="140"/>
      <c r="AX559" s="141"/>
      <c r="AY559">
        <f>COUNTA($G$561)</f>
        <v>0</v>
      </c>
    </row>
    <row r="560" spans="1:51" ht="18.75" hidden="1" customHeight="1">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94" t="s">
        <v>180</v>
      </c>
      <c r="AC563" s="594"/>
      <c r="AD563" s="594"/>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541</v>
      </c>
      <c r="AJ564" s="335"/>
      <c r="AK564" s="335"/>
      <c r="AL564" s="159"/>
      <c r="AM564" s="335" t="s">
        <v>542</v>
      </c>
      <c r="AN564" s="335"/>
      <c r="AO564" s="335"/>
      <c r="AP564" s="159"/>
      <c r="AQ564" s="159" t="s">
        <v>232</v>
      </c>
      <c r="AR564" s="134"/>
      <c r="AS564" s="134"/>
      <c r="AT564" s="135"/>
      <c r="AU564" s="140" t="s">
        <v>134</v>
      </c>
      <c r="AV564" s="140"/>
      <c r="AW564" s="140"/>
      <c r="AX564" s="141"/>
      <c r="AY564">
        <f>COUNTA($G$566)</f>
        <v>0</v>
      </c>
    </row>
    <row r="565" spans="1:51" ht="18.75" hidden="1" customHeight="1">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94" t="s">
        <v>14</v>
      </c>
      <c r="AC568" s="594"/>
      <c r="AD568" s="594"/>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541</v>
      </c>
      <c r="AJ569" s="335"/>
      <c r="AK569" s="335"/>
      <c r="AL569" s="159"/>
      <c r="AM569" s="335" t="s">
        <v>542</v>
      </c>
      <c r="AN569" s="335"/>
      <c r="AO569" s="335"/>
      <c r="AP569" s="159"/>
      <c r="AQ569" s="159" t="s">
        <v>232</v>
      </c>
      <c r="AR569" s="134"/>
      <c r="AS569" s="134"/>
      <c r="AT569" s="135"/>
      <c r="AU569" s="140" t="s">
        <v>134</v>
      </c>
      <c r="AV569" s="140"/>
      <c r="AW569" s="140"/>
      <c r="AX569" s="141"/>
      <c r="AY569">
        <f>COUNTA($G$571)</f>
        <v>0</v>
      </c>
    </row>
    <row r="570" spans="1:51" ht="18.75" hidden="1" customHeight="1">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94" t="s">
        <v>14</v>
      </c>
      <c r="AC573" s="594"/>
      <c r="AD573" s="594"/>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541</v>
      </c>
      <c r="AJ574" s="335"/>
      <c r="AK574" s="335"/>
      <c r="AL574" s="159"/>
      <c r="AM574" s="335" t="s">
        <v>542</v>
      </c>
      <c r="AN574" s="335"/>
      <c r="AO574" s="335"/>
      <c r="AP574" s="159"/>
      <c r="AQ574" s="159" t="s">
        <v>232</v>
      </c>
      <c r="AR574" s="134"/>
      <c r="AS574" s="134"/>
      <c r="AT574" s="135"/>
      <c r="AU574" s="140" t="s">
        <v>134</v>
      </c>
      <c r="AV574" s="140"/>
      <c r="AW574" s="140"/>
      <c r="AX574" s="141"/>
      <c r="AY574">
        <f>COUNTA($G$576)</f>
        <v>0</v>
      </c>
    </row>
    <row r="575" spans="1:51" ht="18.75" hidden="1" customHeight="1">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94" t="s">
        <v>14</v>
      </c>
      <c r="AC578" s="594"/>
      <c r="AD578" s="594"/>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541</v>
      </c>
      <c r="AJ579" s="335"/>
      <c r="AK579" s="335"/>
      <c r="AL579" s="159"/>
      <c r="AM579" s="335" t="s">
        <v>542</v>
      </c>
      <c r="AN579" s="335"/>
      <c r="AO579" s="335"/>
      <c r="AP579" s="159"/>
      <c r="AQ579" s="159" t="s">
        <v>232</v>
      </c>
      <c r="AR579" s="134"/>
      <c r="AS579" s="134"/>
      <c r="AT579" s="135"/>
      <c r="AU579" s="140" t="s">
        <v>134</v>
      </c>
      <c r="AV579" s="140"/>
      <c r="AW579" s="140"/>
      <c r="AX579" s="141"/>
      <c r="AY579">
        <f>COUNTA($G$581)</f>
        <v>0</v>
      </c>
    </row>
    <row r="580" spans="1:51" ht="18.75" hidden="1" customHeight="1">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94" t="s">
        <v>14</v>
      </c>
      <c r="AC583" s="594"/>
      <c r="AD583" s="594"/>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541</v>
      </c>
      <c r="AJ584" s="335"/>
      <c r="AK584" s="335"/>
      <c r="AL584" s="159"/>
      <c r="AM584" s="335" t="s">
        <v>542</v>
      </c>
      <c r="AN584" s="335"/>
      <c r="AO584" s="335"/>
      <c r="AP584" s="159"/>
      <c r="AQ584" s="159" t="s">
        <v>232</v>
      </c>
      <c r="AR584" s="134"/>
      <c r="AS584" s="134"/>
      <c r="AT584" s="135"/>
      <c r="AU584" s="140" t="s">
        <v>134</v>
      </c>
      <c r="AV584" s="140"/>
      <c r="AW584" s="140"/>
      <c r="AX584" s="141"/>
      <c r="AY584">
        <f>COUNTA($G$586)</f>
        <v>0</v>
      </c>
    </row>
    <row r="585" spans="1:51" ht="18.75" hidden="1" customHeight="1">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94" t="s">
        <v>14</v>
      </c>
      <c r="AC588" s="594"/>
      <c r="AD588" s="594"/>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c r="A589" s="191"/>
      <c r="B589" s="188"/>
      <c r="C589" s="182"/>
      <c r="D589" s="188"/>
      <c r="E589" s="126" t="s">
        <v>406</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c r="A592" s="191"/>
      <c r="B592" s="188"/>
      <c r="C592" s="182"/>
      <c r="D592" s="188"/>
      <c r="E592" s="176" t="s">
        <v>400</v>
      </c>
      <c r="F592" s="177"/>
      <c r="G592" s="908" t="s">
        <v>252</v>
      </c>
      <c r="H592" s="127"/>
      <c r="I592" s="127"/>
      <c r="J592" s="909"/>
      <c r="K592" s="910"/>
      <c r="L592" s="910"/>
      <c r="M592" s="910"/>
      <c r="N592" s="910"/>
      <c r="O592" s="910"/>
      <c r="P592" s="910"/>
      <c r="Q592" s="910"/>
      <c r="R592" s="910"/>
      <c r="S592" s="910"/>
      <c r="T592" s="911"/>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912"/>
      <c r="AY592" s="93" t="str">
        <f>IF(SUBSTITUTE($J$592,"-","")="","0","1")</f>
        <v>0</v>
      </c>
    </row>
    <row r="593" spans="1:51" ht="18.75" hidden="1" customHeight="1">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541</v>
      </c>
      <c r="AJ593" s="335"/>
      <c r="AK593" s="335"/>
      <c r="AL593" s="159"/>
      <c r="AM593" s="335" t="s">
        <v>542</v>
      </c>
      <c r="AN593" s="335"/>
      <c r="AO593" s="335"/>
      <c r="AP593" s="159"/>
      <c r="AQ593" s="159" t="s">
        <v>232</v>
      </c>
      <c r="AR593" s="134"/>
      <c r="AS593" s="134"/>
      <c r="AT593" s="135"/>
      <c r="AU593" s="140" t="s">
        <v>134</v>
      </c>
      <c r="AV593" s="140"/>
      <c r="AW593" s="140"/>
      <c r="AX593" s="141"/>
      <c r="AY593">
        <f>COUNTA($G$595)</f>
        <v>0</v>
      </c>
    </row>
    <row r="594" spans="1:51" ht="18.75" hidden="1" customHeight="1">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94" t="s">
        <v>180</v>
      </c>
      <c r="AC597" s="594"/>
      <c r="AD597" s="594"/>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541</v>
      </c>
      <c r="AJ598" s="335"/>
      <c r="AK598" s="335"/>
      <c r="AL598" s="159"/>
      <c r="AM598" s="335" t="s">
        <v>542</v>
      </c>
      <c r="AN598" s="335"/>
      <c r="AO598" s="335"/>
      <c r="AP598" s="159"/>
      <c r="AQ598" s="159" t="s">
        <v>232</v>
      </c>
      <c r="AR598" s="134"/>
      <c r="AS598" s="134"/>
      <c r="AT598" s="135"/>
      <c r="AU598" s="140" t="s">
        <v>134</v>
      </c>
      <c r="AV598" s="140"/>
      <c r="AW598" s="140"/>
      <c r="AX598" s="141"/>
      <c r="AY598">
        <f>COUNTA($G$600)</f>
        <v>0</v>
      </c>
    </row>
    <row r="599" spans="1:51" ht="18.75" hidden="1" customHeight="1">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94" t="s">
        <v>180</v>
      </c>
      <c r="AC602" s="594"/>
      <c r="AD602" s="594"/>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541</v>
      </c>
      <c r="AJ603" s="335"/>
      <c r="AK603" s="335"/>
      <c r="AL603" s="159"/>
      <c r="AM603" s="335" t="s">
        <v>542</v>
      </c>
      <c r="AN603" s="335"/>
      <c r="AO603" s="335"/>
      <c r="AP603" s="159"/>
      <c r="AQ603" s="159" t="s">
        <v>232</v>
      </c>
      <c r="AR603" s="134"/>
      <c r="AS603" s="134"/>
      <c r="AT603" s="135"/>
      <c r="AU603" s="140" t="s">
        <v>134</v>
      </c>
      <c r="AV603" s="140"/>
      <c r="AW603" s="140"/>
      <c r="AX603" s="141"/>
      <c r="AY603">
        <f>COUNTA($G$605)</f>
        <v>0</v>
      </c>
    </row>
    <row r="604" spans="1:51" ht="18.75" hidden="1" customHeight="1">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94" t="s">
        <v>180</v>
      </c>
      <c r="AC607" s="594"/>
      <c r="AD607" s="594"/>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541</v>
      </c>
      <c r="AJ608" s="335"/>
      <c r="AK608" s="335"/>
      <c r="AL608" s="159"/>
      <c r="AM608" s="335" t="s">
        <v>542</v>
      </c>
      <c r="AN608" s="335"/>
      <c r="AO608" s="335"/>
      <c r="AP608" s="159"/>
      <c r="AQ608" s="159" t="s">
        <v>232</v>
      </c>
      <c r="AR608" s="134"/>
      <c r="AS608" s="134"/>
      <c r="AT608" s="135"/>
      <c r="AU608" s="140" t="s">
        <v>134</v>
      </c>
      <c r="AV608" s="140"/>
      <c r="AW608" s="140"/>
      <c r="AX608" s="141"/>
      <c r="AY608">
        <f>COUNTA($G$610)</f>
        <v>0</v>
      </c>
    </row>
    <row r="609" spans="1:51" ht="18.75" hidden="1" customHeight="1">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94" t="s">
        <v>180</v>
      </c>
      <c r="AC612" s="594"/>
      <c r="AD612" s="594"/>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541</v>
      </c>
      <c r="AJ613" s="335"/>
      <c r="AK613" s="335"/>
      <c r="AL613" s="159"/>
      <c r="AM613" s="335" t="s">
        <v>542</v>
      </c>
      <c r="AN613" s="335"/>
      <c r="AO613" s="335"/>
      <c r="AP613" s="159"/>
      <c r="AQ613" s="159" t="s">
        <v>232</v>
      </c>
      <c r="AR613" s="134"/>
      <c r="AS613" s="134"/>
      <c r="AT613" s="135"/>
      <c r="AU613" s="140" t="s">
        <v>134</v>
      </c>
      <c r="AV613" s="140"/>
      <c r="AW613" s="140"/>
      <c r="AX613" s="141"/>
      <c r="AY613">
        <f>COUNTA($G$615)</f>
        <v>0</v>
      </c>
    </row>
    <row r="614" spans="1:51" ht="18.75" hidden="1" customHeight="1">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94" t="s">
        <v>180</v>
      </c>
      <c r="AC617" s="594"/>
      <c r="AD617" s="594"/>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541</v>
      </c>
      <c r="AJ618" s="335"/>
      <c r="AK618" s="335"/>
      <c r="AL618" s="159"/>
      <c r="AM618" s="335" t="s">
        <v>542</v>
      </c>
      <c r="AN618" s="335"/>
      <c r="AO618" s="335"/>
      <c r="AP618" s="159"/>
      <c r="AQ618" s="159" t="s">
        <v>232</v>
      </c>
      <c r="AR618" s="134"/>
      <c r="AS618" s="134"/>
      <c r="AT618" s="135"/>
      <c r="AU618" s="140" t="s">
        <v>134</v>
      </c>
      <c r="AV618" s="140"/>
      <c r="AW618" s="140"/>
      <c r="AX618" s="141"/>
      <c r="AY618">
        <f>COUNTA($G$620)</f>
        <v>0</v>
      </c>
    </row>
    <row r="619" spans="1:51" ht="18.75" hidden="1" customHeight="1">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94" t="s">
        <v>14</v>
      </c>
      <c r="AC622" s="594"/>
      <c r="AD622" s="594"/>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541</v>
      </c>
      <c r="AJ623" s="335"/>
      <c r="AK623" s="335"/>
      <c r="AL623" s="159"/>
      <c r="AM623" s="335" t="s">
        <v>542</v>
      </c>
      <c r="AN623" s="335"/>
      <c r="AO623" s="335"/>
      <c r="AP623" s="159"/>
      <c r="AQ623" s="159" t="s">
        <v>232</v>
      </c>
      <c r="AR623" s="134"/>
      <c r="AS623" s="134"/>
      <c r="AT623" s="135"/>
      <c r="AU623" s="140" t="s">
        <v>134</v>
      </c>
      <c r="AV623" s="140"/>
      <c r="AW623" s="140"/>
      <c r="AX623" s="141"/>
      <c r="AY623">
        <f>COUNTA($G$625)</f>
        <v>0</v>
      </c>
    </row>
    <row r="624" spans="1:51" ht="18.75" hidden="1" customHeight="1">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94" t="s">
        <v>14</v>
      </c>
      <c r="AC627" s="594"/>
      <c r="AD627" s="594"/>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541</v>
      </c>
      <c r="AJ628" s="335"/>
      <c r="AK628" s="335"/>
      <c r="AL628" s="159"/>
      <c r="AM628" s="335" t="s">
        <v>542</v>
      </c>
      <c r="AN628" s="335"/>
      <c r="AO628" s="335"/>
      <c r="AP628" s="159"/>
      <c r="AQ628" s="159" t="s">
        <v>232</v>
      </c>
      <c r="AR628" s="134"/>
      <c r="AS628" s="134"/>
      <c r="AT628" s="135"/>
      <c r="AU628" s="140" t="s">
        <v>134</v>
      </c>
      <c r="AV628" s="140"/>
      <c r="AW628" s="140"/>
      <c r="AX628" s="141"/>
      <c r="AY628">
        <f>COUNTA($G$630)</f>
        <v>0</v>
      </c>
    </row>
    <row r="629" spans="1:51" ht="18.75" hidden="1" customHeight="1">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94" t="s">
        <v>14</v>
      </c>
      <c r="AC632" s="594"/>
      <c r="AD632" s="594"/>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541</v>
      </c>
      <c r="AJ633" s="335"/>
      <c r="AK633" s="335"/>
      <c r="AL633" s="159"/>
      <c r="AM633" s="335" t="s">
        <v>542</v>
      </c>
      <c r="AN633" s="335"/>
      <c r="AO633" s="335"/>
      <c r="AP633" s="159"/>
      <c r="AQ633" s="159" t="s">
        <v>232</v>
      </c>
      <c r="AR633" s="134"/>
      <c r="AS633" s="134"/>
      <c r="AT633" s="135"/>
      <c r="AU633" s="140" t="s">
        <v>134</v>
      </c>
      <c r="AV633" s="140"/>
      <c r="AW633" s="140"/>
      <c r="AX633" s="141"/>
      <c r="AY633">
        <f>COUNTA($G$635)</f>
        <v>0</v>
      </c>
    </row>
    <row r="634" spans="1:51" ht="18.75" hidden="1" customHeight="1">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94" t="s">
        <v>14</v>
      </c>
      <c r="AC637" s="594"/>
      <c r="AD637" s="594"/>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541</v>
      </c>
      <c r="AJ638" s="335"/>
      <c r="AK638" s="335"/>
      <c r="AL638" s="159"/>
      <c r="AM638" s="335" t="s">
        <v>542</v>
      </c>
      <c r="AN638" s="335"/>
      <c r="AO638" s="335"/>
      <c r="AP638" s="159"/>
      <c r="AQ638" s="159" t="s">
        <v>232</v>
      </c>
      <c r="AR638" s="134"/>
      <c r="AS638" s="134"/>
      <c r="AT638" s="135"/>
      <c r="AU638" s="140" t="s">
        <v>134</v>
      </c>
      <c r="AV638" s="140"/>
      <c r="AW638" s="140"/>
      <c r="AX638" s="141"/>
      <c r="AY638">
        <f>COUNTA($G$640)</f>
        <v>0</v>
      </c>
    </row>
    <row r="639" spans="1:51" ht="18.75" hidden="1" customHeight="1">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94" t="s">
        <v>14</v>
      </c>
      <c r="AC642" s="594"/>
      <c r="AD642" s="594"/>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c r="A643" s="191"/>
      <c r="B643" s="188"/>
      <c r="C643" s="182"/>
      <c r="D643" s="188"/>
      <c r="E643" s="126" t="s">
        <v>406</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c r="A646" s="191"/>
      <c r="B646" s="188"/>
      <c r="C646" s="182"/>
      <c r="D646" s="188"/>
      <c r="E646" s="176" t="s">
        <v>401</v>
      </c>
      <c r="F646" s="177"/>
      <c r="G646" s="908" t="s">
        <v>252</v>
      </c>
      <c r="H646" s="127"/>
      <c r="I646" s="127"/>
      <c r="J646" s="909"/>
      <c r="K646" s="910"/>
      <c r="L646" s="910"/>
      <c r="M646" s="910"/>
      <c r="N646" s="910"/>
      <c r="O646" s="910"/>
      <c r="P646" s="910"/>
      <c r="Q646" s="910"/>
      <c r="R646" s="910"/>
      <c r="S646" s="910"/>
      <c r="T646" s="911"/>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912"/>
      <c r="AY646" s="93" t="str">
        <f>IF(SUBSTITUTE($J$646,"-","")="","0","1")</f>
        <v>0</v>
      </c>
    </row>
    <row r="647" spans="1:51" ht="18.75" hidden="1" customHeight="1">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541</v>
      </c>
      <c r="AJ647" s="335"/>
      <c r="AK647" s="335"/>
      <c r="AL647" s="159"/>
      <c r="AM647" s="335" t="s">
        <v>542</v>
      </c>
      <c r="AN647" s="335"/>
      <c r="AO647" s="335"/>
      <c r="AP647" s="159"/>
      <c r="AQ647" s="159" t="s">
        <v>232</v>
      </c>
      <c r="AR647" s="134"/>
      <c r="AS647" s="134"/>
      <c r="AT647" s="135"/>
      <c r="AU647" s="140" t="s">
        <v>134</v>
      </c>
      <c r="AV647" s="140"/>
      <c r="AW647" s="140"/>
      <c r="AX647" s="141"/>
      <c r="AY647">
        <f>COUNTA($G$649)</f>
        <v>0</v>
      </c>
    </row>
    <row r="648" spans="1:51" ht="18.75" hidden="1" customHeight="1">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94" t="s">
        <v>180</v>
      </c>
      <c r="AC651" s="594"/>
      <c r="AD651" s="594"/>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541</v>
      </c>
      <c r="AJ652" s="335"/>
      <c r="AK652" s="335"/>
      <c r="AL652" s="159"/>
      <c r="AM652" s="335" t="s">
        <v>542</v>
      </c>
      <c r="AN652" s="335"/>
      <c r="AO652" s="335"/>
      <c r="AP652" s="159"/>
      <c r="AQ652" s="159" t="s">
        <v>232</v>
      </c>
      <c r="AR652" s="134"/>
      <c r="AS652" s="134"/>
      <c r="AT652" s="135"/>
      <c r="AU652" s="140" t="s">
        <v>134</v>
      </c>
      <c r="AV652" s="140"/>
      <c r="AW652" s="140"/>
      <c r="AX652" s="141"/>
      <c r="AY652">
        <f>COUNTA($G$654)</f>
        <v>0</v>
      </c>
    </row>
    <row r="653" spans="1:51" ht="18.75" hidden="1" customHeight="1">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94" t="s">
        <v>180</v>
      </c>
      <c r="AC656" s="594"/>
      <c r="AD656" s="594"/>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541</v>
      </c>
      <c r="AJ657" s="335"/>
      <c r="AK657" s="335"/>
      <c r="AL657" s="159"/>
      <c r="AM657" s="335" t="s">
        <v>542</v>
      </c>
      <c r="AN657" s="335"/>
      <c r="AO657" s="335"/>
      <c r="AP657" s="159"/>
      <c r="AQ657" s="159" t="s">
        <v>232</v>
      </c>
      <c r="AR657" s="134"/>
      <c r="AS657" s="134"/>
      <c r="AT657" s="135"/>
      <c r="AU657" s="140" t="s">
        <v>134</v>
      </c>
      <c r="AV657" s="140"/>
      <c r="AW657" s="140"/>
      <c r="AX657" s="141"/>
      <c r="AY657">
        <f>COUNTA($G$659)</f>
        <v>0</v>
      </c>
    </row>
    <row r="658" spans="1:51" ht="18.75" hidden="1" customHeight="1">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94" t="s">
        <v>180</v>
      </c>
      <c r="AC661" s="594"/>
      <c r="AD661" s="594"/>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541</v>
      </c>
      <c r="AJ662" s="335"/>
      <c r="AK662" s="335"/>
      <c r="AL662" s="159"/>
      <c r="AM662" s="335" t="s">
        <v>542</v>
      </c>
      <c r="AN662" s="335"/>
      <c r="AO662" s="335"/>
      <c r="AP662" s="159"/>
      <c r="AQ662" s="159" t="s">
        <v>232</v>
      </c>
      <c r="AR662" s="134"/>
      <c r="AS662" s="134"/>
      <c r="AT662" s="135"/>
      <c r="AU662" s="140" t="s">
        <v>134</v>
      </c>
      <c r="AV662" s="140"/>
      <c r="AW662" s="140"/>
      <c r="AX662" s="141"/>
      <c r="AY662">
        <f>COUNTA($G$664)</f>
        <v>0</v>
      </c>
    </row>
    <row r="663" spans="1:51" ht="18.75" hidden="1" customHeight="1">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94" t="s">
        <v>180</v>
      </c>
      <c r="AC666" s="594"/>
      <c r="AD666" s="594"/>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541</v>
      </c>
      <c r="AJ667" s="335"/>
      <c r="AK667" s="335"/>
      <c r="AL667" s="159"/>
      <c r="AM667" s="335" t="s">
        <v>542</v>
      </c>
      <c r="AN667" s="335"/>
      <c r="AO667" s="335"/>
      <c r="AP667" s="159"/>
      <c r="AQ667" s="159" t="s">
        <v>232</v>
      </c>
      <c r="AR667" s="134"/>
      <c r="AS667" s="134"/>
      <c r="AT667" s="135"/>
      <c r="AU667" s="140" t="s">
        <v>134</v>
      </c>
      <c r="AV667" s="140"/>
      <c r="AW667" s="140"/>
      <c r="AX667" s="141"/>
      <c r="AY667">
        <f>COUNTA($G$669)</f>
        <v>0</v>
      </c>
    </row>
    <row r="668" spans="1:51" ht="18.75" hidden="1" customHeight="1">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94" t="s">
        <v>180</v>
      </c>
      <c r="AC671" s="594"/>
      <c r="AD671" s="594"/>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541</v>
      </c>
      <c r="AJ672" s="335"/>
      <c r="AK672" s="335"/>
      <c r="AL672" s="159"/>
      <c r="AM672" s="335" t="s">
        <v>542</v>
      </c>
      <c r="AN672" s="335"/>
      <c r="AO672" s="335"/>
      <c r="AP672" s="159"/>
      <c r="AQ672" s="159" t="s">
        <v>232</v>
      </c>
      <c r="AR672" s="134"/>
      <c r="AS672" s="134"/>
      <c r="AT672" s="135"/>
      <c r="AU672" s="140" t="s">
        <v>134</v>
      </c>
      <c r="AV672" s="140"/>
      <c r="AW672" s="140"/>
      <c r="AX672" s="141"/>
      <c r="AY672">
        <f>COUNTA($G$674)</f>
        <v>0</v>
      </c>
    </row>
    <row r="673" spans="1:51" ht="18.75" hidden="1" customHeight="1">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94" t="s">
        <v>14</v>
      </c>
      <c r="AC676" s="594"/>
      <c r="AD676" s="594"/>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541</v>
      </c>
      <c r="AJ677" s="335"/>
      <c r="AK677" s="335"/>
      <c r="AL677" s="159"/>
      <c r="AM677" s="335" t="s">
        <v>542</v>
      </c>
      <c r="AN677" s="335"/>
      <c r="AO677" s="335"/>
      <c r="AP677" s="159"/>
      <c r="AQ677" s="159" t="s">
        <v>232</v>
      </c>
      <c r="AR677" s="134"/>
      <c r="AS677" s="134"/>
      <c r="AT677" s="135"/>
      <c r="AU677" s="140" t="s">
        <v>134</v>
      </c>
      <c r="AV677" s="140"/>
      <c r="AW677" s="140"/>
      <c r="AX677" s="141"/>
      <c r="AY677">
        <f>COUNTA($G$679)</f>
        <v>0</v>
      </c>
    </row>
    <row r="678" spans="1:51" ht="18.75" hidden="1" customHeight="1">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94" t="s">
        <v>14</v>
      </c>
      <c r="AC681" s="594"/>
      <c r="AD681" s="594"/>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541</v>
      </c>
      <c r="AJ682" s="335"/>
      <c r="AK682" s="335"/>
      <c r="AL682" s="159"/>
      <c r="AM682" s="335" t="s">
        <v>542</v>
      </c>
      <c r="AN682" s="335"/>
      <c r="AO682" s="335"/>
      <c r="AP682" s="159"/>
      <c r="AQ682" s="159" t="s">
        <v>232</v>
      </c>
      <c r="AR682" s="134"/>
      <c r="AS682" s="134"/>
      <c r="AT682" s="135"/>
      <c r="AU682" s="140" t="s">
        <v>134</v>
      </c>
      <c r="AV682" s="140"/>
      <c r="AW682" s="140"/>
      <c r="AX682" s="141"/>
      <c r="AY682">
        <f>COUNTA($G$684)</f>
        <v>0</v>
      </c>
    </row>
    <row r="683" spans="1:51" ht="18.75" hidden="1" customHeight="1">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94" t="s">
        <v>14</v>
      </c>
      <c r="AC686" s="594"/>
      <c r="AD686" s="594"/>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541</v>
      </c>
      <c r="AJ687" s="335"/>
      <c r="AK687" s="335"/>
      <c r="AL687" s="159"/>
      <c r="AM687" s="335" t="s">
        <v>542</v>
      </c>
      <c r="AN687" s="335"/>
      <c r="AO687" s="335"/>
      <c r="AP687" s="159"/>
      <c r="AQ687" s="159" t="s">
        <v>232</v>
      </c>
      <c r="AR687" s="134"/>
      <c r="AS687" s="134"/>
      <c r="AT687" s="135"/>
      <c r="AU687" s="140" t="s">
        <v>134</v>
      </c>
      <c r="AV687" s="140"/>
      <c r="AW687" s="140"/>
      <c r="AX687" s="141"/>
      <c r="AY687">
        <f>COUNTA($G$689)</f>
        <v>0</v>
      </c>
    </row>
    <row r="688" spans="1:51" ht="18.75" hidden="1" customHeight="1">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94" t="s">
        <v>14</v>
      </c>
      <c r="AC691" s="594"/>
      <c r="AD691" s="594"/>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541</v>
      </c>
      <c r="AJ692" s="335"/>
      <c r="AK692" s="335"/>
      <c r="AL692" s="159"/>
      <c r="AM692" s="335" t="s">
        <v>542</v>
      </c>
      <c r="AN692" s="335"/>
      <c r="AO692" s="335"/>
      <c r="AP692" s="159"/>
      <c r="AQ692" s="159" t="s">
        <v>232</v>
      </c>
      <c r="AR692" s="134"/>
      <c r="AS692" s="134"/>
      <c r="AT692" s="135"/>
      <c r="AU692" s="140" t="s">
        <v>134</v>
      </c>
      <c r="AV692" s="140"/>
      <c r="AW692" s="140"/>
      <c r="AX692" s="141"/>
      <c r="AY692">
        <f>COUNTA($G$694)</f>
        <v>0</v>
      </c>
    </row>
    <row r="693" spans="1:51" ht="18.75" hidden="1" customHeight="1">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94" t="s">
        <v>14</v>
      </c>
      <c r="AC696" s="594"/>
      <c r="AD696" s="594"/>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c r="A697" s="191"/>
      <c r="B697" s="188"/>
      <c r="C697" s="182"/>
      <c r="D697" s="188"/>
      <c r="E697" s="126" t="s">
        <v>406</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c r="A699" s="192"/>
      <c r="B699" s="193"/>
      <c r="C699" s="962"/>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1" ht="27" customHeight="1">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3" t="s">
        <v>31</v>
      </c>
      <c r="AH701" s="392"/>
      <c r="AI701" s="392"/>
      <c r="AJ701" s="392"/>
      <c r="AK701" s="392"/>
      <c r="AL701" s="392"/>
      <c r="AM701" s="392"/>
      <c r="AN701" s="392"/>
      <c r="AO701" s="392"/>
      <c r="AP701" s="392"/>
      <c r="AQ701" s="392"/>
      <c r="AR701" s="392"/>
      <c r="AS701" s="392"/>
      <c r="AT701" s="392"/>
      <c r="AU701" s="392"/>
      <c r="AV701" s="392"/>
      <c r="AW701" s="392"/>
      <c r="AX701" s="834"/>
    </row>
    <row r="702" spans="1:51" ht="36.75" customHeight="1">
      <c r="A702" s="879" t="s">
        <v>140</v>
      </c>
      <c r="B702" s="880"/>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2" t="s">
        <v>746</v>
      </c>
      <c r="AE702" s="343"/>
      <c r="AF702" s="343"/>
      <c r="AG702" s="395" t="s">
        <v>747</v>
      </c>
      <c r="AH702" s="396"/>
      <c r="AI702" s="396"/>
      <c r="AJ702" s="396"/>
      <c r="AK702" s="396"/>
      <c r="AL702" s="396"/>
      <c r="AM702" s="396"/>
      <c r="AN702" s="396"/>
      <c r="AO702" s="396"/>
      <c r="AP702" s="396"/>
      <c r="AQ702" s="396"/>
      <c r="AR702" s="396"/>
      <c r="AS702" s="396"/>
      <c r="AT702" s="396"/>
      <c r="AU702" s="396"/>
      <c r="AV702" s="396"/>
      <c r="AW702" s="396"/>
      <c r="AX702" s="397"/>
    </row>
    <row r="703" spans="1:51" ht="36.75" customHeight="1">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2"/>
      <c r="AD703" s="323" t="s">
        <v>746</v>
      </c>
      <c r="AE703" s="324"/>
      <c r="AF703" s="324"/>
      <c r="AG703" s="105" t="s">
        <v>748</v>
      </c>
      <c r="AH703" s="106"/>
      <c r="AI703" s="106"/>
      <c r="AJ703" s="106"/>
      <c r="AK703" s="106"/>
      <c r="AL703" s="106"/>
      <c r="AM703" s="106"/>
      <c r="AN703" s="106"/>
      <c r="AO703" s="106"/>
      <c r="AP703" s="106"/>
      <c r="AQ703" s="106"/>
      <c r="AR703" s="106"/>
      <c r="AS703" s="106"/>
      <c r="AT703" s="106"/>
      <c r="AU703" s="106"/>
      <c r="AV703" s="106"/>
      <c r="AW703" s="106"/>
      <c r="AX703" s="107"/>
    </row>
    <row r="704" spans="1:51" ht="36.75" customHeight="1">
      <c r="A704" s="883"/>
      <c r="B704" s="884"/>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4" t="s">
        <v>746</v>
      </c>
      <c r="AE704" s="795"/>
      <c r="AF704" s="795"/>
      <c r="AG704" s="169" t="s">
        <v>749</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c r="A705" s="651" t="s">
        <v>39</v>
      </c>
      <c r="B705" s="652"/>
      <c r="C705" s="830" t="s">
        <v>41</v>
      </c>
      <c r="D705" s="831"/>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2"/>
      <c r="AD705" s="726" t="s">
        <v>746</v>
      </c>
      <c r="AE705" s="727"/>
      <c r="AF705" s="727"/>
      <c r="AG705" s="129" t="s">
        <v>404</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c r="A706" s="653"/>
      <c r="B706" s="654"/>
      <c r="C706" s="806"/>
      <c r="D706" s="807"/>
      <c r="E706" s="742" t="s">
        <v>379</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3" t="s">
        <v>750</v>
      </c>
      <c r="AE706" s="324"/>
      <c r="AF706" s="674"/>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c r="A707" s="653"/>
      <c r="B707" s="654"/>
      <c r="C707" s="808"/>
      <c r="D707" s="809"/>
      <c r="E707" s="745" t="s">
        <v>316</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4" t="s">
        <v>750</v>
      </c>
      <c r="AE707" s="845"/>
      <c r="AF707" s="845"/>
      <c r="AG707" s="169"/>
      <c r="AH707" s="112"/>
      <c r="AI707" s="112"/>
      <c r="AJ707" s="112"/>
      <c r="AK707" s="112"/>
      <c r="AL707" s="112"/>
      <c r="AM707" s="112"/>
      <c r="AN707" s="112"/>
      <c r="AO707" s="112"/>
      <c r="AP707" s="112"/>
      <c r="AQ707" s="112"/>
      <c r="AR707" s="112"/>
      <c r="AS707" s="112"/>
      <c r="AT707" s="112"/>
      <c r="AU707" s="112"/>
      <c r="AV707" s="112"/>
      <c r="AW707" s="112"/>
      <c r="AX707" s="170"/>
    </row>
    <row r="708" spans="1:50" ht="36" customHeight="1">
      <c r="A708" s="653"/>
      <c r="B708" s="655"/>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5" t="s">
        <v>746</v>
      </c>
      <c r="AE708" s="616"/>
      <c r="AF708" s="616"/>
      <c r="AG708" s="754" t="s">
        <v>751</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c r="A709" s="653"/>
      <c r="B709" s="655"/>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3" t="s">
        <v>746</v>
      </c>
      <c r="AE709" s="324"/>
      <c r="AF709" s="324"/>
      <c r="AG709" s="105" t="s">
        <v>752</v>
      </c>
      <c r="AH709" s="106"/>
      <c r="AI709" s="106"/>
      <c r="AJ709" s="106"/>
      <c r="AK709" s="106"/>
      <c r="AL709" s="106"/>
      <c r="AM709" s="106"/>
      <c r="AN709" s="106"/>
      <c r="AO709" s="106"/>
      <c r="AP709" s="106"/>
      <c r="AQ709" s="106"/>
      <c r="AR709" s="106"/>
      <c r="AS709" s="106"/>
      <c r="AT709" s="106"/>
      <c r="AU709" s="106"/>
      <c r="AV709" s="106"/>
      <c r="AW709" s="106"/>
      <c r="AX709" s="107"/>
    </row>
    <row r="710" spans="1:50" ht="36" customHeight="1">
      <c r="A710" s="653"/>
      <c r="B710" s="655"/>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3" t="s">
        <v>746</v>
      </c>
      <c r="AE710" s="324"/>
      <c r="AF710" s="324"/>
      <c r="AG710" s="105" t="s">
        <v>753</v>
      </c>
      <c r="AH710" s="106"/>
      <c r="AI710" s="106"/>
      <c r="AJ710" s="106"/>
      <c r="AK710" s="106"/>
      <c r="AL710" s="106"/>
      <c r="AM710" s="106"/>
      <c r="AN710" s="106"/>
      <c r="AO710" s="106"/>
      <c r="AP710" s="106"/>
      <c r="AQ710" s="106"/>
      <c r="AR710" s="106"/>
      <c r="AS710" s="106"/>
      <c r="AT710" s="106"/>
      <c r="AU710" s="106"/>
      <c r="AV710" s="106"/>
      <c r="AW710" s="106"/>
      <c r="AX710" s="107"/>
    </row>
    <row r="711" spans="1:50" ht="36" customHeight="1">
      <c r="A711" s="653"/>
      <c r="B711" s="655"/>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4"/>
      <c r="AD711" s="323" t="s">
        <v>746</v>
      </c>
      <c r="AE711" s="324"/>
      <c r="AF711" s="324"/>
      <c r="AG711" s="105" t="s">
        <v>754</v>
      </c>
      <c r="AH711" s="106"/>
      <c r="AI711" s="106"/>
      <c r="AJ711" s="106"/>
      <c r="AK711" s="106"/>
      <c r="AL711" s="106"/>
      <c r="AM711" s="106"/>
      <c r="AN711" s="106"/>
      <c r="AO711" s="106"/>
      <c r="AP711" s="106"/>
      <c r="AQ711" s="106"/>
      <c r="AR711" s="106"/>
      <c r="AS711" s="106"/>
      <c r="AT711" s="106"/>
      <c r="AU711" s="106"/>
      <c r="AV711" s="106"/>
      <c r="AW711" s="106"/>
      <c r="AX711" s="107"/>
    </row>
    <row r="712" spans="1:50" ht="47.25" customHeight="1">
      <c r="A712" s="653"/>
      <c r="B712" s="655"/>
      <c r="C712" s="401" t="s">
        <v>345</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4"/>
      <c r="AD712" s="794" t="s">
        <v>746</v>
      </c>
      <c r="AE712" s="795"/>
      <c r="AF712" s="795"/>
      <c r="AG712" s="819" t="s">
        <v>755</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c r="A713" s="653"/>
      <c r="B713" s="655"/>
      <c r="C713" s="977" t="s">
        <v>346</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23" t="s">
        <v>756</v>
      </c>
      <c r="AE713" s="324"/>
      <c r="AF713" s="674"/>
      <c r="AG713" s="105" t="s">
        <v>715</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c r="A714" s="656"/>
      <c r="B714" s="657"/>
      <c r="C714" s="658" t="s">
        <v>324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6" t="s">
        <v>756</v>
      </c>
      <c r="AE714" s="817"/>
      <c r="AF714" s="818"/>
      <c r="AG714" s="748" t="s">
        <v>715</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c r="A715" s="651" t="s">
        <v>40</v>
      </c>
      <c r="B715" s="796"/>
      <c r="C715" s="797" t="s">
        <v>325</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5" t="s">
        <v>746</v>
      </c>
      <c r="AE715" s="616"/>
      <c r="AF715" s="667"/>
      <c r="AG715" s="754" t="s">
        <v>757</v>
      </c>
      <c r="AH715" s="755"/>
      <c r="AI715" s="755"/>
      <c r="AJ715" s="755"/>
      <c r="AK715" s="755"/>
      <c r="AL715" s="755"/>
      <c r="AM715" s="755"/>
      <c r="AN715" s="755"/>
      <c r="AO715" s="755"/>
      <c r="AP715" s="755"/>
      <c r="AQ715" s="755"/>
      <c r="AR715" s="755"/>
      <c r="AS715" s="755"/>
      <c r="AT715" s="755"/>
      <c r="AU715" s="755"/>
      <c r="AV715" s="755"/>
      <c r="AW715" s="755"/>
      <c r="AX715" s="756"/>
    </row>
    <row r="716" spans="1:50" ht="36" customHeight="1">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746</v>
      </c>
      <c r="AE716" s="638"/>
      <c r="AF716" s="638"/>
      <c r="AG716" s="105" t="s">
        <v>758</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c r="A717" s="653"/>
      <c r="B717" s="655"/>
      <c r="C717" s="401" t="s">
        <v>243</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3" t="s">
        <v>746</v>
      </c>
      <c r="AE717" s="324"/>
      <c r="AF717" s="324"/>
      <c r="AG717" s="105" t="s">
        <v>759</v>
      </c>
      <c r="AH717" s="106"/>
      <c r="AI717" s="106"/>
      <c r="AJ717" s="106"/>
      <c r="AK717" s="106"/>
      <c r="AL717" s="106"/>
      <c r="AM717" s="106"/>
      <c r="AN717" s="106"/>
      <c r="AO717" s="106"/>
      <c r="AP717" s="106"/>
      <c r="AQ717" s="106"/>
      <c r="AR717" s="106"/>
      <c r="AS717" s="106"/>
      <c r="AT717" s="106"/>
      <c r="AU717" s="106"/>
      <c r="AV717" s="106"/>
      <c r="AW717" s="106"/>
      <c r="AX717" s="107"/>
    </row>
    <row r="718" spans="1:50" ht="36" customHeight="1">
      <c r="A718" s="656"/>
      <c r="B718" s="657"/>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3" t="s">
        <v>746</v>
      </c>
      <c r="AE718" s="324"/>
      <c r="AF718" s="324"/>
      <c r="AG718" s="131" t="s">
        <v>760</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c r="A719" s="788" t="s">
        <v>58</v>
      </c>
      <c r="B719" s="789"/>
      <c r="C719" s="634" t="s">
        <v>144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756</v>
      </c>
      <c r="AE719" s="616"/>
      <c r="AF719" s="616"/>
      <c r="AG719" s="129" t="s">
        <v>761</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c r="A720" s="790"/>
      <c r="B720" s="791"/>
      <c r="C720" s="300" t="s">
        <v>338</v>
      </c>
      <c r="D720" s="298"/>
      <c r="E720" s="298"/>
      <c r="F720" s="301"/>
      <c r="G720" s="297" t="s">
        <v>339</v>
      </c>
      <c r="H720" s="298"/>
      <c r="I720" s="298"/>
      <c r="J720" s="298"/>
      <c r="K720" s="298"/>
      <c r="L720" s="298"/>
      <c r="M720" s="298"/>
      <c r="N720" s="297" t="s">
        <v>342</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c r="A721" s="790"/>
      <c r="B721" s="791"/>
      <c r="C721" s="294" t="s">
        <v>708</v>
      </c>
      <c r="D721" s="295"/>
      <c r="E721" s="295"/>
      <c r="F721" s="296"/>
      <c r="G721" s="285">
        <v>20</v>
      </c>
      <c r="H721" s="286"/>
      <c r="I721" s="77" t="str">
        <f>IF(OR(G721="　", G721=""), "", "-")</f>
        <v>-</v>
      </c>
      <c r="J721" s="289">
        <v>3</v>
      </c>
      <c r="K721" s="289"/>
      <c r="L721" s="77" t="str">
        <f>IF(M721="","","-")</f>
        <v>-</v>
      </c>
      <c r="M721" s="78">
        <v>8</v>
      </c>
      <c r="N721" s="302" t="s">
        <v>739</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c r="A722" s="790"/>
      <c r="B722" s="791"/>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c r="A723" s="790"/>
      <c r="B723" s="791"/>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c r="A724" s="790"/>
      <c r="B724" s="791"/>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c r="A725" s="792"/>
      <c r="B725" s="793"/>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72" customHeight="1">
      <c r="A726" s="651" t="s">
        <v>48</v>
      </c>
      <c r="B726" s="811"/>
      <c r="C726" s="824" t="s">
        <v>53</v>
      </c>
      <c r="D726" s="846"/>
      <c r="E726" s="846"/>
      <c r="F726" s="847"/>
      <c r="G726" s="592" t="s">
        <v>762</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2" ht="72" customHeight="1" thickBot="1">
      <c r="A727" s="812"/>
      <c r="B727" s="813"/>
      <c r="C727" s="760" t="s">
        <v>57</v>
      </c>
      <c r="D727" s="761"/>
      <c r="E727" s="761"/>
      <c r="F727" s="762"/>
      <c r="G727" s="590" t="s">
        <v>763</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2" ht="24" customHeight="1">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2" ht="41.25" customHeight="1" thickBot="1">
      <c r="A729" s="645" t="s">
        <v>816</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2" ht="24.75" customHeight="1">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2" ht="41.25" customHeight="1" thickBot="1">
      <c r="A731" s="684" t="s">
        <v>138</v>
      </c>
      <c r="B731" s="685"/>
      <c r="C731" s="685"/>
      <c r="D731" s="685"/>
      <c r="E731" s="686"/>
      <c r="F731" s="741" t="s">
        <v>818</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2" ht="24.75" customHeight="1">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2" ht="41.25" customHeight="1" thickBot="1">
      <c r="A733" s="684" t="s">
        <v>138</v>
      </c>
      <c r="B733" s="685"/>
      <c r="C733" s="685"/>
      <c r="D733" s="685"/>
      <c r="E733" s="686"/>
      <c r="F733" s="648" t="s">
        <v>817</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2" ht="24.75" customHeight="1">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2" ht="41.25" customHeight="1" thickBot="1">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2" ht="24.75" customHeight="1">
      <c r="A736" s="661" t="s">
        <v>351</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c r="AZ736" s="10"/>
    </row>
    <row r="737" spans="1:51" ht="24.75" customHeight="1">
      <c r="A737" s="1020" t="s">
        <v>670</v>
      </c>
      <c r="B737" s="212"/>
      <c r="C737" s="212"/>
      <c r="D737" s="213"/>
      <c r="E737" s="984" t="s">
        <v>740</v>
      </c>
      <c r="F737" s="985"/>
      <c r="G737" s="985"/>
      <c r="H737" s="985"/>
      <c r="I737" s="985"/>
      <c r="J737" s="985"/>
      <c r="K737" s="985"/>
      <c r="L737" s="985"/>
      <c r="M737" s="985"/>
      <c r="N737" s="985"/>
      <c r="O737" s="985"/>
      <c r="P737" s="987"/>
      <c r="Q737" s="984"/>
      <c r="R737" s="985"/>
      <c r="S737" s="985"/>
      <c r="T737" s="985"/>
      <c r="U737" s="985"/>
      <c r="V737" s="985"/>
      <c r="W737" s="985"/>
      <c r="X737" s="985"/>
      <c r="Y737" s="985"/>
      <c r="Z737" s="985"/>
      <c r="AA737" s="985"/>
      <c r="AB737" s="987"/>
      <c r="AC737" s="984"/>
      <c r="AD737" s="985"/>
      <c r="AE737" s="985"/>
      <c r="AF737" s="985"/>
      <c r="AG737" s="985"/>
      <c r="AH737" s="985"/>
      <c r="AI737" s="985"/>
      <c r="AJ737" s="985"/>
      <c r="AK737" s="985"/>
      <c r="AL737" s="985"/>
      <c r="AM737" s="985"/>
      <c r="AN737" s="987"/>
      <c r="AO737" s="984"/>
      <c r="AP737" s="985"/>
      <c r="AQ737" s="985"/>
      <c r="AR737" s="985"/>
      <c r="AS737" s="985"/>
      <c r="AT737" s="985"/>
      <c r="AU737" s="985"/>
      <c r="AV737" s="985"/>
      <c r="AW737" s="985"/>
      <c r="AX737" s="986"/>
      <c r="AY737" s="97"/>
    </row>
    <row r="738" spans="1:51" ht="24.75" customHeight="1">
      <c r="A738" s="362" t="s">
        <v>395</v>
      </c>
      <c r="B738" s="362"/>
      <c r="C738" s="362"/>
      <c r="D738" s="362"/>
      <c r="E738" s="984" t="s">
        <v>741</v>
      </c>
      <c r="F738" s="985"/>
      <c r="G738" s="985"/>
      <c r="H738" s="985"/>
      <c r="I738" s="985"/>
      <c r="J738" s="985"/>
      <c r="K738" s="985"/>
      <c r="L738" s="985"/>
      <c r="M738" s="985"/>
      <c r="N738" s="985"/>
      <c r="O738" s="985"/>
      <c r="P738" s="987"/>
      <c r="Q738" s="984"/>
      <c r="R738" s="985"/>
      <c r="S738" s="985"/>
      <c r="T738" s="985"/>
      <c r="U738" s="985"/>
      <c r="V738" s="985"/>
      <c r="W738" s="985"/>
      <c r="X738" s="985"/>
      <c r="Y738" s="985"/>
      <c r="Z738" s="985"/>
      <c r="AA738" s="985"/>
      <c r="AB738" s="987"/>
      <c r="AC738" s="984"/>
      <c r="AD738" s="985"/>
      <c r="AE738" s="985"/>
      <c r="AF738" s="985"/>
      <c r="AG738" s="985"/>
      <c r="AH738" s="985"/>
      <c r="AI738" s="985"/>
      <c r="AJ738" s="985"/>
      <c r="AK738" s="985"/>
      <c r="AL738" s="985"/>
      <c r="AM738" s="985"/>
      <c r="AN738" s="987"/>
      <c r="AO738" s="984"/>
      <c r="AP738" s="985"/>
      <c r="AQ738" s="985"/>
      <c r="AR738" s="985"/>
      <c r="AS738" s="985"/>
      <c r="AT738" s="985"/>
      <c r="AU738" s="985"/>
      <c r="AV738" s="985"/>
      <c r="AW738" s="985"/>
      <c r="AX738" s="986"/>
    </row>
    <row r="739" spans="1:51" ht="24.75" customHeight="1">
      <c r="A739" s="362" t="s">
        <v>394</v>
      </c>
      <c r="B739" s="362"/>
      <c r="C739" s="362"/>
      <c r="D739" s="362"/>
      <c r="E739" s="984" t="s">
        <v>742</v>
      </c>
      <c r="F739" s="985"/>
      <c r="G739" s="985"/>
      <c r="H739" s="985"/>
      <c r="I739" s="985"/>
      <c r="J739" s="985"/>
      <c r="K739" s="985"/>
      <c r="L739" s="985"/>
      <c r="M739" s="985"/>
      <c r="N739" s="985"/>
      <c r="O739" s="985"/>
      <c r="P739" s="987"/>
      <c r="Q739" s="984"/>
      <c r="R739" s="985"/>
      <c r="S739" s="985"/>
      <c r="T739" s="985"/>
      <c r="U739" s="985"/>
      <c r="V739" s="985"/>
      <c r="W739" s="985"/>
      <c r="X739" s="985"/>
      <c r="Y739" s="985"/>
      <c r="Z739" s="985"/>
      <c r="AA739" s="985"/>
      <c r="AB739" s="987"/>
      <c r="AC739" s="984"/>
      <c r="AD739" s="985"/>
      <c r="AE739" s="985"/>
      <c r="AF739" s="985"/>
      <c r="AG739" s="985"/>
      <c r="AH739" s="985"/>
      <c r="AI739" s="985"/>
      <c r="AJ739" s="985"/>
      <c r="AK739" s="985"/>
      <c r="AL739" s="985"/>
      <c r="AM739" s="985"/>
      <c r="AN739" s="987"/>
      <c r="AO739" s="984"/>
      <c r="AP739" s="985"/>
      <c r="AQ739" s="985"/>
      <c r="AR739" s="985"/>
      <c r="AS739" s="985"/>
      <c r="AT739" s="985"/>
      <c r="AU739" s="985"/>
      <c r="AV739" s="985"/>
      <c r="AW739" s="985"/>
      <c r="AX739" s="986"/>
    </row>
    <row r="740" spans="1:51" ht="24.75" customHeight="1">
      <c r="A740" s="362" t="s">
        <v>393</v>
      </c>
      <c r="B740" s="362"/>
      <c r="C740" s="362"/>
      <c r="D740" s="362"/>
      <c r="E740" s="984" t="s">
        <v>743</v>
      </c>
      <c r="F740" s="985"/>
      <c r="G740" s="985"/>
      <c r="H740" s="985"/>
      <c r="I740" s="985"/>
      <c r="J740" s="985"/>
      <c r="K740" s="985"/>
      <c r="L740" s="985"/>
      <c r="M740" s="985"/>
      <c r="N740" s="985"/>
      <c r="O740" s="985"/>
      <c r="P740" s="987"/>
      <c r="Q740" s="984"/>
      <c r="R740" s="985"/>
      <c r="S740" s="985"/>
      <c r="T740" s="985"/>
      <c r="U740" s="985"/>
      <c r="V740" s="985"/>
      <c r="W740" s="985"/>
      <c r="X740" s="985"/>
      <c r="Y740" s="985"/>
      <c r="Z740" s="985"/>
      <c r="AA740" s="985"/>
      <c r="AB740" s="987"/>
      <c r="AC740" s="984"/>
      <c r="AD740" s="985"/>
      <c r="AE740" s="985"/>
      <c r="AF740" s="985"/>
      <c r="AG740" s="985"/>
      <c r="AH740" s="985"/>
      <c r="AI740" s="985"/>
      <c r="AJ740" s="985"/>
      <c r="AK740" s="985"/>
      <c r="AL740" s="985"/>
      <c r="AM740" s="985"/>
      <c r="AN740" s="987"/>
      <c r="AO740" s="984"/>
      <c r="AP740" s="985"/>
      <c r="AQ740" s="985"/>
      <c r="AR740" s="985"/>
      <c r="AS740" s="985"/>
      <c r="AT740" s="985"/>
      <c r="AU740" s="985"/>
      <c r="AV740" s="985"/>
      <c r="AW740" s="985"/>
      <c r="AX740" s="986"/>
    </row>
    <row r="741" spans="1:51" ht="24.75" customHeight="1">
      <c r="A741" s="362" t="s">
        <v>392</v>
      </c>
      <c r="B741" s="362"/>
      <c r="C741" s="362"/>
      <c r="D741" s="362"/>
      <c r="E741" s="984" t="s">
        <v>743</v>
      </c>
      <c r="F741" s="985"/>
      <c r="G741" s="985"/>
      <c r="H741" s="985"/>
      <c r="I741" s="985"/>
      <c r="J741" s="985"/>
      <c r="K741" s="985"/>
      <c r="L741" s="985"/>
      <c r="M741" s="985"/>
      <c r="N741" s="985"/>
      <c r="O741" s="985"/>
      <c r="P741" s="987"/>
      <c r="Q741" s="984"/>
      <c r="R741" s="985"/>
      <c r="S741" s="985"/>
      <c r="T741" s="985"/>
      <c r="U741" s="985"/>
      <c r="V741" s="985"/>
      <c r="W741" s="985"/>
      <c r="X741" s="985"/>
      <c r="Y741" s="985"/>
      <c r="Z741" s="985"/>
      <c r="AA741" s="985"/>
      <c r="AB741" s="987"/>
      <c r="AC741" s="984"/>
      <c r="AD741" s="985"/>
      <c r="AE741" s="985"/>
      <c r="AF741" s="985"/>
      <c r="AG741" s="985"/>
      <c r="AH741" s="985"/>
      <c r="AI741" s="985"/>
      <c r="AJ741" s="985"/>
      <c r="AK741" s="985"/>
      <c r="AL741" s="985"/>
      <c r="AM741" s="985"/>
      <c r="AN741" s="987"/>
      <c r="AO741" s="984"/>
      <c r="AP741" s="985"/>
      <c r="AQ741" s="985"/>
      <c r="AR741" s="985"/>
      <c r="AS741" s="985"/>
      <c r="AT741" s="985"/>
      <c r="AU741" s="985"/>
      <c r="AV741" s="985"/>
      <c r="AW741" s="985"/>
      <c r="AX741" s="986"/>
    </row>
    <row r="742" spans="1:51" ht="24.75" customHeight="1">
      <c r="A742" s="362" t="s">
        <v>391</v>
      </c>
      <c r="B742" s="362"/>
      <c r="C742" s="362"/>
      <c r="D742" s="362"/>
      <c r="E742" s="984" t="s">
        <v>744</v>
      </c>
      <c r="F742" s="985"/>
      <c r="G742" s="985"/>
      <c r="H742" s="985"/>
      <c r="I742" s="985"/>
      <c r="J742" s="985"/>
      <c r="K742" s="985"/>
      <c r="L742" s="985"/>
      <c r="M742" s="985"/>
      <c r="N742" s="985"/>
      <c r="O742" s="985"/>
      <c r="P742" s="987"/>
      <c r="Q742" s="984"/>
      <c r="R742" s="985"/>
      <c r="S742" s="985"/>
      <c r="T742" s="985"/>
      <c r="U742" s="985"/>
      <c r="V742" s="985"/>
      <c r="W742" s="985"/>
      <c r="X742" s="985"/>
      <c r="Y742" s="985"/>
      <c r="Z742" s="985"/>
      <c r="AA742" s="985"/>
      <c r="AB742" s="987"/>
      <c r="AC742" s="984"/>
      <c r="AD742" s="985"/>
      <c r="AE742" s="985"/>
      <c r="AF742" s="985"/>
      <c r="AG742" s="985"/>
      <c r="AH742" s="985"/>
      <c r="AI742" s="985"/>
      <c r="AJ742" s="985"/>
      <c r="AK742" s="985"/>
      <c r="AL742" s="985"/>
      <c r="AM742" s="985"/>
      <c r="AN742" s="987"/>
      <c r="AO742" s="984"/>
      <c r="AP742" s="985"/>
      <c r="AQ742" s="985"/>
      <c r="AR742" s="985"/>
      <c r="AS742" s="985"/>
      <c r="AT742" s="985"/>
      <c r="AU742" s="985"/>
      <c r="AV742" s="985"/>
      <c r="AW742" s="985"/>
      <c r="AX742" s="986"/>
    </row>
    <row r="743" spans="1:51" ht="24.75" customHeight="1">
      <c r="A743" s="362" t="s">
        <v>390</v>
      </c>
      <c r="B743" s="362"/>
      <c r="C743" s="362"/>
      <c r="D743" s="362"/>
      <c r="E743" s="984" t="s">
        <v>744</v>
      </c>
      <c r="F743" s="985"/>
      <c r="G743" s="985"/>
      <c r="H743" s="985"/>
      <c r="I743" s="985"/>
      <c r="J743" s="985"/>
      <c r="K743" s="985"/>
      <c r="L743" s="985"/>
      <c r="M743" s="985"/>
      <c r="N743" s="985"/>
      <c r="O743" s="985"/>
      <c r="P743" s="987"/>
      <c r="Q743" s="984"/>
      <c r="R743" s="985"/>
      <c r="S743" s="985"/>
      <c r="T743" s="985"/>
      <c r="U743" s="985"/>
      <c r="V743" s="985"/>
      <c r="W743" s="985"/>
      <c r="X743" s="985"/>
      <c r="Y743" s="985"/>
      <c r="Z743" s="985"/>
      <c r="AA743" s="985"/>
      <c r="AB743" s="987"/>
      <c r="AC743" s="984"/>
      <c r="AD743" s="985"/>
      <c r="AE743" s="985"/>
      <c r="AF743" s="985"/>
      <c r="AG743" s="985"/>
      <c r="AH743" s="985"/>
      <c r="AI743" s="985"/>
      <c r="AJ743" s="985"/>
      <c r="AK743" s="985"/>
      <c r="AL743" s="985"/>
      <c r="AM743" s="985"/>
      <c r="AN743" s="987"/>
      <c r="AO743" s="984"/>
      <c r="AP743" s="985"/>
      <c r="AQ743" s="985"/>
      <c r="AR743" s="985"/>
      <c r="AS743" s="985"/>
      <c r="AT743" s="985"/>
      <c r="AU743" s="985"/>
      <c r="AV743" s="985"/>
      <c r="AW743" s="985"/>
      <c r="AX743" s="986"/>
    </row>
    <row r="744" spans="1:51" ht="24.75" customHeight="1">
      <c r="A744" s="362" t="s">
        <v>389</v>
      </c>
      <c r="B744" s="362"/>
      <c r="C744" s="362"/>
      <c r="D744" s="362"/>
      <c r="E744" s="984" t="s">
        <v>745</v>
      </c>
      <c r="F744" s="985"/>
      <c r="G744" s="985"/>
      <c r="H744" s="985"/>
      <c r="I744" s="985"/>
      <c r="J744" s="985"/>
      <c r="K744" s="985"/>
      <c r="L744" s="985"/>
      <c r="M744" s="985"/>
      <c r="N744" s="985"/>
      <c r="O744" s="985"/>
      <c r="P744" s="987"/>
      <c r="Q744" s="984"/>
      <c r="R744" s="985"/>
      <c r="S744" s="985"/>
      <c r="T744" s="985"/>
      <c r="U744" s="985"/>
      <c r="V744" s="985"/>
      <c r="W744" s="985"/>
      <c r="X744" s="985"/>
      <c r="Y744" s="985"/>
      <c r="Z744" s="985"/>
      <c r="AA744" s="985"/>
      <c r="AB744" s="987"/>
      <c r="AC744" s="984"/>
      <c r="AD744" s="985"/>
      <c r="AE744" s="985"/>
      <c r="AF744" s="985"/>
      <c r="AG744" s="985"/>
      <c r="AH744" s="985"/>
      <c r="AI744" s="985"/>
      <c r="AJ744" s="985"/>
      <c r="AK744" s="985"/>
      <c r="AL744" s="985"/>
      <c r="AM744" s="985"/>
      <c r="AN744" s="987"/>
      <c r="AO744" s="984"/>
      <c r="AP744" s="985"/>
      <c r="AQ744" s="985"/>
      <c r="AR744" s="985"/>
      <c r="AS744" s="985"/>
      <c r="AT744" s="985"/>
      <c r="AU744" s="985"/>
      <c r="AV744" s="985"/>
      <c r="AW744" s="985"/>
      <c r="AX744" s="986"/>
    </row>
    <row r="745" spans="1:51" ht="24.75" customHeight="1">
      <c r="A745" s="362" t="s">
        <v>388</v>
      </c>
      <c r="B745" s="362"/>
      <c r="C745" s="362"/>
      <c r="D745" s="362"/>
      <c r="E745" s="1021" t="s">
        <v>745</v>
      </c>
      <c r="F745" s="1022"/>
      <c r="G745" s="1022"/>
      <c r="H745" s="1022"/>
      <c r="I745" s="1022"/>
      <c r="J745" s="1022"/>
      <c r="K745" s="1022"/>
      <c r="L745" s="1022"/>
      <c r="M745" s="1022"/>
      <c r="N745" s="1022"/>
      <c r="O745" s="1022"/>
      <c r="P745" s="1023"/>
      <c r="Q745" s="1021"/>
      <c r="R745" s="1022"/>
      <c r="S745" s="1022"/>
      <c r="T745" s="1022"/>
      <c r="U745" s="1022"/>
      <c r="V745" s="1022"/>
      <c r="W745" s="1022"/>
      <c r="X745" s="1022"/>
      <c r="Y745" s="1022"/>
      <c r="Z745" s="1022"/>
      <c r="AA745" s="1022"/>
      <c r="AB745" s="1023"/>
      <c r="AC745" s="1021"/>
      <c r="AD745" s="1022"/>
      <c r="AE745" s="1022"/>
      <c r="AF745" s="1022"/>
      <c r="AG745" s="1022"/>
      <c r="AH745" s="1022"/>
      <c r="AI745" s="1022"/>
      <c r="AJ745" s="1022"/>
      <c r="AK745" s="1022"/>
      <c r="AL745" s="1022"/>
      <c r="AM745" s="1022"/>
      <c r="AN745" s="1023"/>
      <c r="AO745" s="984"/>
      <c r="AP745" s="985"/>
      <c r="AQ745" s="985"/>
      <c r="AR745" s="985"/>
      <c r="AS745" s="985"/>
      <c r="AT745" s="985"/>
      <c r="AU745" s="985"/>
      <c r="AV745" s="985"/>
      <c r="AW745" s="985"/>
      <c r="AX745" s="986"/>
    </row>
    <row r="746" spans="1:51" ht="24.75" customHeight="1">
      <c r="A746" s="362" t="s">
        <v>543</v>
      </c>
      <c r="B746" s="362"/>
      <c r="C746" s="362"/>
      <c r="D746" s="362"/>
      <c r="E746" s="990" t="s">
        <v>708</v>
      </c>
      <c r="F746" s="988"/>
      <c r="G746" s="988"/>
      <c r="H746" s="100" t="str">
        <f>IF(E746="","","-")</f>
        <v>-</v>
      </c>
      <c r="I746" s="988"/>
      <c r="J746" s="988"/>
      <c r="K746" s="100" t="str">
        <f>IF(I746="","","-")</f>
        <v/>
      </c>
      <c r="L746" s="989">
        <v>7</v>
      </c>
      <c r="M746" s="989"/>
      <c r="N746" s="100" t="str">
        <f>IF(O746="","","-")</f>
        <v/>
      </c>
      <c r="O746" s="991"/>
      <c r="P746" s="992"/>
      <c r="Q746" s="990"/>
      <c r="R746" s="988"/>
      <c r="S746" s="988"/>
      <c r="T746" s="100" t="str">
        <f>IF(Q746="","","-")</f>
        <v/>
      </c>
      <c r="U746" s="988"/>
      <c r="V746" s="988"/>
      <c r="W746" s="100" t="str">
        <f>IF(U746="","","-")</f>
        <v/>
      </c>
      <c r="X746" s="989"/>
      <c r="Y746" s="989"/>
      <c r="Z746" s="100" t="str">
        <f>IF(AA746="","","-")</f>
        <v/>
      </c>
      <c r="AA746" s="991"/>
      <c r="AB746" s="992"/>
      <c r="AC746" s="990"/>
      <c r="AD746" s="988"/>
      <c r="AE746" s="988"/>
      <c r="AF746" s="100" t="str">
        <f>IF(AC746="","","-")</f>
        <v/>
      </c>
      <c r="AG746" s="988"/>
      <c r="AH746" s="988"/>
      <c r="AI746" s="100" t="str">
        <f>IF(AG746="","","-")</f>
        <v/>
      </c>
      <c r="AJ746" s="989"/>
      <c r="AK746" s="989"/>
      <c r="AL746" s="100" t="str">
        <f>IF(AM746="","","-")</f>
        <v/>
      </c>
      <c r="AM746" s="991"/>
      <c r="AN746" s="992"/>
      <c r="AO746" s="990"/>
      <c r="AP746" s="988"/>
      <c r="AQ746" s="100" t="str">
        <f>IF(AO746="","","-")</f>
        <v/>
      </c>
      <c r="AR746" s="988"/>
      <c r="AS746" s="988"/>
      <c r="AT746" s="100" t="str">
        <f>IF(AR746="","","-")</f>
        <v/>
      </c>
      <c r="AU746" s="989"/>
      <c r="AV746" s="989"/>
      <c r="AW746" s="100" t="str">
        <f>IF(AX746="","","-")</f>
        <v/>
      </c>
      <c r="AX746" s="103"/>
    </row>
    <row r="747" spans="1:51" ht="24.75" customHeight="1">
      <c r="A747" s="362" t="s">
        <v>507</v>
      </c>
      <c r="B747" s="362"/>
      <c r="C747" s="362"/>
      <c r="D747" s="362"/>
      <c r="E747" s="990" t="s">
        <v>708</v>
      </c>
      <c r="F747" s="988"/>
      <c r="G747" s="988"/>
      <c r="H747" s="100" t="str">
        <f>IF(E747="","","-")</f>
        <v>-</v>
      </c>
      <c r="I747" s="988"/>
      <c r="J747" s="988"/>
      <c r="K747" s="100" t="str">
        <f>IF(I747="","","-")</f>
        <v/>
      </c>
      <c r="L747" s="989">
        <v>7</v>
      </c>
      <c r="M747" s="989"/>
      <c r="N747" s="100" t="str">
        <f>IF(O747="","","-")</f>
        <v/>
      </c>
      <c r="O747" s="991"/>
      <c r="P747" s="992"/>
      <c r="Q747" s="990"/>
      <c r="R747" s="988"/>
      <c r="S747" s="988"/>
      <c r="T747" s="100" t="str">
        <f>IF(Q747="","","-")</f>
        <v/>
      </c>
      <c r="U747" s="988"/>
      <c r="V747" s="988"/>
      <c r="W747" s="100" t="str">
        <f>IF(U747="","","-")</f>
        <v/>
      </c>
      <c r="X747" s="989"/>
      <c r="Y747" s="989"/>
      <c r="Z747" s="100" t="str">
        <f>IF(AA747="","","-")</f>
        <v/>
      </c>
      <c r="AA747" s="991"/>
      <c r="AB747" s="992"/>
      <c r="AC747" s="990"/>
      <c r="AD747" s="988"/>
      <c r="AE747" s="988"/>
      <c r="AF747" s="100" t="str">
        <f>IF(AC747="","","-")</f>
        <v/>
      </c>
      <c r="AG747" s="988"/>
      <c r="AH747" s="988"/>
      <c r="AI747" s="100" t="str">
        <f>IF(AG747="","","-")</f>
        <v/>
      </c>
      <c r="AJ747" s="989"/>
      <c r="AK747" s="989"/>
      <c r="AL747" s="100" t="str">
        <f>IF(AM747="","","-")</f>
        <v/>
      </c>
      <c r="AM747" s="991"/>
      <c r="AN747" s="992"/>
      <c r="AO747" s="990"/>
      <c r="AP747" s="988"/>
      <c r="AQ747" s="100" t="str">
        <f>IF(AO747="","","-")</f>
        <v/>
      </c>
      <c r="AR747" s="988"/>
      <c r="AS747" s="988"/>
      <c r="AT747" s="100" t="str">
        <f>IF(AR747="","","-")</f>
        <v/>
      </c>
      <c r="AU747" s="989"/>
      <c r="AV747" s="989"/>
      <c r="AW747" s="100" t="str">
        <f>IF(AX747="","","-")</f>
        <v/>
      </c>
      <c r="AX747" s="103"/>
    </row>
    <row r="748" spans="1:51" ht="28.35" customHeight="1">
      <c r="A748" s="625" t="s">
        <v>382</v>
      </c>
      <c r="B748" s="626"/>
      <c r="C748" s="626"/>
      <c r="D748" s="626"/>
      <c r="E748" s="626"/>
      <c r="F748" s="627"/>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25"/>
      <c r="B749" s="626"/>
      <c r="C749" s="626"/>
      <c r="D749" s="626"/>
      <c r="E749" s="626"/>
      <c r="F749" s="627"/>
      <c r="G749" s="4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104"/>
      <c r="AR749" s="104"/>
      <c r="AS749" s="104"/>
      <c r="AT749" s="104"/>
      <c r="AU749" s="104"/>
      <c r="AV749" s="104"/>
      <c r="AW749" s="104"/>
      <c r="AX749" s="46"/>
    </row>
    <row r="750" spans="1:51" ht="28.35" customHeight="1">
      <c r="A750" s="625"/>
      <c r="B750" s="626"/>
      <c r="C750" s="626"/>
      <c r="D750" s="626"/>
      <c r="E750" s="626"/>
      <c r="F750" s="627"/>
      <c r="G750" s="4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c r="AR750" s="104"/>
      <c r="AS750" s="104"/>
      <c r="AT750" s="104"/>
      <c r="AU750" s="104"/>
      <c r="AV750" s="104"/>
      <c r="AW750" s="104"/>
      <c r="AX750" s="46"/>
    </row>
    <row r="751" spans="1:51" ht="28.35" customHeight="1">
      <c r="A751" s="625"/>
      <c r="B751" s="626"/>
      <c r="C751" s="626"/>
      <c r="D751" s="626"/>
      <c r="E751" s="626"/>
      <c r="F751" s="627"/>
      <c r="G751" s="4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4"/>
      <c r="AT751" s="104"/>
      <c r="AU751" s="104"/>
      <c r="AV751" s="104"/>
      <c r="AW751" s="104"/>
      <c r="AX751" s="46"/>
    </row>
    <row r="752" spans="1:51" ht="27.75" customHeight="1">
      <c r="A752" s="625"/>
      <c r="B752" s="626"/>
      <c r="C752" s="626"/>
      <c r="D752" s="626"/>
      <c r="E752" s="626"/>
      <c r="F752" s="627"/>
      <c r="G752" s="4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4"/>
      <c r="AT752" s="104"/>
      <c r="AU752" s="104"/>
      <c r="AV752" s="104"/>
      <c r="AW752" s="104"/>
      <c r="AX752" s="46"/>
    </row>
    <row r="753" spans="1:50" ht="28.35" customHeight="1">
      <c r="A753" s="625"/>
      <c r="B753" s="626"/>
      <c r="C753" s="626"/>
      <c r="D753" s="626"/>
      <c r="E753" s="626"/>
      <c r="F753" s="627"/>
      <c r="G753" s="4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4"/>
      <c r="AT753" s="104"/>
      <c r="AU753" s="104"/>
      <c r="AV753" s="104"/>
      <c r="AW753" s="104"/>
      <c r="AX753" s="46"/>
    </row>
    <row r="754" spans="1:50" ht="28.35" customHeight="1">
      <c r="A754" s="625"/>
      <c r="B754" s="626"/>
      <c r="C754" s="626"/>
      <c r="D754" s="626"/>
      <c r="E754" s="626"/>
      <c r="F754" s="627"/>
      <c r="G754" s="4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4"/>
      <c r="AT754" s="104"/>
      <c r="AU754" s="104"/>
      <c r="AV754" s="104"/>
      <c r="AW754" s="104"/>
      <c r="AX754" s="46"/>
    </row>
    <row r="755" spans="1:50" ht="27.75" customHeight="1">
      <c r="A755" s="625"/>
      <c r="B755" s="626"/>
      <c r="C755" s="626"/>
      <c r="D755" s="626"/>
      <c r="E755" s="626"/>
      <c r="F755" s="627"/>
      <c r="G755" s="4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4"/>
      <c r="AT755" s="104"/>
      <c r="AU755" s="104"/>
      <c r="AV755" s="104"/>
      <c r="AW755" s="104"/>
      <c r="AX755" s="46"/>
    </row>
    <row r="756" spans="1:50" ht="28.35" customHeight="1">
      <c r="A756" s="625"/>
      <c r="B756" s="626"/>
      <c r="C756" s="626"/>
      <c r="D756" s="626"/>
      <c r="E756" s="626"/>
      <c r="F756" s="627"/>
      <c r="G756" s="4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4"/>
      <c r="AT756" s="104"/>
      <c r="AU756" s="104"/>
      <c r="AV756" s="104"/>
      <c r="AW756" s="104"/>
      <c r="AX756" s="46"/>
    </row>
    <row r="757" spans="1:50" ht="28.35" customHeight="1">
      <c r="A757" s="625"/>
      <c r="B757" s="626"/>
      <c r="C757" s="626"/>
      <c r="D757" s="626"/>
      <c r="E757" s="626"/>
      <c r="F757" s="627"/>
      <c r="G757" s="4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4"/>
      <c r="AT757" s="104"/>
      <c r="AU757" s="104"/>
      <c r="AV757" s="104"/>
      <c r="AW757" s="104"/>
      <c r="AX757" s="46"/>
    </row>
    <row r="758" spans="1:50" ht="28.35" customHeight="1">
      <c r="A758" s="625"/>
      <c r="B758" s="626"/>
      <c r="C758" s="626"/>
      <c r="D758" s="626"/>
      <c r="E758" s="626"/>
      <c r="F758" s="62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25"/>
      <c r="B759" s="626"/>
      <c r="C759" s="626"/>
      <c r="D759" s="626"/>
      <c r="E759" s="626"/>
      <c r="F759" s="62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25"/>
      <c r="B760" s="626"/>
      <c r="C760" s="626"/>
      <c r="D760" s="626"/>
      <c r="E760" s="626"/>
      <c r="F760" s="62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25"/>
      <c r="B761" s="626"/>
      <c r="C761" s="626"/>
      <c r="D761" s="626"/>
      <c r="E761" s="626"/>
      <c r="F761" s="62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625"/>
      <c r="B762" s="626"/>
      <c r="C762" s="626"/>
      <c r="D762" s="626"/>
      <c r="E762" s="626"/>
      <c r="F762" s="62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25"/>
      <c r="B763" s="626"/>
      <c r="C763" s="626"/>
      <c r="D763" s="626"/>
      <c r="E763" s="626"/>
      <c r="F763" s="62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25"/>
      <c r="B764" s="626"/>
      <c r="C764" s="626"/>
      <c r="D764" s="626"/>
      <c r="E764" s="626"/>
      <c r="F764" s="62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25"/>
      <c r="B765" s="626"/>
      <c r="C765" s="626"/>
      <c r="D765" s="626"/>
      <c r="E765" s="626"/>
      <c r="F765" s="62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25"/>
      <c r="B766" s="626"/>
      <c r="C766" s="626"/>
      <c r="D766" s="626"/>
      <c r="E766" s="626"/>
      <c r="F766" s="62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25"/>
      <c r="B767" s="626"/>
      <c r="C767" s="626"/>
      <c r="D767" s="626"/>
      <c r="E767" s="626"/>
      <c r="F767" s="62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25"/>
      <c r="B768" s="626"/>
      <c r="C768" s="626"/>
      <c r="D768" s="626"/>
      <c r="E768" s="626"/>
      <c r="F768" s="62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25"/>
      <c r="B769" s="626"/>
      <c r="C769" s="626"/>
      <c r="D769" s="626"/>
      <c r="E769" s="626"/>
      <c r="F769" s="62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25"/>
      <c r="B770" s="626"/>
      <c r="C770" s="626"/>
      <c r="D770" s="626"/>
      <c r="E770" s="626"/>
      <c r="F770" s="62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25"/>
      <c r="B771" s="626"/>
      <c r="C771" s="626"/>
      <c r="D771" s="626"/>
      <c r="E771" s="626"/>
      <c r="F771" s="62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25"/>
      <c r="B772" s="626"/>
      <c r="C772" s="626"/>
      <c r="D772" s="626"/>
      <c r="E772" s="626"/>
      <c r="F772" s="62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25"/>
      <c r="B773" s="626"/>
      <c r="C773" s="626"/>
      <c r="D773" s="626"/>
      <c r="E773" s="626"/>
      <c r="F773" s="62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25"/>
      <c r="B774" s="626"/>
      <c r="C774" s="626"/>
      <c r="D774" s="626"/>
      <c r="E774" s="626"/>
      <c r="F774" s="62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25"/>
      <c r="B775" s="626"/>
      <c r="C775" s="626"/>
      <c r="D775" s="626"/>
      <c r="E775" s="626"/>
      <c r="F775" s="62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25"/>
      <c r="B776" s="626"/>
      <c r="C776" s="626"/>
      <c r="D776" s="626"/>
      <c r="E776" s="626"/>
      <c r="F776" s="62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25"/>
      <c r="B777" s="626"/>
      <c r="C777" s="626"/>
      <c r="D777" s="626"/>
      <c r="E777" s="626"/>
      <c r="F777" s="62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25"/>
      <c r="B778" s="626"/>
      <c r="C778" s="626"/>
      <c r="D778" s="626"/>
      <c r="E778" s="626"/>
      <c r="F778" s="62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25"/>
      <c r="B779" s="626"/>
      <c r="C779" s="626"/>
      <c r="D779" s="626"/>
      <c r="E779" s="626"/>
      <c r="F779" s="62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25"/>
      <c r="B780" s="626"/>
      <c r="C780" s="626"/>
      <c r="D780" s="626"/>
      <c r="E780" s="626"/>
      <c r="F780" s="62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25"/>
      <c r="B781" s="626"/>
      <c r="C781" s="626"/>
      <c r="D781" s="626"/>
      <c r="E781" s="626"/>
      <c r="F781" s="62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25"/>
      <c r="B782" s="626"/>
      <c r="C782" s="626"/>
      <c r="D782" s="626"/>
      <c r="E782" s="626"/>
      <c r="F782" s="62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25"/>
      <c r="B783" s="626"/>
      <c r="C783" s="626"/>
      <c r="D783" s="626"/>
      <c r="E783" s="626"/>
      <c r="F783" s="62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25"/>
      <c r="B784" s="626"/>
      <c r="C784" s="626"/>
      <c r="D784" s="626"/>
      <c r="E784" s="626"/>
      <c r="F784" s="62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25"/>
      <c r="B785" s="626"/>
      <c r="C785" s="626"/>
      <c r="D785" s="626"/>
      <c r="E785" s="626"/>
      <c r="F785" s="62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628"/>
      <c r="B786" s="629"/>
      <c r="C786" s="629"/>
      <c r="D786" s="629"/>
      <c r="E786" s="629"/>
      <c r="F786" s="63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39" t="s">
        <v>384</v>
      </c>
      <c r="B787" s="640"/>
      <c r="C787" s="640"/>
      <c r="D787" s="640"/>
      <c r="E787" s="640"/>
      <c r="F787" s="641"/>
      <c r="G787" s="606" t="s">
        <v>802</v>
      </c>
      <c r="H787" s="607"/>
      <c r="I787" s="607"/>
      <c r="J787" s="607"/>
      <c r="K787" s="607"/>
      <c r="L787" s="607"/>
      <c r="M787" s="607"/>
      <c r="N787" s="607"/>
      <c r="O787" s="607"/>
      <c r="P787" s="607"/>
      <c r="Q787" s="607"/>
      <c r="R787" s="607"/>
      <c r="S787" s="607"/>
      <c r="T787" s="607"/>
      <c r="U787" s="607"/>
      <c r="V787" s="607"/>
      <c r="W787" s="607"/>
      <c r="X787" s="607"/>
      <c r="Y787" s="607"/>
      <c r="Z787" s="607"/>
      <c r="AA787" s="607"/>
      <c r="AB787" s="608"/>
      <c r="AC787" s="606" t="s">
        <v>804</v>
      </c>
      <c r="AD787" s="607"/>
      <c r="AE787" s="607"/>
      <c r="AF787" s="607"/>
      <c r="AG787" s="607"/>
      <c r="AH787" s="607"/>
      <c r="AI787" s="607"/>
      <c r="AJ787" s="607"/>
      <c r="AK787" s="607"/>
      <c r="AL787" s="607"/>
      <c r="AM787" s="607"/>
      <c r="AN787" s="607"/>
      <c r="AO787" s="607"/>
      <c r="AP787" s="607"/>
      <c r="AQ787" s="607"/>
      <c r="AR787" s="607"/>
      <c r="AS787" s="607"/>
      <c r="AT787" s="607"/>
      <c r="AU787" s="607"/>
      <c r="AV787" s="607"/>
      <c r="AW787" s="607"/>
      <c r="AX787" s="805"/>
    </row>
    <row r="788" spans="1:51" ht="24.75" customHeight="1">
      <c r="A788" s="642"/>
      <c r="B788" s="643"/>
      <c r="C788" s="643"/>
      <c r="D788" s="643"/>
      <c r="E788" s="643"/>
      <c r="F788" s="644"/>
      <c r="G788" s="824" t="s">
        <v>17</v>
      </c>
      <c r="H788" s="679"/>
      <c r="I788" s="679"/>
      <c r="J788" s="679"/>
      <c r="K788" s="679"/>
      <c r="L788" s="678" t="s">
        <v>18</v>
      </c>
      <c r="M788" s="679"/>
      <c r="N788" s="679"/>
      <c r="O788" s="679"/>
      <c r="P788" s="679"/>
      <c r="Q788" s="679"/>
      <c r="R788" s="679"/>
      <c r="S788" s="679"/>
      <c r="T788" s="679"/>
      <c r="U788" s="679"/>
      <c r="V788" s="679"/>
      <c r="W788" s="679"/>
      <c r="X788" s="680"/>
      <c r="Y788" s="664" t="s">
        <v>19</v>
      </c>
      <c r="Z788" s="665"/>
      <c r="AA788" s="665"/>
      <c r="AB788" s="810"/>
      <c r="AC788" s="824" t="s">
        <v>17</v>
      </c>
      <c r="AD788" s="679"/>
      <c r="AE788" s="679"/>
      <c r="AF788" s="679"/>
      <c r="AG788" s="679"/>
      <c r="AH788" s="678" t="s">
        <v>18</v>
      </c>
      <c r="AI788" s="679"/>
      <c r="AJ788" s="679"/>
      <c r="AK788" s="679"/>
      <c r="AL788" s="679"/>
      <c r="AM788" s="679"/>
      <c r="AN788" s="679"/>
      <c r="AO788" s="679"/>
      <c r="AP788" s="679"/>
      <c r="AQ788" s="679"/>
      <c r="AR788" s="679"/>
      <c r="AS788" s="679"/>
      <c r="AT788" s="680"/>
      <c r="AU788" s="664" t="s">
        <v>19</v>
      </c>
      <c r="AV788" s="665"/>
      <c r="AW788" s="665"/>
      <c r="AX788" s="666"/>
    </row>
    <row r="789" spans="1:51" ht="24.75" customHeight="1">
      <c r="A789" s="642"/>
      <c r="B789" s="643"/>
      <c r="C789" s="643"/>
      <c r="D789" s="643"/>
      <c r="E789" s="643"/>
      <c r="F789" s="644"/>
      <c r="G789" s="681" t="s">
        <v>805</v>
      </c>
      <c r="H789" s="682"/>
      <c r="I789" s="682"/>
      <c r="J789" s="682"/>
      <c r="K789" s="683"/>
      <c r="L789" s="675" t="s">
        <v>806</v>
      </c>
      <c r="M789" s="676"/>
      <c r="N789" s="676"/>
      <c r="O789" s="676"/>
      <c r="P789" s="676"/>
      <c r="Q789" s="676"/>
      <c r="R789" s="676"/>
      <c r="S789" s="676"/>
      <c r="T789" s="676"/>
      <c r="U789" s="676"/>
      <c r="V789" s="676"/>
      <c r="W789" s="676"/>
      <c r="X789" s="677"/>
      <c r="Y789" s="398">
        <v>57</v>
      </c>
      <c r="Z789" s="399"/>
      <c r="AA789" s="399"/>
      <c r="AB789" s="814"/>
      <c r="AC789" s="681" t="s">
        <v>807</v>
      </c>
      <c r="AD789" s="682"/>
      <c r="AE789" s="682"/>
      <c r="AF789" s="682"/>
      <c r="AG789" s="683"/>
      <c r="AH789" s="675" t="s">
        <v>808</v>
      </c>
      <c r="AI789" s="676"/>
      <c r="AJ789" s="676"/>
      <c r="AK789" s="676"/>
      <c r="AL789" s="676"/>
      <c r="AM789" s="676"/>
      <c r="AN789" s="676"/>
      <c r="AO789" s="676"/>
      <c r="AP789" s="676"/>
      <c r="AQ789" s="676"/>
      <c r="AR789" s="676"/>
      <c r="AS789" s="676"/>
      <c r="AT789" s="677"/>
      <c r="AU789" s="398">
        <v>11</v>
      </c>
      <c r="AV789" s="399"/>
      <c r="AW789" s="399"/>
      <c r="AX789" s="400"/>
    </row>
    <row r="790" spans="1:51" ht="24.75" customHeight="1">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1" ht="24.75" hidden="1" customHeight="1">
      <c r="A791" s="642"/>
      <c r="B791" s="643"/>
      <c r="C791" s="643"/>
      <c r="D791" s="643"/>
      <c r="E791" s="643"/>
      <c r="F791" s="644"/>
      <c r="G791" s="617"/>
      <c r="H791" s="618"/>
      <c r="I791" s="618"/>
      <c r="J791" s="618"/>
      <c r="K791" s="619"/>
      <c r="L791" s="609"/>
      <c r="M791" s="610"/>
      <c r="N791" s="610"/>
      <c r="O791" s="610"/>
      <c r="P791" s="610"/>
      <c r="Q791" s="610"/>
      <c r="R791" s="610"/>
      <c r="S791" s="610"/>
      <c r="T791" s="610"/>
      <c r="U791" s="610"/>
      <c r="V791" s="610"/>
      <c r="W791" s="610"/>
      <c r="X791" s="611"/>
      <c r="Y791" s="612"/>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1" ht="24.75" hidden="1" customHeight="1">
      <c r="A792" s="642"/>
      <c r="B792" s="643"/>
      <c r="C792" s="643"/>
      <c r="D792" s="643"/>
      <c r="E792" s="643"/>
      <c r="F792" s="644"/>
      <c r="G792" s="617"/>
      <c r="H792" s="618"/>
      <c r="I792" s="618"/>
      <c r="J792" s="618"/>
      <c r="K792" s="619"/>
      <c r="L792" s="609"/>
      <c r="M792" s="610"/>
      <c r="N792" s="610"/>
      <c r="O792" s="610"/>
      <c r="P792" s="610"/>
      <c r="Q792" s="610"/>
      <c r="R792" s="610"/>
      <c r="S792" s="610"/>
      <c r="T792" s="610"/>
      <c r="U792" s="610"/>
      <c r="V792" s="610"/>
      <c r="W792" s="610"/>
      <c r="X792" s="611"/>
      <c r="Y792" s="612"/>
      <c r="Z792" s="613"/>
      <c r="AA792" s="613"/>
      <c r="AB792" s="623"/>
      <c r="AC792" s="617"/>
      <c r="AD792" s="618"/>
      <c r="AE792" s="618"/>
      <c r="AF792" s="618"/>
      <c r="AG792" s="619"/>
      <c r="AH792" s="609"/>
      <c r="AI792" s="610"/>
      <c r="AJ792" s="610"/>
      <c r="AK792" s="610"/>
      <c r="AL792" s="610"/>
      <c r="AM792" s="610"/>
      <c r="AN792" s="610"/>
      <c r="AO792" s="610"/>
      <c r="AP792" s="610"/>
      <c r="AQ792" s="610"/>
      <c r="AR792" s="610"/>
      <c r="AS792" s="610"/>
      <c r="AT792" s="611"/>
      <c r="AU792" s="612"/>
      <c r="AV792" s="613"/>
      <c r="AW792" s="613"/>
      <c r="AX792" s="614"/>
    </row>
    <row r="793" spans="1:51" ht="24.75" hidden="1" customHeight="1">
      <c r="A793" s="642"/>
      <c r="B793" s="643"/>
      <c r="C793" s="643"/>
      <c r="D793" s="643"/>
      <c r="E793" s="643"/>
      <c r="F793" s="644"/>
      <c r="G793" s="617"/>
      <c r="H793" s="618"/>
      <c r="I793" s="618"/>
      <c r="J793" s="618"/>
      <c r="K793" s="619"/>
      <c r="L793" s="609"/>
      <c r="M793" s="610"/>
      <c r="N793" s="610"/>
      <c r="O793" s="610"/>
      <c r="P793" s="610"/>
      <c r="Q793" s="610"/>
      <c r="R793" s="610"/>
      <c r="S793" s="610"/>
      <c r="T793" s="610"/>
      <c r="U793" s="610"/>
      <c r="V793" s="610"/>
      <c r="W793" s="610"/>
      <c r="X793" s="611"/>
      <c r="Y793" s="612"/>
      <c r="Z793" s="613"/>
      <c r="AA793" s="613"/>
      <c r="AB793" s="623"/>
      <c r="AC793" s="617"/>
      <c r="AD793" s="618"/>
      <c r="AE793" s="618"/>
      <c r="AF793" s="618"/>
      <c r="AG793" s="619"/>
      <c r="AH793" s="609"/>
      <c r="AI793" s="610"/>
      <c r="AJ793" s="610"/>
      <c r="AK793" s="610"/>
      <c r="AL793" s="610"/>
      <c r="AM793" s="610"/>
      <c r="AN793" s="610"/>
      <c r="AO793" s="610"/>
      <c r="AP793" s="610"/>
      <c r="AQ793" s="610"/>
      <c r="AR793" s="610"/>
      <c r="AS793" s="610"/>
      <c r="AT793" s="611"/>
      <c r="AU793" s="612"/>
      <c r="AV793" s="613"/>
      <c r="AW793" s="613"/>
      <c r="AX793" s="614"/>
    </row>
    <row r="794" spans="1:51" ht="24.75" hidden="1" customHeight="1">
      <c r="A794" s="642"/>
      <c r="B794" s="643"/>
      <c r="C794" s="643"/>
      <c r="D794" s="643"/>
      <c r="E794" s="643"/>
      <c r="F794" s="644"/>
      <c r="G794" s="617"/>
      <c r="H794" s="618"/>
      <c r="I794" s="618"/>
      <c r="J794" s="618"/>
      <c r="K794" s="619"/>
      <c r="L794" s="609"/>
      <c r="M794" s="610"/>
      <c r="N794" s="610"/>
      <c r="O794" s="610"/>
      <c r="P794" s="610"/>
      <c r="Q794" s="610"/>
      <c r="R794" s="610"/>
      <c r="S794" s="610"/>
      <c r="T794" s="610"/>
      <c r="U794" s="610"/>
      <c r="V794" s="610"/>
      <c r="W794" s="610"/>
      <c r="X794" s="611"/>
      <c r="Y794" s="612"/>
      <c r="Z794" s="613"/>
      <c r="AA794" s="613"/>
      <c r="AB794" s="623"/>
      <c r="AC794" s="617"/>
      <c r="AD794" s="618"/>
      <c r="AE794" s="618"/>
      <c r="AF794" s="618"/>
      <c r="AG794" s="619"/>
      <c r="AH794" s="609"/>
      <c r="AI794" s="610"/>
      <c r="AJ794" s="610"/>
      <c r="AK794" s="610"/>
      <c r="AL794" s="610"/>
      <c r="AM794" s="610"/>
      <c r="AN794" s="610"/>
      <c r="AO794" s="610"/>
      <c r="AP794" s="610"/>
      <c r="AQ794" s="610"/>
      <c r="AR794" s="610"/>
      <c r="AS794" s="610"/>
      <c r="AT794" s="611"/>
      <c r="AU794" s="612"/>
      <c r="AV794" s="613"/>
      <c r="AW794" s="613"/>
      <c r="AX794" s="614"/>
    </row>
    <row r="795" spans="1:51" ht="24.75" hidden="1" customHeight="1">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1" ht="24.75" hidden="1" customHeight="1">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1" ht="24.75" hidden="1" customHeight="1">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1" ht="24.75" hidden="1" customHeight="1">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1" ht="24.75" customHeight="1" thickBot="1">
      <c r="A799" s="642"/>
      <c r="B799" s="643"/>
      <c r="C799" s="643"/>
      <c r="D799" s="643"/>
      <c r="E799" s="643"/>
      <c r="F799" s="644"/>
      <c r="G799" s="835" t="s">
        <v>20</v>
      </c>
      <c r="H799" s="836"/>
      <c r="I799" s="836"/>
      <c r="J799" s="836"/>
      <c r="K799" s="836"/>
      <c r="L799" s="837"/>
      <c r="M799" s="838"/>
      <c r="N799" s="838"/>
      <c r="O799" s="838"/>
      <c r="P799" s="838"/>
      <c r="Q799" s="838"/>
      <c r="R799" s="838"/>
      <c r="S799" s="838"/>
      <c r="T799" s="838"/>
      <c r="U799" s="838"/>
      <c r="V799" s="838"/>
      <c r="W799" s="838"/>
      <c r="X799" s="839"/>
      <c r="Y799" s="840">
        <f>SUM(Y789:AB798)</f>
        <v>57</v>
      </c>
      <c r="Z799" s="841"/>
      <c r="AA799" s="841"/>
      <c r="AB799" s="842"/>
      <c r="AC799" s="835" t="s">
        <v>20</v>
      </c>
      <c r="AD799" s="836"/>
      <c r="AE799" s="836"/>
      <c r="AF799" s="836"/>
      <c r="AG799" s="836"/>
      <c r="AH799" s="837"/>
      <c r="AI799" s="838"/>
      <c r="AJ799" s="838"/>
      <c r="AK799" s="838"/>
      <c r="AL799" s="838"/>
      <c r="AM799" s="838"/>
      <c r="AN799" s="838"/>
      <c r="AO799" s="838"/>
      <c r="AP799" s="838"/>
      <c r="AQ799" s="838"/>
      <c r="AR799" s="838"/>
      <c r="AS799" s="838"/>
      <c r="AT799" s="839"/>
      <c r="AU799" s="840">
        <f>SUM(AU789:AX798)</f>
        <v>11</v>
      </c>
      <c r="AV799" s="841"/>
      <c r="AW799" s="841"/>
      <c r="AX799" s="843"/>
    </row>
    <row r="800" spans="1:51" ht="24.75" customHeight="1">
      <c r="A800" s="642"/>
      <c r="B800" s="643"/>
      <c r="C800" s="643"/>
      <c r="D800" s="643"/>
      <c r="E800" s="643"/>
      <c r="F800" s="644"/>
      <c r="G800" s="606" t="s">
        <v>767</v>
      </c>
      <c r="H800" s="607"/>
      <c r="I800" s="607"/>
      <c r="J800" s="607"/>
      <c r="K800" s="607"/>
      <c r="L800" s="607"/>
      <c r="M800" s="607"/>
      <c r="N800" s="607"/>
      <c r="O800" s="607"/>
      <c r="P800" s="607"/>
      <c r="Q800" s="607"/>
      <c r="R800" s="607"/>
      <c r="S800" s="607"/>
      <c r="T800" s="607"/>
      <c r="U800" s="607"/>
      <c r="V800" s="607"/>
      <c r="W800" s="607"/>
      <c r="X800" s="607"/>
      <c r="Y800" s="607"/>
      <c r="Z800" s="607"/>
      <c r="AA800" s="607"/>
      <c r="AB800" s="608"/>
      <c r="AC800" s="606" t="s">
        <v>318</v>
      </c>
      <c r="AD800" s="607"/>
      <c r="AE800" s="607"/>
      <c r="AF800" s="607"/>
      <c r="AG800" s="607"/>
      <c r="AH800" s="607"/>
      <c r="AI800" s="607"/>
      <c r="AJ800" s="607"/>
      <c r="AK800" s="607"/>
      <c r="AL800" s="607"/>
      <c r="AM800" s="607"/>
      <c r="AN800" s="607"/>
      <c r="AO800" s="607"/>
      <c r="AP800" s="607"/>
      <c r="AQ800" s="607"/>
      <c r="AR800" s="607"/>
      <c r="AS800" s="607"/>
      <c r="AT800" s="607"/>
      <c r="AU800" s="607"/>
      <c r="AV800" s="607"/>
      <c r="AW800" s="607"/>
      <c r="AX800" s="805"/>
      <c r="AY800">
        <f>COUNTA($G$802,$AC$802)</f>
        <v>1</v>
      </c>
    </row>
    <row r="801" spans="1:51" ht="24.75" customHeight="1">
      <c r="A801" s="642"/>
      <c r="B801" s="643"/>
      <c r="C801" s="643"/>
      <c r="D801" s="643"/>
      <c r="E801" s="643"/>
      <c r="F801" s="644"/>
      <c r="G801" s="824" t="s">
        <v>17</v>
      </c>
      <c r="H801" s="679"/>
      <c r="I801" s="679"/>
      <c r="J801" s="679"/>
      <c r="K801" s="679"/>
      <c r="L801" s="678" t="s">
        <v>18</v>
      </c>
      <c r="M801" s="679"/>
      <c r="N801" s="679"/>
      <c r="O801" s="679"/>
      <c r="P801" s="679"/>
      <c r="Q801" s="679"/>
      <c r="R801" s="679"/>
      <c r="S801" s="679"/>
      <c r="T801" s="679"/>
      <c r="U801" s="679"/>
      <c r="V801" s="679"/>
      <c r="W801" s="679"/>
      <c r="X801" s="680"/>
      <c r="Y801" s="664" t="s">
        <v>19</v>
      </c>
      <c r="Z801" s="665"/>
      <c r="AA801" s="665"/>
      <c r="AB801" s="810"/>
      <c r="AC801" s="824" t="s">
        <v>17</v>
      </c>
      <c r="AD801" s="679"/>
      <c r="AE801" s="679"/>
      <c r="AF801" s="679"/>
      <c r="AG801" s="679"/>
      <c r="AH801" s="678" t="s">
        <v>18</v>
      </c>
      <c r="AI801" s="679"/>
      <c r="AJ801" s="679"/>
      <c r="AK801" s="679"/>
      <c r="AL801" s="679"/>
      <c r="AM801" s="679"/>
      <c r="AN801" s="679"/>
      <c r="AO801" s="679"/>
      <c r="AP801" s="679"/>
      <c r="AQ801" s="679"/>
      <c r="AR801" s="679"/>
      <c r="AS801" s="679"/>
      <c r="AT801" s="680"/>
      <c r="AU801" s="664" t="s">
        <v>19</v>
      </c>
      <c r="AV801" s="665"/>
      <c r="AW801" s="665"/>
      <c r="AX801" s="666"/>
      <c r="AY801">
        <f>$AY$800</f>
        <v>1</v>
      </c>
    </row>
    <row r="802" spans="1:51" ht="24.75" customHeight="1">
      <c r="A802" s="642"/>
      <c r="B802" s="643"/>
      <c r="C802" s="643"/>
      <c r="D802" s="643"/>
      <c r="E802" s="643"/>
      <c r="F802" s="644"/>
      <c r="G802" s="681" t="s">
        <v>781</v>
      </c>
      <c r="H802" s="682"/>
      <c r="I802" s="682"/>
      <c r="J802" s="682"/>
      <c r="K802" s="683"/>
      <c r="L802" s="675" t="s">
        <v>782</v>
      </c>
      <c r="M802" s="676"/>
      <c r="N802" s="676"/>
      <c r="O802" s="676"/>
      <c r="P802" s="676"/>
      <c r="Q802" s="676"/>
      <c r="R802" s="676"/>
      <c r="S802" s="676"/>
      <c r="T802" s="676"/>
      <c r="U802" s="676"/>
      <c r="V802" s="676"/>
      <c r="W802" s="676"/>
      <c r="X802" s="677"/>
      <c r="Y802" s="398">
        <v>1.3</v>
      </c>
      <c r="Z802" s="399"/>
      <c r="AA802" s="399"/>
      <c r="AB802" s="814"/>
      <c r="AC802" s="681"/>
      <c r="AD802" s="682"/>
      <c r="AE802" s="682"/>
      <c r="AF802" s="682"/>
      <c r="AG802" s="683"/>
      <c r="AH802" s="675"/>
      <c r="AI802" s="676"/>
      <c r="AJ802" s="676"/>
      <c r="AK802" s="676"/>
      <c r="AL802" s="676"/>
      <c r="AM802" s="676"/>
      <c r="AN802" s="676"/>
      <c r="AO802" s="676"/>
      <c r="AP802" s="676"/>
      <c r="AQ802" s="676"/>
      <c r="AR802" s="676"/>
      <c r="AS802" s="676"/>
      <c r="AT802" s="677"/>
      <c r="AU802" s="398"/>
      <c r="AV802" s="399"/>
      <c r="AW802" s="399"/>
      <c r="AX802" s="400"/>
      <c r="AY802">
        <f t="shared" ref="AY802:AY812" si="115">$AY$800</f>
        <v>1</v>
      </c>
    </row>
    <row r="803" spans="1:51" ht="24.75" customHeight="1">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c r="AY803">
        <f t="shared" si="115"/>
        <v>1</v>
      </c>
    </row>
    <row r="804" spans="1:51" ht="24.75" hidden="1" customHeight="1">
      <c r="A804" s="642"/>
      <c r="B804" s="643"/>
      <c r="C804" s="643"/>
      <c r="D804" s="643"/>
      <c r="E804" s="643"/>
      <c r="F804" s="644"/>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c r="AY804">
        <f t="shared" si="115"/>
        <v>1</v>
      </c>
    </row>
    <row r="805" spans="1:51" ht="24.75" hidden="1" customHeight="1">
      <c r="A805" s="642"/>
      <c r="B805" s="643"/>
      <c r="C805" s="643"/>
      <c r="D805" s="643"/>
      <c r="E805" s="643"/>
      <c r="F805" s="644"/>
      <c r="G805" s="617"/>
      <c r="H805" s="618"/>
      <c r="I805" s="618"/>
      <c r="J805" s="618"/>
      <c r="K805" s="619"/>
      <c r="L805" s="609"/>
      <c r="M805" s="610"/>
      <c r="N805" s="610"/>
      <c r="O805" s="610"/>
      <c r="P805" s="610"/>
      <c r="Q805" s="610"/>
      <c r="R805" s="610"/>
      <c r="S805" s="610"/>
      <c r="T805" s="610"/>
      <c r="U805" s="610"/>
      <c r="V805" s="610"/>
      <c r="W805" s="610"/>
      <c r="X805" s="611"/>
      <c r="Y805" s="612"/>
      <c r="Z805" s="613"/>
      <c r="AA805" s="613"/>
      <c r="AB805" s="623"/>
      <c r="AC805" s="617"/>
      <c r="AD805" s="618"/>
      <c r="AE805" s="618"/>
      <c r="AF805" s="618"/>
      <c r="AG805" s="619"/>
      <c r="AH805" s="609"/>
      <c r="AI805" s="610"/>
      <c r="AJ805" s="610"/>
      <c r="AK805" s="610"/>
      <c r="AL805" s="610"/>
      <c r="AM805" s="610"/>
      <c r="AN805" s="610"/>
      <c r="AO805" s="610"/>
      <c r="AP805" s="610"/>
      <c r="AQ805" s="610"/>
      <c r="AR805" s="610"/>
      <c r="AS805" s="610"/>
      <c r="AT805" s="611"/>
      <c r="AU805" s="612"/>
      <c r="AV805" s="613"/>
      <c r="AW805" s="613"/>
      <c r="AX805" s="614"/>
      <c r="AY805">
        <f t="shared" si="115"/>
        <v>1</v>
      </c>
    </row>
    <row r="806" spans="1:51" ht="24.75" hidden="1" customHeight="1">
      <c r="A806" s="642"/>
      <c r="B806" s="643"/>
      <c r="C806" s="643"/>
      <c r="D806" s="643"/>
      <c r="E806" s="643"/>
      <c r="F806" s="644"/>
      <c r="G806" s="617"/>
      <c r="H806" s="618"/>
      <c r="I806" s="618"/>
      <c r="J806" s="618"/>
      <c r="K806" s="619"/>
      <c r="L806" s="609"/>
      <c r="M806" s="610"/>
      <c r="N806" s="610"/>
      <c r="O806" s="610"/>
      <c r="P806" s="610"/>
      <c r="Q806" s="610"/>
      <c r="R806" s="610"/>
      <c r="S806" s="610"/>
      <c r="T806" s="610"/>
      <c r="U806" s="610"/>
      <c r="V806" s="610"/>
      <c r="W806" s="610"/>
      <c r="X806" s="611"/>
      <c r="Y806" s="612"/>
      <c r="Z806" s="613"/>
      <c r="AA806" s="613"/>
      <c r="AB806" s="623"/>
      <c r="AC806" s="617"/>
      <c r="AD806" s="618"/>
      <c r="AE806" s="618"/>
      <c r="AF806" s="618"/>
      <c r="AG806" s="619"/>
      <c r="AH806" s="609"/>
      <c r="AI806" s="610"/>
      <c r="AJ806" s="610"/>
      <c r="AK806" s="610"/>
      <c r="AL806" s="610"/>
      <c r="AM806" s="610"/>
      <c r="AN806" s="610"/>
      <c r="AO806" s="610"/>
      <c r="AP806" s="610"/>
      <c r="AQ806" s="610"/>
      <c r="AR806" s="610"/>
      <c r="AS806" s="610"/>
      <c r="AT806" s="611"/>
      <c r="AU806" s="612"/>
      <c r="AV806" s="613"/>
      <c r="AW806" s="613"/>
      <c r="AX806" s="614"/>
      <c r="AY806">
        <f t="shared" si="115"/>
        <v>1</v>
      </c>
    </row>
    <row r="807" spans="1:51" ht="24.75" hidden="1" customHeight="1">
      <c r="A807" s="642"/>
      <c r="B807" s="643"/>
      <c r="C807" s="643"/>
      <c r="D807" s="643"/>
      <c r="E807" s="643"/>
      <c r="F807" s="644"/>
      <c r="G807" s="617"/>
      <c r="H807" s="618"/>
      <c r="I807" s="618"/>
      <c r="J807" s="618"/>
      <c r="K807" s="619"/>
      <c r="L807" s="609"/>
      <c r="M807" s="610"/>
      <c r="N807" s="610"/>
      <c r="O807" s="610"/>
      <c r="P807" s="610"/>
      <c r="Q807" s="610"/>
      <c r="R807" s="610"/>
      <c r="S807" s="610"/>
      <c r="T807" s="610"/>
      <c r="U807" s="610"/>
      <c r="V807" s="610"/>
      <c r="W807" s="610"/>
      <c r="X807" s="611"/>
      <c r="Y807" s="612"/>
      <c r="Z807" s="613"/>
      <c r="AA807" s="613"/>
      <c r="AB807" s="623"/>
      <c r="AC807" s="617"/>
      <c r="AD807" s="618"/>
      <c r="AE807" s="618"/>
      <c r="AF807" s="618"/>
      <c r="AG807" s="619"/>
      <c r="AH807" s="609"/>
      <c r="AI807" s="610"/>
      <c r="AJ807" s="610"/>
      <c r="AK807" s="610"/>
      <c r="AL807" s="610"/>
      <c r="AM807" s="610"/>
      <c r="AN807" s="610"/>
      <c r="AO807" s="610"/>
      <c r="AP807" s="610"/>
      <c r="AQ807" s="610"/>
      <c r="AR807" s="610"/>
      <c r="AS807" s="610"/>
      <c r="AT807" s="611"/>
      <c r="AU807" s="612"/>
      <c r="AV807" s="613"/>
      <c r="AW807" s="613"/>
      <c r="AX807" s="614"/>
      <c r="AY807">
        <f t="shared" si="115"/>
        <v>1</v>
      </c>
    </row>
    <row r="808" spans="1:51" ht="24.75" hidden="1" customHeight="1">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c r="AY808">
        <f t="shared" si="115"/>
        <v>1</v>
      </c>
    </row>
    <row r="809" spans="1:51" ht="24.75" hidden="1" customHeight="1">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c r="AY809">
        <f t="shared" si="115"/>
        <v>1</v>
      </c>
    </row>
    <row r="810" spans="1:51" ht="24.75" hidden="1" customHeight="1">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c r="AY810">
        <f t="shared" si="115"/>
        <v>1</v>
      </c>
    </row>
    <row r="811" spans="1:51" ht="24.75" hidden="1" customHeight="1">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c r="AY811">
        <f t="shared" si="115"/>
        <v>1</v>
      </c>
    </row>
    <row r="812" spans="1:51" ht="24.75" customHeight="1">
      <c r="A812" s="642"/>
      <c r="B812" s="643"/>
      <c r="C812" s="643"/>
      <c r="D812" s="643"/>
      <c r="E812" s="643"/>
      <c r="F812" s="644"/>
      <c r="G812" s="835" t="s">
        <v>20</v>
      </c>
      <c r="H812" s="836"/>
      <c r="I812" s="836"/>
      <c r="J812" s="836"/>
      <c r="K812" s="836"/>
      <c r="L812" s="837"/>
      <c r="M812" s="838"/>
      <c r="N812" s="838"/>
      <c r="O812" s="838"/>
      <c r="P812" s="838"/>
      <c r="Q812" s="838"/>
      <c r="R812" s="838"/>
      <c r="S812" s="838"/>
      <c r="T812" s="838"/>
      <c r="U812" s="838"/>
      <c r="V812" s="838"/>
      <c r="W812" s="838"/>
      <c r="X812" s="839"/>
      <c r="Y812" s="840">
        <f>SUM(Y802:AB811)</f>
        <v>1.3</v>
      </c>
      <c r="Z812" s="841"/>
      <c r="AA812" s="841"/>
      <c r="AB812" s="842"/>
      <c r="AC812" s="835" t="s">
        <v>20</v>
      </c>
      <c r="AD812" s="836"/>
      <c r="AE812" s="836"/>
      <c r="AF812" s="836"/>
      <c r="AG812" s="836"/>
      <c r="AH812" s="837"/>
      <c r="AI812" s="838"/>
      <c r="AJ812" s="838"/>
      <c r="AK812" s="838"/>
      <c r="AL812" s="838"/>
      <c r="AM812" s="838"/>
      <c r="AN812" s="838"/>
      <c r="AO812" s="838"/>
      <c r="AP812" s="838"/>
      <c r="AQ812" s="838"/>
      <c r="AR812" s="838"/>
      <c r="AS812" s="838"/>
      <c r="AT812" s="839"/>
      <c r="AU812" s="840">
        <f>SUM(AU802:AX811)</f>
        <v>0</v>
      </c>
      <c r="AV812" s="841"/>
      <c r="AW812" s="841"/>
      <c r="AX812" s="843"/>
      <c r="AY812">
        <f t="shared" si="115"/>
        <v>1</v>
      </c>
    </row>
    <row r="813" spans="1:51" ht="24.75" hidden="1" customHeight="1">
      <c r="A813" s="642"/>
      <c r="B813" s="643"/>
      <c r="C813" s="643"/>
      <c r="D813" s="643"/>
      <c r="E813" s="643"/>
      <c r="F813" s="644"/>
      <c r="G813" s="606" t="s">
        <v>319</v>
      </c>
      <c r="H813" s="607"/>
      <c r="I813" s="607"/>
      <c r="J813" s="607"/>
      <c r="K813" s="607"/>
      <c r="L813" s="607"/>
      <c r="M813" s="607"/>
      <c r="N813" s="607"/>
      <c r="O813" s="607"/>
      <c r="P813" s="607"/>
      <c r="Q813" s="607"/>
      <c r="R813" s="607"/>
      <c r="S813" s="607"/>
      <c r="T813" s="607"/>
      <c r="U813" s="607"/>
      <c r="V813" s="607"/>
      <c r="W813" s="607"/>
      <c r="X813" s="607"/>
      <c r="Y813" s="607"/>
      <c r="Z813" s="607"/>
      <c r="AA813" s="607"/>
      <c r="AB813" s="608"/>
      <c r="AC813" s="606" t="s">
        <v>320</v>
      </c>
      <c r="AD813" s="607"/>
      <c r="AE813" s="607"/>
      <c r="AF813" s="607"/>
      <c r="AG813" s="607"/>
      <c r="AH813" s="607"/>
      <c r="AI813" s="607"/>
      <c r="AJ813" s="607"/>
      <c r="AK813" s="607"/>
      <c r="AL813" s="607"/>
      <c r="AM813" s="607"/>
      <c r="AN813" s="607"/>
      <c r="AO813" s="607"/>
      <c r="AP813" s="607"/>
      <c r="AQ813" s="607"/>
      <c r="AR813" s="607"/>
      <c r="AS813" s="607"/>
      <c r="AT813" s="607"/>
      <c r="AU813" s="607"/>
      <c r="AV813" s="607"/>
      <c r="AW813" s="607"/>
      <c r="AX813" s="805"/>
      <c r="AY813">
        <f>COUNTA($G$815,$AC$815)</f>
        <v>0</v>
      </c>
    </row>
    <row r="814" spans="1:51" ht="24.75" hidden="1" customHeight="1">
      <c r="A814" s="642"/>
      <c r="B814" s="643"/>
      <c r="C814" s="643"/>
      <c r="D814" s="643"/>
      <c r="E814" s="643"/>
      <c r="F814" s="644"/>
      <c r="G814" s="824" t="s">
        <v>17</v>
      </c>
      <c r="H814" s="679"/>
      <c r="I814" s="679"/>
      <c r="J814" s="679"/>
      <c r="K814" s="679"/>
      <c r="L814" s="678" t="s">
        <v>18</v>
      </c>
      <c r="M814" s="679"/>
      <c r="N814" s="679"/>
      <c r="O814" s="679"/>
      <c r="P814" s="679"/>
      <c r="Q814" s="679"/>
      <c r="R814" s="679"/>
      <c r="S814" s="679"/>
      <c r="T814" s="679"/>
      <c r="U814" s="679"/>
      <c r="V814" s="679"/>
      <c r="W814" s="679"/>
      <c r="X814" s="680"/>
      <c r="Y814" s="664" t="s">
        <v>19</v>
      </c>
      <c r="Z814" s="665"/>
      <c r="AA814" s="665"/>
      <c r="AB814" s="810"/>
      <c r="AC814" s="824" t="s">
        <v>17</v>
      </c>
      <c r="AD814" s="679"/>
      <c r="AE814" s="679"/>
      <c r="AF814" s="679"/>
      <c r="AG814" s="679"/>
      <c r="AH814" s="678" t="s">
        <v>18</v>
      </c>
      <c r="AI814" s="679"/>
      <c r="AJ814" s="679"/>
      <c r="AK814" s="679"/>
      <c r="AL814" s="679"/>
      <c r="AM814" s="679"/>
      <c r="AN814" s="679"/>
      <c r="AO814" s="679"/>
      <c r="AP814" s="679"/>
      <c r="AQ814" s="679"/>
      <c r="AR814" s="679"/>
      <c r="AS814" s="679"/>
      <c r="AT814" s="680"/>
      <c r="AU814" s="664" t="s">
        <v>19</v>
      </c>
      <c r="AV814" s="665"/>
      <c r="AW814" s="665"/>
      <c r="AX814" s="666"/>
      <c r="AY814">
        <f>$AY$813</f>
        <v>0</v>
      </c>
    </row>
    <row r="815" spans="1:51" ht="24.75" hidden="1" customHeight="1">
      <c r="A815" s="642"/>
      <c r="B815" s="643"/>
      <c r="C815" s="643"/>
      <c r="D815" s="643"/>
      <c r="E815" s="643"/>
      <c r="F815" s="644"/>
      <c r="G815" s="681"/>
      <c r="H815" s="682"/>
      <c r="I815" s="682"/>
      <c r="J815" s="682"/>
      <c r="K815" s="683"/>
      <c r="L815" s="675"/>
      <c r="M815" s="676"/>
      <c r="N815" s="676"/>
      <c r="O815" s="676"/>
      <c r="P815" s="676"/>
      <c r="Q815" s="676"/>
      <c r="R815" s="676"/>
      <c r="S815" s="676"/>
      <c r="T815" s="676"/>
      <c r="U815" s="676"/>
      <c r="V815" s="676"/>
      <c r="W815" s="676"/>
      <c r="X815" s="677"/>
      <c r="Y815" s="398"/>
      <c r="Z815" s="399"/>
      <c r="AA815" s="399"/>
      <c r="AB815" s="814"/>
      <c r="AC815" s="681"/>
      <c r="AD815" s="682"/>
      <c r="AE815" s="682"/>
      <c r="AF815" s="682"/>
      <c r="AG815" s="683"/>
      <c r="AH815" s="675"/>
      <c r="AI815" s="676"/>
      <c r="AJ815" s="676"/>
      <c r="AK815" s="676"/>
      <c r="AL815" s="676"/>
      <c r="AM815" s="676"/>
      <c r="AN815" s="676"/>
      <c r="AO815" s="676"/>
      <c r="AP815" s="676"/>
      <c r="AQ815" s="676"/>
      <c r="AR815" s="676"/>
      <c r="AS815" s="676"/>
      <c r="AT815" s="677"/>
      <c r="AU815" s="398"/>
      <c r="AV815" s="399"/>
      <c r="AW815" s="399"/>
      <c r="AX815" s="400"/>
      <c r="AY815">
        <f t="shared" ref="AY815:AY825" si="116">$AY$813</f>
        <v>0</v>
      </c>
    </row>
    <row r="816" spans="1:51" ht="24.75" hidden="1" customHeight="1">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c r="AY816">
        <f t="shared" si="116"/>
        <v>0</v>
      </c>
    </row>
    <row r="817" spans="1:51" ht="24.75" hidden="1" customHeight="1">
      <c r="A817" s="642"/>
      <c r="B817" s="643"/>
      <c r="C817" s="643"/>
      <c r="D817" s="643"/>
      <c r="E817" s="643"/>
      <c r="F817" s="644"/>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c r="AY817">
        <f t="shared" si="116"/>
        <v>0</v>
      </c>
    </row>
    <row r="818" spans="1:51" ht="24.75" hidden="1" customHeight="1">
      <c r="A818" s="642"/>
      <c r="B818" s="643"/>
      <c r="C818" s="643"/>
      <c r="D818" s="643"/>
      <c r="E818" s="643"/>
      <c r="F818" s="644"/>
      <c r="G818" s="617"/>
      <c r="H818" s="618"/>
      <c r="I818" s="618"/>
      <c r="J818" s="618"/>
      <c r="K818" s="619"/>
      <c r="L818" s="609"/>
      <c r="M818" s="610"/>
      <c r="N818" s="610"/>
      <c r="O818" s="610"/>
      <c r="P818" s="610"/>
      <c r="Q818" s="610"/>
      <c r="R818" s="610"/>
      <c r="S818" s="610"/>
      <c r="T818" s="610"/>
      <c r="U818" s="610"/>
      <c r="V818" s="610"/>
      <c r="W818" s="610"/>
      <c r="X818" s="611"/>
      <c r="Y818" s="612"/>
      <c r="Z818" s="613"/>
      <c r="AA818" s="613"/>
      <c r="AB818" s="623"/>
      <c r="AC818" s="617"/>
      <c r="AD818" s="618"/>
      <c r="AE818" s="618"/>
      <c r="AF818" s="618"/>
      <c r="AG818" s="619"/>
      <c r="AH818" s="609"/>
      <c r="AI818" s="610"/>
      <c r="AJ818" s="610"/>
      <c r="AK818" s="610"/>
      <c r="AL818" s="610"/>
      <c r="AM818" s="610"/>
      <c r="AN818" s="610"/>
      <c r="AO818" s="610"/>
      <c r="AP818" s="610"/>
      <c r="AQ818" s="610"/>
      <c r="AR818" s="610"/>
      <c r="AS818" s="610"/>
      <c r="AT818" s="611"/>
      <c r="AU818" s="612"/>
      <c r="AV818" s="613"/>
      <c r="AW818" s="613"/>
      <c r="AX818" s="614"/>
      <c r="AY818">
        <f t="shared" si="116"/>
        <v>0</v>
      </c>
    </row>
    <row r="819" spans="1:51" ht="24.75" hidden="1" customHeight="1">
      <c r="A819" s="642"/>
      <c r="B819" s="643"/>
      <c r="C819" s="643"/>
      <c r="D819" s="643"/>
      <c r="E819" s="643"/>
      <c r="F819" s="644"/>
      <c r="G819" s="617"/>
      <c r="H819" s="618"/>
      <c r="I819" s="618"/>
      <c r="J819" s="618"/>
      <c r="K819" s="619"/>
      <c r="L819" s="609"/>
      <c r="M819" s="610"/>
      <c r="N819" s="610"/>
      <c r="O819" s="610"/>
      <c r="P819" s="610"/>
      <c r="Q819" s="610"/>
      <c r="R819" s="610"/>
      <c r="S819" s="610"/>
      <c r="T819" s="610"/>
      <c r="U819" s="610"/>
      <c r="V819" s="610"/>
      <c r="W819" s="610"/>
      <c r="X819" s="611"/>
      <c r="Y819" s="612"/>
      <c r="Z819" s="613"/>
      <c r="AA819" s="613"/>
      <c r="AB819" s="623"/>
      <c r="AC819" s="617"/>
      <c r="AD819" s="618"/>
      <c r="AE819" s="618"/>
      <c r="AF819" s="618"/>
      <c r="AG819" s="619"/>
      <c r="AH819" s="609"/>
      <c r="AI819" s="610"/>
      <c r="AJ819" s="610"/>
      <c r="AK819" s="610"/>
      <c r="AL819" s="610"/>
      <c r="AM819" s="610"/>
      <c r="AN819" s="610"/>
      <c r="AO819" s="610"/>
      <c r="AP819" s="610"/>
      <c r="AQ819" s="610"/>
      <c r="AR819" s="610"/>
      <c r="AS819" s="610"/>
      <c r="AT819" s="611"/>
      <c r="AU819" s="612"/>
      <c r="AV819" s="613"/>
      <c r="AW819" s="613"/>
      <c r="AX819" s="614"/>
      <c r="AY819">
        <f t="shared" si="116"/>
        <v>0</v>
      </c>
    </row>
    <row r="820" spans="1:51" ht="24.75" hidden="1" customHeight="1">
      <c r="A820" s="642"/>
      <c r="B820" s="643"/>
      <c r="C820" s="643"/>
      <c r="D820" s="643"/>
      <c r="E820" s="643"/>
      <c r="F820" s="644"/>
      <c r="G820" s="617"/>
      <c r="H820" s="618"/>
      <c r="I820" s="618"/>
      <c r="J820" s="618"/>
      <c r="K820" s="619"/>
      <c r="L820" s="609"/>
      <c r="M820" s="610"/>
      <c r="N820" s="610"/>
      <c r="O820" s="610"/>
      <c r="P820" s="610"/>
      <c r="Q820" s="610"/>
      <c r="R820" s="610"/>
      <c r="S820" s="610"/>
      <c r="T820" s="610"/>
      <c r="U820" s="610"/>
      <c r="V820" s="610"/>
      <c r="W820" s="610"/>
      <c r="X820" s="611"/>
      <c r="Y820" s="612"/>
      <c r="Z820" s="613"/>
      <c r="AA820" s="613"/>
      <c r="AB820" s="623"/>
      <c r="AC820" s="617"/>
      <c r="AD820" s="618"/>
      <c r="AE820" s="618"/>
      <c r="AF820" s="618"/>
      <c r="AG820" s="619"/>
      <c r="AH820" s="609"/>
      <c r="AI820" s="610"/>
      <c r="AJ820" s="610"/>
      <c r="AK820" s="610"/>
      <c r="AL820" s="610"/>
      <c r="AM820" s="610"/>
      <c r="AN820" s="610"/>
      <c r="AO820" s="610"/>
      <c r="AP820" s="610"/>
      <c r="AQ820" s="610"/>
      <c r="AR820" s="610"/>
      <c r="AS820" s="610"/>
      <c r="AT820" s="611"/>
      <c r="AU820" s="612"/>
      <c r="AV820" s="613"/>
      <c r="AW820" s="613"/>
      <c r="AX820" s="614"/>
      <c r="AY820">
        <f t="shared" si="116"/>
        <v>0</v>
      </c>
    </row>
    <row r="821" spans="1:51" ht="24.75" hidden="1" customHeight="1">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c r="AY821">
        <f t="shared" si="116"/>
        <v>0</v>
      </c>
    </row>
    <row r="822" spans="1:51" ht="24.75" hidden="1" customHeight="1">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c r="AY822">
        <f t="shared" si="116"/>
        <v>0</v>
      </c>
    </row>
    <row r="823" spans="1:51" ht="24.75" hidden="1" customHeight="1">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c r="AY823">
        <f t="shared" si="116"/>
        <v>0</v>
      </c>
    </row>
    <row r="824" spans="1:51" ht="24.75" hidden="1" customHeight="1">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c r="AY824">
        <f t="shared" si="116"/>
        <v>0</v>
      </c>
    </row>
    <row r="825" spans="1:51" ht="24.75" hidden="1" customHeight="1" thickBot="1">
      <c r="A825" s="642"/>
      <c r="B825" s="643"/>
      <c r="C825" s="643"/>
      <c r="D825" s="643"/>
      <c r="E825" s="643"/>
      <c r="F825" s="644"/>
      <c r="G825" s="835" t="s">
        <v>20</v>
      </c>
      <c r="H825" s="836"/>
      <c r="I825" s="836"/>
      <c r="J825" s="836"/>
      <c r="K825" s="836"/>
      <c r="L825" s="837"/>
      <c r="M825" s="838"/>
      <c r="N825" s="838"/>
      <c r="O825" s="838"/>
      <c r="P825" s="838"/>
      <c r="Q825" s="838"/>
      <c r="R825" s="838"/>
      <c r="S825" s="838"/>
      <c r="T825" s="838"/>
      <c r="U825" s="838"/>
      <c r="V825" s="838"/>
      <c r="W825" s="838"/>
      <c r="X825" s="839"/>
      <c r="Y825" s="840">
        <f>SUM(Y815:AB824)</f>
        <v>0</v>
      </c>
      <c r="Z825" s="841"/>
      <c r="AA825" s="841"/>
      <c r="AB825" s="842"/>
      <c r="AC825" s="835" t="s">
        <v>20</v>
      </c>
      <c r="AD825" s="836"/>
      <c r="AE825" s="836"/>
      <c r="AF825" s="836"/>
      <c r="AG825" s="836"/>
      <c r="AH825" s="837"/>
      <c r="AI825" s="838"/>
      <c r="AJ825" s="838"/>
      <c r="AK825" s="838"/>
      <c r="AL825" s="838"/>
      <c r="AM825" s="838"/>
      <c r="AN825" s="838"/>
      <c r="AO825" s="838"/>
      <c r="AP825" s="838"/>
      <c r="AQ825" s="838"/>
      <c r="AR825" s="838"/>
      <c r="AS825" s="838"/>
      <c r="AT825" s="839"/>
      <c r="AU825" s="840">
        <f>SUM(AU815:AX824)</f>
        <v>0</v>
      </c>
      <c r="AV825" s="841"/>
      <c r="AW825" s="841"/>
      <c r="AX825" s="843"/>
      <c r="AY825">
        <f t="shared" si="116"/>
        <v>0</v>
      </c>
    </row>
    <row r="826" spans="1:51" ht="24.75" hidden="1" customHeight="1">
      <c r="A826" s="642"/>
      <c r="B826" s="643"/>
      <c r="C826" s="643"/>
      <c r="D826" s="643"/>
      <c r="E826" s="643"/>
      <c r="F826" s="644"/>
      <c r="G826" s="606" t="s">
        <v>266</v>
      </c>
      <c r="H826" s="607"/>
      <c r="I826" s="607"/>
      <c r="J826" s="607"/>
      <c r="K826" s="607"/>
      <c r="L826" s="607"/>
      <c r="M826" s="607"/>
      <c r="N826" s="607"/>
      <c r="O826" s="607"/>
      <c r="P826" s="607"/>
      <c r="Q826" s="607"/>
      <c r="R826" s="607"/>
      <c r="S826" s="607"/>
      <c r="T826" s="607"/>
      <c r="U826" s="607"/>
      <c r="V826" s="607"/>
      <c r="W826" s="607"/>
      <c r="X826" s="607"/>
      <c r="Y826" s="607"/>
      <c r="Z826" s="607"/>
      <c r="AA826" s="607"/>
      <c r="AB826" s="608"/>
      <c r="AC826" s="606" t="s">
        <v>181</v>
      </c>
      <c r="AD826" s="607"/>
      <c r="AE826" s="607"/>
      <c r="AF826" s="607"/>
      <c r="AG826" s="607"/>
      <c r="AH826" s="607"/>
      <c r="AI826" s="607"/>
      <c r="AJ826" s="607"/>
      <c r="AK826" s="607"/>
      <c r="AL826" s="607"/>
      <c r="AM826" s="607"/>
      <c r="AN826" s="607"/>
      <c r="AO826" s="607"/>
      <c r="AP826" s="607"/>
      <c r="AQ826" s="607"/>
      <c r="AR826" s="607"/>
      <c r="AS826" s="607"/>
      <c r="AT826" s="607"/>
      <c r="AU826" s="607"/>
      <c r="AV826" s="607"/>
      <c r="AW826" s="607"/>
      <c r="AX826" s="805"/>
      <c r="AY826">
        <f>COUNTA($G$828,$AC$828)</f>
        <v>0</v>
      </c>
    </row>
    <row r="827" spans="1:51" ht="24.75" hidden="1" customHeight="1">
      <c r="A827" s="642"/>
      <c r="B827" s="643"/>
      <c r="C827" s="643"/>
      <c r="D827" s="643"/>
      <c r="E827" s="643"/>
      <c r="F827" s="644"/>
      <c r="G827" s="824" t="s">
        <v>17</v>
      </c>
      <c r="H827" s="679"/>
      <c r="I827" s="679"/>
      <c r="J827" s="679"/>
      <c r="K827" s="679"/>
      <c r="L827" s="678" t="s">
        <v>18</v>
      </c>
      <c r="M827" s="679"/>
      <c r="N827" s="679"/>
      <c r="O827" s="679"/>
      <c r="P827" s="679"/>
      <c r="Q827" s="679"/>
      <c r="R827" s="679"/>
      <c r="S827" s="679"/>
      <c r="T827" s="679"/>
      <c r="U827" s="679"/>
      <c r="V827" s="679"/>
      <c r="W827" s="679"/>
      <c r="X827" s="680"/>
      <c r="Y827" s="664" t="s">
        <v>19</v>
      </c>
      <c r="Z827" s="665"/>
      <c r="AA827" s="665"/>
      <c r="AB827" s="810"/>
      <c r="AC827" s="824" t="s">
        <v>17</v>
      </c>
      <c r="AD827" s="679"/>
      <c r="AE827" s="679"/>
      <c r="AF827" s="679"/>
      <c r="AG827" s="679"/>
      <c r="AH827" s="678" t="s">
        <v>18</v>
      </c>
      <c r="AI827" s="679"/>
      <c r="AJ827" s="679"/>
      <c r="AK827" s="679"/>
      <c r="AL827" s="679"/>
      <c r="AM827" s="679"/>
      <c r="AN827" s="679"/>
      <c r="AO827" s="679"/>
      <c r="AP827" s="679"/>
      <c r="AQ827" s="679"/>
      <c r="AR827" s="679"/>
      <c r="AS827" s="679"/>
      <c r="AT827" s="680"/>
      <c r="AU827" s="664" t="s">
        <v>19</v>
      </c>
      <c r="AV827" s="665"/>
      <c r="AW827" s="665"/>
      <c r="AX827" s="666"/>
      <c r="AY827">
        <f>$AY$826</f>
        <v>0</v>
      </c>
    </row>
    <row r="828" spans="1:51" s="16" customFormat="1" ht="24.75" hidden="1" customHeight="1">
      <c r="A828" s="642"/>
      <c r="B828" s="643"/>
      <c r="C828" s="643"/>
      <c r="D828" s="643"/>
      <c r="E828" s="643"/>
      <c r="F828" s="644"/>
      <c r="G828" s="681"/>
      <c r="H828" s="682"/>
      <c r="I828" s="682"/>
      <c r="J828" s="682"/>
      <c r="K828" s="683"/>
      <c r="L828" s="675"/>
      <c r="M828" s="676"/>
      <c r="N828" s="676"/>
      <c r="O828" s="676"/>
      <c r="P828" s="676"/>
      <c r="Q828" s="676"/>
      <c r="R828" s="676"/>
      <c r="S828" s="676"/>
      <c r="T828" s="676"/>
      <c r="U828" s="676"/>
      <c r="V828" s="676"/>
      <c r="W828" s="676"/>
      <c r="X828" s="677"/>
      <c r="Y828" s="398"/>
      <c r="Z828" s="399"/>
      <c r="AA828" s="399"/>
      <c r="AB828" s="814"/>
      <c r="AC828" s="681"/>
      <c r="AD828" s="682"/>
      <c r="AE828" s="682"/>
      <c r="AF828" s="682"/>
      <c r="AG828" s="683"/>
      <c r="AH828" s="675"/>
      <c r="AI828" s="676"/>
      <c r="AJ828" s="676"/>
      <c r="AK828" s="676"/>
      <c r="AL828" s="676"/>
      <c r="AM828" s="676"/>
      <c r="AN828" s="676"/>
      <c r="AO828" s="676"/>
      <c r="AP828" s="676"/>
      <c r="AQ828" s="676"/>
      <c r="AR828" s="676"/>
      <c r="AS828" s="676"/>
      <c r="AT828" s="677"/>
      <c r="AU828" s="398"/>
      <c r="AV828" s="399"/>
      <c r="AW828" s="399"/>
      <c r="AX828" s="400"/>
      <c r="AY828">
        <f t="shared" ref="AY828:AY838" si="117">$AY$826</f>
        <v>0</v>
      </c>
    </row>
    <row r="829" spans="1:51" ht="24.75" hidden="1" customHeight="1">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c r="AY829">
        <f t="shared" si="117"/>
        <v>0</v>
      </c>
    </row>
    <row r="830" spans="1:51" ht="24.75" hidden="1" customHeight="1">
      <c r="A830" s="642"/>
      <c r="B830" s="643"/>
      <c r="C830" s="643"/>
      <c r="D830" s="643"/>
      <c r="E830" s="643"/>
      <c r="F830" s="644"/>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c r="AY830">
        <f t="shared" si="117"/>
        <v>0</v>
      </c>
    </row>
    <row r="831" spans="1:51" ht="24.75" hidden="1" customHeight="1">
      <c r="A831" s="642"/>
      <c r="B831" s="643"/>
      <c r="C831" s="643"/>
      <c r="D831" s="643"/>
      <c r="E831" s="643"/>
      <c r="F831" s="644"/>
      <c r="G831" s="617"/>
      <c r="H831" s="618"/>
      <c r="I831" s="618"/>
      <c r="J831" s="618"/>
      <c r="K831" s="619"/>
      <c r="L831" s="609"/>
      <c r="M831" s="610"/>
      <c r="N831" s="610"/>
      <c r="O831" s="610"/>
      <c r="P831" s="610"/>
      <c r="Q831" s="610"/>
      <c r="R831" s="610"/>
      <c r="S831" s="610"/>
      <c r="T831" s="610"/>
      <c r="U831" s="610"/>
      <c r="V831" s="610"/>
      <c r="W831" s="610"/>
      <c r="X831" s="611"/>
      <c r="Y831" s="612"/>
      <c r="Z831" s="613"/>
      <c r="AA831" s="613"/>
      <c r="AB831" s="623"/>
      <c r="AC831" s="617"/>
      <c r="AD831" s="618"/>
      <c r="AE831" s="618"/>
      <c r="AF831" s="618"/>
      <c r="AG831" s="619"/>
      <c r="AH831" s="609"/>
      <c r="AI831" s="610"/>
      <c r="AJ831" s="610"/>
      <c r="AK831" s="610"/>
      <c r="AL831" s="610"/>
      <c r="AM831" s="610"/>
      <c r="AN831" s="610"/>
      <c r="AO831" s="610"/>
      <c r="AP831" s="610"/>
      <c r="AQ831" s="610"/>
      <c r="AR831" s="610"/>
      <c r="AS831" s="610"/>
      <c r="AT831" s="611"/>
      <c r="AU831" s="612"/>
      <c r="AV831" s="613"/>
      <c r="AW831" s="613"/>
      <c r="AX831" s="614"/>
      <c r="AY831">
        <f t="shared" si="117"/>
        <v>0</v>
      </c>
    </row>
    <row r="832" spans="1:51" ht="24.75" hidden="1" customHeight="1">
      <c r="A832" s="642"/>
      <c r="B832" s="643"/>
      <c r="C832" s="643"/>
      <c r="D832" s="643"/>
      <c r="E832" s="643"/>
      <c r="F832" s="644"/>
      <c r="G832" s="617"/>
      <c r="H832" s="618"/>
      <c r="I832" s="618"/>
      <c r="J832" s="618"/>
      <c r="K832" s="619"/>
      <c r="L832" s="609"/>
      <c r="M832" s="610"/>
      <c r="N832" s="610"/>
      <c r="O832" s="610"/>
      <c r="P832" s="610"/>
      <c r="Q832" s="610"/>
      <c r="R832" s="610"/>
      <c r="S832" s="610"/>
      <c r="T832" s="610"/>
      <c r="U832" s="610"/>
      <c r="V832" s="610"/>
      <c r="W832" s="610"/>
      <c r="X832" s="611"/>
      <c r="Y832" s="612"/>
      <c r="Z832" s="613"/>
      <c r="AA832" s="613"/>
      <c r="AB832" s="623"/>
      <c r="AC832" s="617"/>
      <c r="AD832" s="618"/>
      <c r="AE832" s="618"/>
      <c r="AF832" s="618"/>
      <c r="AG832" s="619"/>
      <c r="AH832" s="609"/>
      <c r="AI832" s="610"/>
      <c r="AJ832" s="610"/>
      <c r="AK832" s="610"/>
      <c r="AL832" s="610"/>
      <c r="AM832" s="610"/>
      <c r="AN832" s="610"/>
      <c r="AO832" s="610"/>
      <c r="AP832" s="610"/>
      <c r="AQ832" s="610"/>
      <c r="AR832" s="610"/>
      <c r="AS832" s="610"/>
      <c r="AT832" s="611"/>
      <c r="AU832" s="612"/>
      <c r="AV832" s="613"/>
      <c r="AW832" s="613"/>
      <c r="AX832" s="614"/>
      <c r="AY832">
        <f t="shared" si="117"/>
        <v>0</v>
      </c>
    </row>
    <row r="833" spans="1:51" ht="24.75" hidden="1" customHeight="1">
      <c r="A833" s="642"/>
      <c r="B833" s="643"/>
      <c r="C833" s="643"/>
      <c r="D833" s="643"/>
      <c r="E833" s="643"/>
      <c r="F833" s="644"/>
      <c r="G833" s="617"/>
      <c r="H833" s="618"/>
      <c r="I833" s="618"/>
      <c r="J833" s="618"/>
      <c r="K833" s="619"/>
      <c r="L833" s="609"/>
      <c r="M833" s="610"/>
      <c r="N833" s="610"/>
      <c r="O833" s="610"/>
      <c r="P833" s="610"/>
      <c r="Q833" s="610"/>
      <c r="R833" s="610"/>
      <c r="S833" s="610"/>
      <c r="T833" s="610"/>
      <c r="U833" s="610"/>
      <c r="V833" s="610"/>
      <c r="W833" s="610"/>
      <c r="X833" s="611"/>
      <c r="Y833" s="612"/>
      <c r="Z833" s="613"/>
      <c r="AA833" s="613"/>
      <c r="AB833" s="623"/>
      <c r="AC833" s="617"/>
      <c r="AD833" s="618"/>
      <c r="AE833" s="618"/>
      <c r="AF833" s="618"/>
      <c r="AG833" s="619"/>
      <c r="AH833" s="609"/>
      <c r="AI833" s="610"/>
      <c r="AJ833" s="610"/>
      <c r="AK833" s="610"/>
      <c r="AL833" s="610"/>
      <c r="AM833" s="610"/>
      <c r="AN833" s="610"/>
      <c r="AO833" s="610"/>
      <c r="AP833" s="610"/>
      <c r="AQ833" s="610"/>
      <c r="AR833" s="610"/>
      <c r="AS833" s="610"/>
      <c r="AT833" s="611"/>
      <c r="AU833" s="612"/>
      <c r="AV833" s="613"/>
      <c r="AW833" s="613"/>
      <c r="AX833" s="614"/>
      <c r="AY833">
        <f t="shared" si="117"/>
        <v>0</v>
      </c>
    </row>
    <row r="834" spans="1:51" ht="24.75" hidden="1" customHeight="1">
      <c r="A834" s="642"/>
      <c r="B834" s="643"/>
      <c r="C834" s="643"/>
      <c r="D834" s="643"/>
      <c r="E834" s="643"/>
      <c r="F834" s="644"/>
      <c r="G834" s="617"/>
      <c r="H834" s="618"/>
      <c r="I834" s="618"/>
      <c r="J834" s="618"/>
      <c r="K834" s="619"/>
      <c r="L834" s="609"/>
      <c r="M834" s="610"/>
      <c r="N834" s="610"/>
      <c r="O834" s="610"/>
      <c r="P834" s="610"/>
      <c r="Q834" s="610"/>
      <c r="R834" s="610"/>
      <c r="S834" s="610"/>
      <c r="T834" s="610"/>
      <c r="U834" s="610"/>
      <c r="V834" s="610"/>
      <c r="W834" s="610"/>
      <c r="X834" s="611"/>
      <c r="Y834" s="612"/>
      <c r="Z834" s="613"/>
      <c r="AA834" s="613"/>
      <c r="AB834" s="623"/>
      <c r="AC834" s="617"/>
      <c r="AD834" s="618"/>
      <c r="AE834" s="618"/>
      <c r="AF834" s="618"/>
      <c r="AG834" s="619"/>
      <c r="AH834" s="609"/>
      <c r="AI834" s="610"/>
      <c r="AJ834" s="610"/>
      <c r="AK834" s="610"/>
      <c r="AL834" s="610"/>
      <c r="AM834" s="610"/>
      <c r="AN834" s="610"/>
      <c r="AO834" s="610"/>
      <c r="AP834" s="610"/>
      <c r="AQ834" s="610"/>
      <c r="AR834" s="610"/>
      <c r="AS834" s="610"/>
      <c r="AT834" s="611"/>
      <c r="AU834" s="612"/>
      <c r="AV834" s="613"/>
      <c r="AW834" s="613"/>
      <c r="AX834" s="614"/>
      <c r="AY834">
        <f t="shared" si="117"/>
        <v>0</v>
      </c>
    </row>
    <row r="835" spans="1:51" ht="24.75" hidden="1" customHeight="1">
      <c r="A835" s="642"/>
      <c r="B835" s="643"/>
      <c r="C835" s="643"/>
      <c r="D835" s="643"/>
      <c r="E835" s="643"/>
      <c r="F835" s="644"/>
      <c r="G835" s="617"/>
      <c r="H835" s="618"/>
      <c r="I835" s="618"/>
      <c r="J835" s="618"/>
      <c r="K835" s="619"/>
      <c r="L835" s="609"/>
      <c r="M835" s="610"/>
      <c r="N835" s="610"/>
      <c r="O835" s="610"/>
      <c r="P835" s="610"/>
      <c r="Q835" s="610"/>
      <c r="R835" s="610"/>
      <c r="S835" s="610"/>
      <c r="T835" s="610"/>
      <c r="U835" s="610"/>
      <c r="V835" s="610"/>
      <c r="W835" s="610"/>
      <c r="X835" s="611"/>
      <c r="Y835" s="612"/>
      <c r="Z835" s="613"/>
      <c r="AA835" s="613"/>
      <c r="AB835" s="623"/>
      <c r="AC835" s="617"/>
      <c r="AD835" s="618"/>
      <c r="AE835" s="618"/>
      <c r="AF835" s="618"/>
      <c r="AG835" s="619"/>
      <c r="AH835" s="609"/>
      <c r="AI835" s="610"/>
      <c r="AJ835" s="610"/>
      <c r="AK835" s="610"/>
      <c r="AL835" s="610"/>
      <c r="AM835" s="610"/>
      <c r="AN835" s="610"/>
      <c r="AO835" s="610"/>
      <c r="AP835" s="610"/>
      <c r="AQ835" s="610"/>
      <c r="AR835" s="610"/>
      <c r="AS835" s="610"/>
      <c r="AT835" s="611"/>
      <c r="AU835" s="612"/>
      <c r="AV835" s="613"/>
      <c r="AW835" s="613"/>
      <c r="AX835" s="614"/>
      <c r="AY835">
        <f t="shared" si="117"/>
        <v>0</v>
      </c>
    </row>
    <row r="836" spans="1:51" ht="24.75" hidden="1" customHeight="1">
      <c r="A836" s="642"/>
      <c r="B836" s="643"/>
      <c r="C836" s="643"/>
      <c r="D836" s="643"/>
      <c r="E836" s="643"/>
      <c r="F836" s="644"/>
      <c r="G836" s="617"/>
      <c r="H836" s="618"/>
      <c r="I836" s="618"/>
      <c r="J836" s="618"/>
      <c r="K836" s="619"/>
      <c r="L836" s="609"/>
      <c r="M836" s="610"/>
      <c r="N836" s="610"/>
      <c r="O836" s="610"/>
      <c r="P836" s="610"/>
      <c r="Q836" s="610"/>
      <c r="R836" s="610"/>
      <c r="S836" s="610"/>
      <c r="T836" s="610"/>
      <c r="U836" s="610"/>
      <c r="V836" s="610"/>
      <c r="W836" s="610"/>
      <c r="X836" s="611"/>
      <c r="Y836" s="612"/>
      <c r="Z836" s="613"/>
      <c r="AA836" s="613"/>
      <c r="AB836" s="623"/>
      <c r="AC836" s="617"/>
      <c r="AD836" s="618"/>
      <c r="AE836" s="618"/>
      <c r="AF836" s="618"/>
      <c r="AG836" s="619"/>
      <c r="AH836" s="609"/>
      <c r="AI836" s="610"/>
      <c r="AJ836" s="610"/>
      <c r="AK836" s="610"/>
      <c r="AL836" s="610"/>
      <c r="AM836" s="610"/>
      <c r="AN836" s="610"/>
      <c r="AO836" s="610"/>
      <c r="AP836" s="610"/>
      <c r="AQ836" s="610"/>
      <c r="AR836" s="610"/>
      <c r="AS836" s="610"/>
      <c r="AT836" s="611"/>
      <c r="AU836" s="612"/>
      <c r="AV836" s="613"/>
      <c r="AW836" s="613"/>
      <c r="AX836" s="614"/>
      <c r="AY836">
        <f t="shared" si="117"/>
        <v>0</v>
      </c>
    </row>
    <row r="837" spans="1:51" ht="24.75" hidden="1" customHeight="1">
      <c r="A837" s="642"/>
      <c r="B837" s="643"/>
      <c r="C837" s="643"/>
      <c r="D837" s="643"/>
      <c r="E837" s="643"/>
      <c r="F837" s="644"/>
      <c r="G837" s="617"/>
      <c r="H837" s="618"/>
      <c r="I837" s="618"/>
      <c r="J837" s="618"/>
      <c r="K837" s="619"/>
      <c r="L837" s="609"/>
      <c r="M837" s="610"/>
      <c r="N837" s="610"/>
      <c r="O837" s="610"/>
      <c r="P837" s="610"/>
      <c r="Q837" s="610"/>
      <c r="R837" s="610"/>
      <c r="S837" s="610"/>
      <c r="T837" s="610"/>
      <c r="U837" s="610"/>
      <c r="V837" s="610"/>
      <c r="W837" s="610"/>
      <c r="X837" s="611"/>
      <c r="Y837" s="612"/>
      <c r="Z837" s="613"/>
      <c r="AA837" s="613"/>
      <c r="AB837" s="623"/>
      <c r="AC837" s="617"/>
      <c r="AD837" s="618"/>
      <c r="AE837" s="618"/>
      <c r="AF837" s="618"/>
      <c r="AG837" s="619"/>
      <c r="AH837" s="609"/>
      <c r="AI837" s="610"/>
      <c r="AJ837" s="610"/>
      <c r="AK837" s="610"/>
      <c r="AL837" s="610"/>
      <c r="AM837" s="610"/>
      <c r="AN837" s="610"/>
      <c r="AO837" s="610"/>
      <c r="AP837" s="610"/>
      <c r="AQ837" s="610"/>
      <c r="AR837" s="610"/>
      <c r="AS837" s="610"/>
      <c r="AT837" s="611"/>
      <c r="AU837" s="612"/>
      <c r="AV837" s="613"/>
      <c r="AW837" s="613"/>
      <c r="AX837" s="614"/>
      <c r="AY837">
        <f t="shared" si="117"/>
        <v>0</v>
      </c>
    </row>
    <row r="838" spans="1:51" ht="24.75" hidden="1" customHeight="1">
      <c r="A838" s="642"/>
      <c r="B838" s="643"/>
      <c r="C838" s="643"/>
      <c r="D838" s="643"/>
      <c r="E838" s="643"/>
      <c r="F838" s="644"/>
      <c r="G838" s="835" t="s">
        <v>20</v>
      </c>
      <c r="H838" s="836"/>
      <c r="I838" s="836"/>
      <c r="J838" s="836"/>
      <c r="K838" s="836"/>
      <c r="L838" s="837"/>
      <c r="M838" s="838"/>
      <c r="N838" s="838"/>
      <c r="O838" s="838"/>
      <c r="P838" s="838"/>
      <c r="Q838" s="838"/>
      <c r="R838" s="838"/>
      <c r="S838" s="838"/>
      <c r="T838" s="838"/>
      <c r="U838" s="838"/>
      <c r="V838" s="838"/>
      <c r="W838" s="838"/>
      <c r="X838" s="839"/>
      <c r="Y838" s="840">
        <f>SUM(Y828:AB837)</f>
        <v>0</v>
      </c>
      <c r="Z838" s="841"/>
      <c r="AA838" s="841"/>
      <c r="AB838" s="842"/>
      <c r="AC838" s="835" t="s">
        <v>20</v>
      </c>
      <c r="AD838" s="836"/>
      <c r="AE838" s="836"/>
      <c r="AF838" s="836"/>
      <c r="AG838" s="836"/>
      <c r="AH838" s="837"/>
      <c r="AI838" s="838"/>
      <c r="AJ838" s="838"/>
      <c r="AK838" s="838"/>
      <c r="AL838" s="838"/>
      <c r="AM838" s="838"/>
      <c r="AN838" s="838"/>
      <c r="AO838" s="838"/>
      <c r="AP838" s="838"/>
      <c r="AQ838" s="838"/>
      <c r="AR838" s="838"/>
      <c r="AS838" s="838"/>
      <c r="AT838" s="839"/>
      <c r="AU838" s="840">
        <f>SUM(AU828:AX837)</f>
        <v>0</v>
      </c>
      <c r="AV838" s="841"/>
      <c r="AW838" s="841"/>
      <c r="AX838" s="843"/>
      <c r="AY838">
        <f t="shared" si="117"/>
        <v>0</v>
      </c>
    </row>
    <row r="839" spans="1:51" ht="24.75" hidden="1" customHeight="1" thickBot="1">
      <c r="A839" s="913" t="s">
        <v>148</v>
      </c>
      <c r="B839" s="914"/>
      <c r="C839" s="914"/>
      <c r="D839" s="914"/>
      <c r="E839" s="914"/>
      <c r="F839" s="914"/>
      <c r="G839" s="914"/>
      <c r="H839" s="914"/>
      <c r="I839" s="914"/>
      <c r="J839" s="914"/>
      <c r="K839" s="914"/>
      <c r="L839" s="914"/>
      <c r="M839" s="914"/>
      <c r="N839" s="914"/>
      <c r="O839" s="914"/>
      <c r="P839" s="914"/>
      <c r="Q839" s="914"/>
      <c r="R839" s="914"/>
      <c r="S839" s="914"/>
      <c r="T839" s="914"/>
      <c r="U839" s="914"/>
      <c r="V839" s="914"/>
      <c r="W839" s="914"/>
      <c r="X839" s="914"/>
      <c r="Y839" s="914"/>
      <c r="Z839" s="914"/>
      <c r="AA839" s="914"/>
      <c r="AB839" s="914"/>
      <c r="AC839" s="914"/>
      <c r="AD839" s="914"/>
      <c r="AE839" s="914"/>
      <c r="AF839" s="914"/>
      <c r="AG839" s="914"/>
      <c r="AH839" s="914"/>
      <c r="AI839" s="914"/>
      <c r="AJ839" s="914"/>
      <c r="AK839" s="915"/>
      <c r="AL839" s="276" t="s">
        <v>343</v>
      </c>
      <c r="AM839" s="277"/>
      <c r="AN839" s="277"/>
      <c r="AO839" s="102" t="s">
        <v>341</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337</v>
      </c>
      <c r="AD844" s="153"/>
      <c r="AE844" s="153"/>
      <c r="AF844" s="153"/>
      <c r="AG844" s="153"/>
      <c r="AH844" s="363" t="s">
        <v>365</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c r="A845" s="386">
        <v>1</v>
      </c>
      <c r="B845" s="386">
        <v>1</v>
      </c>
      <c r="C845" s="344" t="s">
        <v>790</v>
      </c>
      <c r="D845" s="344" t="s">
        <v>790</v>
      </c>
      <c r="E845" s="344" t="s">
        <v>790</v>
      </c>
      <c r="F845" s="344" t="s">
        <v>790</v>
      </c>
      <c r="G845" s="344" t="s">
        <v>790</v>
      </c>
      <c r="H845" s="344" t="s">
        <v>790</v>
      </c>
      <c r="I845" s="344" t="s">
        <v>790</v>
      </c>
      <c r="J845" s="345">
        <v>7000020010006</v>
      </c>
      <c r="K845" s="346"/>
      <c r="L845" s="346"/>
      <c r="M845" s="346"/>
      <c r="N845" s="346"/>
      <c r="O845" s="346"/>
      <c r="P845" s="347" t="s">
        <v>800</v>
      </c>
      <c r="Q845" s="347"/>
      <c r="R845" s="347"/>
      <c r="S845" s="347"/>
      <c r="T845" s="347"/>
      <c r="U845" s="347"/>
      <c r="V845" s="347"/>
      <c r="W845" s="347"/>
      <c r="X845" s="347"/>
      <c r="Y845" s="348">
        <v>57</v>
      </c>
      <c r="Z845" s="349"/>
      <c r="AA845" s="349"/>
      <c r="AB845" s="350"/>
      <c r="AC845" s="351" t="s">
        <v>789</v>
      </c>
      <c r="AD845" s="352"/>
      <c r="AE845" s="352"/>
      <c r="AF845" s="352"/>
      <c r="AG845" s="352"/>
      <c r="AH845" s="367" t="s">
        <v>715</v>
      </c>
      <c r="AI845" s="368"/>
      <c r="AJ845" s="368"/>
      <c r="AK845" s="368"/>
      <c r="AL845" s="355" t="s">
        <v>715</v>
      </c>
      <c r="AM845" s="356"/>
      <c r="AN845" s="356"/>
      <c r="AO845" s="357"/>
      <c r="AP845" s="358" t="s">
        <v>715</v>
      </c>
      <c r="AQ845" s="358"/>
      <c r="AR845" s="358"/>
      <c r="AS845" s="358"/>
      <c r="AT845" s="358"/>
      <c r="AU845" s="358"/>
      <c r="AV845" s="358"/>
      <c r="AW845" s="358"/>
      <c r="AX845" s="358"/>
    </row>
    <row r="846" spans="1:51" ht="30" customHeight="1">
      <c r="A846" s="386">
        <v>2</v>
      </c>
      <c r="B846" s="386">
        <v>1</v>
      </c>
      <c r="C846" s="359" t="s">
        <v>791</v>
      </c>
      <c r="D846" s="344" t="s">
        <v>791</v>
      </c>
      <c r="E846" s="344" t="s">
        <v>791</v>
      </c>
      <c r="F846" s="344" t="s">
        <v>791</v>
      </c>
      <c r="G846" s="344" t="s">
        <v>791</v>
      </c>
      <c r="H846" s="344" t="s">
        <v>791</v>
      </c>
      <c r="I846" s="344" t="s">
        <v>791</v>
      </c>
      <c r="J846" s="345">
        <v>1000020470007</v>
      </c>
      <c r="K846" s="346"/>
      <c r="L846" s="346"/>
      <c r="M846" s="346"/>
      <c r="N846" s="346"/>
      <c r="O846" s="346"/>
      <c r="P846" s="347" t="s">
        <v>800</v>
      </c>
      <c r="Q846" s="347"/>
      <c r="R846" s="347"/>
      <c r="S846" s="347"/>
      <c r="T846" s="347"/>
      <c r="U846" s="347"/>
      <c r="V846" s="347"/>
      <c r="W846" s="347"/>
      <c r="X846" s="347"/>
      <c r="Y846" s="348">
        <v>34</v>
      </c>
      <c r="Z846" s="349"/>
      <c r="AA846" s="349"/>
      <c r="AB846" s="350"/>
      <c r="AC846" s="351" t="s">
        <v>789</v>
      </c>
      <c r="AD846" s="352"/>
      <c r="AE846" s="352"/>
      <c r="AF846" s="352"/>
      <c r="AG846" s="352"/>
      <c r="AH846" s="367" t="s">
        <v>715</v>
      </c>
      <c r="AI846" s="368"/>
      <c r="AJ846" s="368"/>
      <c r="AK846" s="368"/>
      <c r="AL846" s="355" t="s">
        <v>715</v>
      </c>
      <c r="AM846" s="356"/>
      <c r="AN846" s="356"/>
      <c r="AO846" s="357"/>
      <c r="AP846" s="358" t="s">
        <v>715</v>
      </c>
      <c r="AQ846" s="358"/>
      <c r="AR846" s="358"/>
      <c r="AS846" s="358"/>
      <c r="AT846" s="358"/>
      <c r="AU846" s="358"/>
      <c r="AV846" s="358"/>
      <c r="AW846" s="358"/>
      <c r="AX846" s="358"/>
      <c r="AY846">
        <f>COUNTA($C$846)</f>
        <v>1</v>
      </c>
    </row>
    <row r="847" spans="1:51" ht="30" customHeight="1">
      <c r="A847" s="386">
        <v>3</v>
      </c>
      <c r="B847" s="386">
        <v>1</v>
      </c>
      <c r="C847" s="359" t="s">
        <v>792</v>
      </c>
      <c r="D847" s="344" t="s">
        <v>792</v>
      </c>
      <c r="E847" s="344" t="s">
        <v>792</v>
      </c>
      <c r="F847" s="344" t="s">
        <v>792</v>
      </c>
      <c r="G847" s="344" t="s">
        <v>792</v>
      </c>
      <c r="H847" s="344" t="s">
        <v>792</v>
      </c>
      <c r="I847" s="344" t="s">
        <v>792</v>
      </c>
      <c r="J847" s="345">
        <v>1000020050008</v>
      </c>
      <c r="K847" s="346"/>
      <c r="L847" s="346"/>
      <c r="M847" s="346"/>
      <c r="N847" s="346"/>
      <c r="O847" s="346"/>
      <c r="P847" s="360" t="s">
        <v>800</v>
      </c>
      <c r="Q847" s="347"/>
      <c r="R847" s="347"/>
      <c r="S847" s="347"/>
      <c r="T847" s="347"/>
      <c r="U847" s="347"/>
      <c r="V847" s="347"/>
      <c r="W847" s="347"/>
      <c r="X847" s="347"/>
      <c r="Y847" s="348">
        <v>34</v>
      </c>
      <c r="Z847" s="349"/>
      <c r="AA847" s="349"/>
      <c r="AB847" s="350"/>
      <c r="AC847" s="351" t="s">
        <v>789</v>
      </c>
      <c r="AD847" s="352"/>
      <c r="AE847" s="352"/>
      <c r="AF847" s="352"/>
      <c r="AG847" s="352"/>
      <c r="AH847" s="353" t="s">
        <v>715</v>
      </c>
      <c r="AI847" s="354"/>
      <c r="AJ847" s="354"/>
      <c r="AK847" s="354"/>
      <c r="AL847" s="355" t="s">
        <v>715</v>
      </c>
      <c r="AM847" s="356"/>
      <c r="AN847" s="356"/>
      <c r="AO847" s="357"/>
      <c r="AP847" s="358" t="s">
        <v>715</v>
      </c>
      <c r="AQ847" s="358"/>
      <c r="AR847" s="358"/>
      <c r="AS847" s="358"/>
      <c r="AT847" s="358"/>
      <c r="AU847" s="358"/>
      <c r="AV847" s="358"/>
      <c r="AW847" s="358"/>
      <c r="AX847" s="358"/>
      <c r="AY847">
        <f>COUNTA($C$847)</f>
        <v>1</v>
      </c>
    </row>
    <row r="848" spans="1:51" ht="30" customHeight="1">
      <c r="A848" s="386">
        <v>4</v>
      </c>
      <c r="B848" s="386">
        <v>1</v>
      </c>
      <c r="C848" s="359" t="s">
        <v>793</v>
      </c>
      <c r="D848" s="344" t="s">
        <v>793</v>
      </c>
      <c r="E848" s="344" t="s">
        <v>793</v>
      </c>
      <c r="F848" s="344" t="s">
        <v>793</v>
      </c>
      <c r="G848" s="344" t="s">
        <v>793</v>
      </c>
      <c r="H848" s="344" t="s">
        <v>793</v>
      </c>
      <c r="I848" s="344" t="s">
        <v>793</v>
      </c>
      <c r="J848" s="345">
        <v>1000020320005</v>
      </c>
      <c r="K848" s="346"/>
      <c r="L848" s="346"/>
      <c r="M848" s="346"/>
      <c r="N848" s="346"/>
      <c r="O848" s="346"/>
      <c r="P848" s="360" t="s">
        <v>800</v>
      </c>
      <c r="Q848" s="347"/>
      <c r="R848" s="347"/>
      <c r="S848" s="347"/>
      <c r="T848" s="347"/>
      <c r="U848" s="347"/>
      <c r="V848" s="347"/>
      <c r="W848" s="347"/>
      <c r="X848" s="347"/>
      <c r="Y848" s="348">
        <v>34</v>
      </c>
      <c r="Z848" s="349"/>
      <c r="AA848" s="349"/>
      <c r="AB848" s="350"/>
      <c r="AC848" s="351" t="s">
        <v>789</v>
      </c>
      <c r="AD848" s="352"/>
      <c r="AE848" s="352"/>
      <c r="AF848" s="352"/>
      <c r="AG848" s="352"/>
      <c r="AH848" s="353" t="s">
        <v>715</v>
      </c>
      <c r="AI848" s="354"/>
      <c r="AJ848" s="354"/>
      <c r="AK848" s="354"/>
      <c r="AL848" s="355" t="s">
        <v>715</v>
      </c>
      <c r="AM848" s="356"/>
      <c r="AN848" s="356"/>
      <c r="AO848" s="357"/>
      <c r="AP848" s="358" t="s">
        <v>715</v>
      </c>
      <c r="AQ848" s="358"/>
      <c r="AR848" s="358"/>
      <c r="AS848" s="358"/>
      <c r="AT848" s="358"/>
      <c r="AU848" s="358"/>
      <c r="AV848" s="358"/>
      <c r="AW848" s="358"/>
      <c r="AX848" s="358"/>
      <c r="AY848">
        <f>COUNTA($C$848)</f>
        <v>1</v>
      </c>
    </row>
    <row r="849" spans="1:51" ht="30" customHeight="1">
      <c r="A849" s="386">
        <v>5</v>
      </c>
      <c r="B849" s="386">
        <v>1</v>
      </c>
      <c r="C849" s="359" t="s">
        <v>794</v>
      </c>
      <c r="D849" s="344" t="s">
        <v>794</v>
      </c>
      <c r="E849" s="344" t="s">
        <v>794</v>
      </c>
      <c r="F849" s="344" t="s">
        <v>794</v>
      </c>
      <c r="G849" s="344" t="s">
        <v>794</v>
      </c>
      <c r="H849" s="344" t="s">
        <v>794</v>
      </c>
      <c r="I849" s="344" t="s">
        <v>794</v>
      </c>
      <c r="J849" s="345">
        <v>5000020390003</v>
      </c>
      <c r="K849" s="346"/>
      <c r="L849" s="346"/>
      <c r="M849" s="346"/>
      <c r="N849" s="346"/>
      <c r="O849" s="346"/>
      <c r="P849" s="347" t="s">
        <v>800</v>
      </c>
      <c r="Q849" s="347"/>
      <c r="R849" s="347"/>
      <c r="S849" s="347"/>
      <c r="T849" s="347"/>
      <c r="U849" s="347"/>
      <c r="V849" s="347"/>
      <c r="W849" s="347"/>
      <c r="X849" s="347"/>
      <c r="Y849" s="348">
        <v>23</v>
      </c>
      <c r="Z849" s="349"/>
      <c r="AA849" s="349"/>
      <c r="AB849" s="350"/>
      <c r="AC849" s="351" t="s">
        <v>789</v>
      </c>
      <c r="AD849" s="352"/>
      <c r="AE849" s="352"/>
      <c r="AF849" s="352"/>
      <c r="AG849" s="352"/>
      <c r="AH849" s="353" t="s">
        <v>715</v>
      </c>
      <c r="AI849" s="354"/>
      <c r="AJ849" s="354"/>
      <c r="AK849" s="354"/>
      <c r="AL849" s="355" t="s">
        <v>715</v>
      </c>
      <c r="AM849" s="356"/>
      <c r="AN849" s="356"/>
      <c r="AO849" s="357"/>
      <c r="AP849" s="358" t="s">
        <v>715</v>
      </c>
      <c r="AQ849" s="358"/>
      <c r="AR849" s="358"/>
      <c r="AS849" s="358"/>
      <c r="AT849" s="358"/>
      <c r="AU849" s="358"/>
      <c r="AV849" s="358"/>
      <c r="AW849" s="358"/>
      <c r="AX849" s="358"/>
      <c r="AY849">
        <f>COUNTA($C$849)</f>
        <v>1</v>
      </c>
    </row>
    <row r="850" spans="1:51" ht="30" customHeight="1">
      <c r="A850" s="386">
        <v>6</v>
      </c>
      <c r="B850" s="386">
        <v>1</v>
      </c>
      <c r="C850" s="359" t="s">
        <v>795</v>
      </c>
      <c r="D850" s="344" t="s">
        <v>795</v>
      </c>
      <c r="E850" s="344" t="s">
        <v>795</v>
      </c>
      <c r="F850" s="344" t="s">
        <v>795</v>
      </c>
      <c r="G850" s="344" t="s">
        <v>795</v>
      </c>
      <c r="H850" s="344" t="s">
        <v>795</v>
      </c>
      <c r="I850" s="344" t="s">
        <v>795</v>
      </c>
      <c r="J850" s="345">
        <v>8000020460001</v>
      </c>
      <c r="K850" s="346"/>
      <c r="L850" s="346"/>
      <c r="M850" s="346"/>
      <c r="N850" s="346"/>
      <c r="O850" s="346"/>
      <c r="P850" s="347" t="s">
        <v>800</v>
      </c>
      <c r="Q850" s="347"/>
      <c r="R850" s="347"/>
      <c r="S850" s="347"/>
      <c r="T850" s="347"/>
      <c r="U850" s="347"/>
      <c r="V850" s="347"/>
      <c r="W850" s="347"/>
      <c r="X850" s="347"/>
      <c r="Y850" s="348">
        <v>23</v>
      </c>
      <c r="Z850" s="349"/>
      <c r="AA850" s="349"/>
      <c r="AB850" s="350"/>
      <c r="AC850" s="351" t="s">
        <v>789</v>
      </c>
      <c r="AD850" s="352"/>
      <c r="AE850" s="352"/>
      <c r="AF850" s="352"/>
      <c r="AG850" s="352"/>
      <c r="AH850" s="353" t="s">
        <v>715</v>
      </c>
      <c r="AI850" s="354"/>
      <c r="AJ850" s="354"/>
      <c r="AK850" s="354"/>
      <c r="AL850" s="355" t="s">
        <v>715</v>
      </c>
      <c r="AM850" s="356"/>
      <c r="AN850" s="356"/>
      <c r="AO850" s="357"/>
      <c r="AP850" s="358" t="s">
        <v>715</v>
      </c>
      <c r="AQ850" s="358"/>
      <c r="AR850" s="358"/>
      <c r="AS850" s="358"/>
      <c r="AT850" s="358"/>
      <c r="AU850" s="358"/>
      <c r="AV850" s="358"/>
      <c r="AW850" s="358"/>
      <c r="AX850" s="358"/>
      <c r="AY850">
        <f>COUNTA($C$850)</f>
        <v>1</v>
      </c>
    </row>
    <row r="851" spans="1:51" ht="30" customHeight="1">
      <c r="A851" s="386">
        <v>7</v>
      </c>
      <c r="B851" s="386">
        <v>1</v>
      </c>
      <c r="C851" s="359" t="s">
        <v>796</v>
      </c>
      <c r="D851" s="344" t="s">
        <v>796</v>
      </c>
      <c r="E851" s="344" t="s">
        <v>796</v>
      </c>
      <c r="F851" s="344" t="s">
        <v>796</v>
      </c>
      <c r="G851" s="344" t="s">
        <v>796</v>
      </c>
      <c r="H851" s="344" t="s">
        <v>796</v>
      </c>
      <c r="I851" s="344" t="s">
        <v>796</v>
      </c>
      <c r="J851" s="345">
        <v>8000020280003</v>
      </c>
      <c r="K851" s="346"/>
      <c r="L851" s="346"/>
      <c r="M851" s="346"/>
      <c r="N851" s="346"/>
      <c r="O851" s="346"/>
      <c r="P851" s="347" t="s">
        <v>801</v>
      </c>
      <c r="Q851" s="347"/>
      <c r="R851" s="347"/>
      <c r="S851" s="347"/>
      <c r="T851" s="347"/>
      <c r="U851" s="347"/>
      <c r="V851" s="347"/>
      <c r="W851" s="347"/>
      <c r="X851" s="347"/>
      <c r="Y851" s="348">
        <v>23</v>
      </c>
      <c r="Z851" s="349"/>
      <c r="AA851" s="349"/>
      <c r="AB851" s="350"/>
      <c r="AC851" s="351" t="s">
        <v>789</v>
      </c>
      <c r="AD851" s="352"/>
      <c r="AE851" s="352"/>
      <c r="AF851" s="352"/>
      <c r="AG851" s="352"/>
      <c r="AH851" s="353" t="s">
        <v>715</v>
      </c>
      <c r="AI851" s="354"/>
      <c r="AJ851" s="354"/>
      <c r="AK851" s="354"/>
      <c r="AL851" s="355" t="s">
        <v>715</v>
      </c>
      <c r="AM851" s="356"/>
      <c r="AN851" s="356"/>
      <c r="AO851" s="357"/>
      <c r="AP851" s="358" t="s">
        <v>715</v>
      </c>
      <c r="AQ851" s="358"/>
      <c r="AR851" s="358"/>
      <c r="AS851" s="358"/>
      <c r="AT851" s="358"/>
      <c r="AU851" s="358"/>
      <c r="AV851" s="358"/>
      <c r="AW851" s="358"/>
      <c r="AX851" s="358"/>
      <c r="AY851">
        <f>COUNTA($C$851)</f>
        <v>1</v>
      </c>
    </row>
    <row r="852" spans="1:51" ht="30" customHeight="1">
      <c r="A852" s="386">
        <v>8</v>
      </c>
      <c r="B852" s="386">
        <v>1</v>
      </c>
      <c r="C852" s="344" t="s">
        <v>797</v>
      </c>
      <c r="D852" s="344" t="s">
        <v>797</v>
      </c>
      <c r="E852" s="344" t="s">
        <v>797</v>
      </c>
      <c r="F852" s="344" t="s">
        <v>797</v>
      </c>
      <c r="G852" s="344" t="s">
        <v>797</v>
      </c>
      <c r="H852" s="344" t="s">
        <v>797</v>
      </c>
      <c r="I852" s="344" t="s">
        <v>797</v>
      </c>
      <c r="J852" s="345">
        <v>8000020130001</v>
      </c>
      <c r="K852" s="346"/>
      <c r="L852" s="346"/>
      <c r="M852" s="346"/>
      <c r="N852" s="346"/>
      <c r="O852" s="346"/>
      <c r="P852" s="347" t="s">
        <v>801</v>
      </c>
      <c r="Q852" s="347"/>
      <c r="R852" s="347"/>
      <c r="S852" s="347"/>
      <c r="T852" s="347"/>
      <c r="U852" s="347"/>
      <c r="V852" s="347"/>
      <c r="W852" s="347"/>
      <c r="X852" s="347"/>
      <c r="Y852" s="348">
        <v>16</v>
      </c>
      <c r="Z852" s="349"/>
      <c r="AA852" s="349"/>
      <c r="AB852" s="350"/>
      <c r="AC852" s="351" t="s">
        <v>789</v>
      </c>
      <c r="AD852" s="352"/>
      <c r="AE852" s="352"/>
      <c r="AF852" s="352"/>
      <c r="AG852" s="352"/>
      <c r="AH852" s="353" t="s">
        <v>715</v>
      </c>
      <c r="AI852" s="354"/>
      <c r="AJ852" s="354"/>
      <c r="AK852" s="354"/>
      <c r="AL852" s="355" t="s">
        <v>715</v>
      </c>
      <c r="AM852" s="356"/>
      <c r="AN852" s="356"/>
      <c r="AO852" s="357"/>
      <c r="AP852" s="358" t="s">
        <v>715</v>
      </c>
      <c r="AQ852" s="358"/>
      <c r="AR852" s="358"/>
      <c r="AS852" s="358"/>
      <c r="AT852" s="358"/>
      <c r="AU852" s="358"/>
      <c r="AV852" s="358"/>
      <c r="AW852" s="358"/>
      <c r="AX852" s="358"/>
      <c r="AY852">
        <f>COUNTA($C$852)</f>
        <v>1</v>
      </c>
    </row>
    <row r="853" spans="1:51" ht="30" customHeight="1">
      <c r="A853" s="386">
        <v>9</v>
      </c>
      <c r="B853" s="386">
        <v>1</v>
      </c>
      <c r="C853" s="344" t="s">
        <v>798</v>
      </c>
      <c r="D853" s="344" t="s">
        <v>798</v>
      </c>
      <c r="E853" s="344" t="s">
        <v>798</v>
      </c>
      <c r="F853" s="344" t="s">
        <v>798</v>
      </c>
      <c r="G853" s="344" t="s">
        <v>798</v>
      </c>
      <c r="H853" s="344" t="s">
        <v>798</v>
      </c>
      <c r="I853" s="344" t="s">
        <v>798</v>
      </c>
      <c r="J853" s="345">
        <v>1000020200000</v>
      </c>
      <c r="K853" s="346"/>
      <c r="L853" s="346"/>
      <c r="M853" s="346"/>
      <c r="N853" s="346"/>
      <c r="O853" s="346"/>
      <c r="P853" s="347" t="s">
        <v>801</v>
      </c>
      <c r="Q853" s="347"/>
      <c r="R853" s="347"/>
      <c r="S853" s="347"/>
      <c r="T853" s="347"/>
      <c r="U853" s="347"/>
      <c r="V853" s="347"/>
      <c r="W853" s="347"/>
      <c r="X853" s="347"/>
      <c r="Y853" s="348">
        <v>12</v>
      </c>
      <c r="Z853" s="349"/>
      <c r="AA853" s="349"/>
      <c r="AB853" s="350"/>
      <c r="AC853" s="351" t="s">
        <v>789</v>
      </c>
      <c r="AD853" s="352"/>
      <c r="AE853" s="352"/>
      <c r="AF853" s="352"/>
      <c r="AG853" s="352"/>
      <c r="AH853" s="353" t="s">
        <v>715</v>
      </c>
      <c r="AI853" s="354"/>
      <c r="AJ853" s="354"/>
      <c r="AK853" s="354"/>
      <c r="AL853" s="355" t="s">
        <v>715</v>
      </c>
      <c r="AM853" s="356"/>
      <c r="AN853" s="356"/>
      <c r="AO853" s="357"/>
      <c r="AP853" s="358" t="s">
        <v>715</v>
      </c>
      <c r="AQ853" s="358"/>
      <c r="AR853" s="358"/>
      <c r="AS853" s="358"/>
      <c r="AT853" s="358"/>
      <c r="AU853" s="358"/>
      <c r="AV853" s="358"/>
      <c r="AW853" s="358"/>
      <c r="AX853" s="358"/>
      <c r="AY853">
        <f>COUNTA($C$853)</f>
        <v>1</v>
      </c>
    </row>
    <row r="854" spans="1:51" ht="30" customHeight="1">
      <c r="A854" s="386">
        <v>10</v>
      </c>
      <c r="B854" s="386">
        <v>1</v>
      </c>
      <c r="C854" s="344" t="s">
        <v>799</v>
      </c>
      <c r="D854" s="344" t="s">
        <v>799</v>
      </c>
      <c r="E854" s="344" t="s">
        <v>799</v>
      </c>
      <c r="F854" s="344" t="s">
        <v>799</v>
      </c>
      <c r="G854" s="344" t="s">
        <v>799</v>
      </c>
      <c r="H854" s="344" t="s">
        <v>799</v>
      </c>
      <c r="I854" s="344" t="s">
        <v>799</v>
      </c>
      <c r="J854" s="345">
        <v>2000020260002</v>
      </c>
      <c r="K854" s="346"/>
      <c r="L854" s="346"/>
      <c r="M854" s="346"/>
      <c r="N854" s="346"/>
      <c r="O854" s="346"/>
      <c r="P854" s="347" t="s">
        <v>800</v>
      </c>
      <c r="Q854" s="347"/>
      <c r="R854" s="347"/>
      <c r="S854" s="347"/>
      <c r="T854" s="347"/>
      <c r="U854" s="347"/>
      <c r="V854" s="347"/>
      <c r="W854" s="347"/>
      <c r="X854" s="347"/>
      <c r="Y854" s="348">
        <v>11</v>
      </c>
      <c r="Z854" s="349"/>
      <c r="AA854" s="349"/>
      <c r="AB854" s="350"/>
      <c r="AC854" s="351" t="s">
        <v>789</v>
      </c>
      <c r="AD854" s="352"/>
      <c r="AE854" s="352"/>
      <c r="AF854" s="352"/>
      <c r="AG854" s="352"/>
      <c r="AH854" s="353" t="s">
        <v>715</v>
      </c>
      <c r="AI854" s="354"/>
      <c r="AJ854" s="354"/>
      <c r="AK854" s="354"/>
      <c r="AL854" s="355" t="s">
        <v>715</v>
      </c>
      <c r="AM854" s="356"/>
      <c r="AN854" s="356"/>
      <c r="AO854" s="357"/>
      <c r="AP854" s="358" t="s">
        <v>715</v>
      </c>
      <c r="AQ854" s="358"/>
      <c r="AR854" s="358"/>
      <c r="AS854" s="358"/>
      <c r="AT854" s="358"/>
      <c r="AU854" s="358"/>
      <c r="AV854" s="358"/>
      <c r="AW854" s="358"/>
      <c r="AX854" s="358"/>
      <c r="AY854">
        <f>COUNTA($C$854)</f>
        <v>1</v>
      </c>
    </row>
    <row r="855" spans="1:51" ht="30" hidden="1" customHeight="1">
      <c r="A855" s="386">
        <v>11</v>
      </c>
      <c r="B855" s="38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c r="A856" s="386">
        <v>12</v>
      </c>
      <c r="B856" s="38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c r="A857" s="386">
        <v>13</v>
      </c>
      <c r="B857" s="38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c r="A858" s="386">
        <v>14</v>
      </c>
      <c r="B858" s="38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c r="A859" s="386">
        <v>15</v>
      </c>
      <c r="B859" s="38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c r="A860" s="386">
        <v>16</v>
      </c>
      <c r="B860" s="38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c r="A861" s="386">
        <v>17</v>
      </c>
      <c r="B861" s="38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c r="A862" s="386">
        <v>18</v>
      </c>
      <c r="B862" s="38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c r="A863" s="386">
        <v>19</v>
      </c>
      <c r="B863" s="38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c r="A864" s="386">
        <v>20</v>
      </c>
      <c r="B864" s="38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c r="A865" s="386">
        <v>21</v>
      </c>
      <c r="B865" s="38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c r="A866" s="386">
        <v>22</v>
      </c>
      <c r="B866" s="38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c r="A867" s="386">
        <v>23</v>
      </c>
      <c r="B867" s="38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c r="A868" s="386">
        <v>24</v>
      </c>
      <c r="B868" s="38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c r="A869" s="386">
        <v>25</v>
      </c>
      <c r="B869" s="38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c r="A870" s="386">
        <v>26</v>
      </c>
      <c r="B870" s="38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c r="A871" s="386">
        <v>27</v>
      </c>
      <c r="B871" s="38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c r="A872" s="386">
        <v>28</v>
      </c>
      <c r="B872" s="38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c r="A873" s="386">
        <v>29</v>
      </c>
      <c r="B873" s="38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c r="A874" s="386">
        <v>30</v>
      </c>
      <c r="B874" s="38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337</v>
      </c>
      <c r="AD877" s="153"/>
      <c r="AE877" s="153"/>
      <c r="AF877" s="153"/>
      <c r="AG877" s="153"/>
      <c r="AH877" s="363" t="s">
        <v>365</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c r="A878" s="386">
        <v>1</v>
      </c>
      <c r="B878" s="386">
        <v>1</v>
      </c>
      <c r="C878" s="378" t="s">
        <v>803</v>
      </c>
      <c r="D878" s="919" t="s">
        <v>783</v>
      </c>
      <c r="E878" s="919" t="s">
        <v>783</v>
      </c>
      <c r="F878" s="919" t="s">
        <v>783</v>
      </c>
      <c r="G878" s="919" t="s">
        <v>783</v>
      </c>
      <c r="H878" s="919" t="s">
        <v>783</v>
      </c>
      <c r="I878" s="920" t="s">
        <v>783</v>
      </c>
      <c r="J878" s="921">
        <v>6000020013463</v>
      </c>
      <c r="K878" s="922"/>
      <c r="L878" s="922"/>
      <c r="M878" s="922"/>
      <c r="N878" s="922"/>
      <c r="O878" s="923"/>
      <c r="P878" s="924" t="s">
        <v>788</v>
      </c>
      <c r="Q878" s="925"/>
      <c r="R878" s="925"/>
      <c r="S878" s="925"/>
      <c r="T878" s="925"/>
      <c r="U878" s="925"/>
      <c r="V878" s="925"/>
      <c r="W878" s="925"/>
      <c r="X878" s="926"/>
      <c r="Y878" s="348">
        <v>11</v>
      </c>
      <c r="Z878" s="349"/>
      <c r="AA878" s="349"/>
      <c r="AB878" s="350"/>
      <c r="AC878" s="927" t="s">
        <v>789</v>
      </c>
      <c r="AD878" s="928"/>
      <c r="AE878" s="928"/>
      <c r="AF878" s="928"/>
      <c r="AG878" s="929"/>
      <c r="AH878" s="930" t="s">
        <v>715</v>
      </c>
      <c r="AI878" s="931"/>
      <c r="AJ878" s="931"/>
      <c r="AK878" s="932"/>
      <c r="AL878" s="355" t="s">
        <v>715</v>
      </c>
      <c r="AM878" s="356"/>
      <c r="AN878" s="356"/>
      <c r="AO878" s="357"/>
      <c r="AP878" s="933" t="s">
        <v>715</v>
      </c>
      <c r="AQ878" s="934"/>
      <c r="AR878" s="934"/>
      <c r="AS878" s="934"/>
      <c r="AT878" s="934"/>
      <c r="AU878" s="934"/>
      <c r="AV878" s="934"/>
      <c r="AW878" s="934"/>
      <c r="AX878" s="935"/>
      <c r="AY878">
        <f t="shared" si="118"/>
        <v>1</v>
      </c>
    </row>
    <row r="879" spans="1:51" ht="30" customHeight="1">
      <c r="A879" s="386">
        <v>2</v>
      </c>
      <c r="B879" s="386">
        <v>1</v>
      </c>
      <c r="C879" s="359" t="s">
        <v>784</v>
      </c>
      <c r="D879" s="344" t="s">
        <v>784</v>
      </c>
      <c r="E879" s="344" t="s">
        <v>784</v>
      </c>
      <c r="F879" s="344" t="s">
        <v>784</v>
      </c>
      <c r="G879" s="344" t="s">
        <v>784</v>
      </c>
      <c r="H879" s="344" t="s">
        <v>784</v>
      </c>
      <c r="I879" s="344" t="s">
        <v>784</v>
      </c>
      <c r="J879" s="345">
        <v>2000020012122</v>
      </c>
      <c r="K879" s="346"/>
      <c r="L879" s="346"/>
      <c r="M879" s="346"/>
      <c r="N879" s="346"/>
      <c r="O879" s="346"/>
      <c r="P879" s="347" t="s">
        <v>788</v>
      </c>
      <c r="Q879" s="347"/>
      <c r="R879" s="347"/>
      <c r="S879" s="347"/>
      <c r="T879" s="347"/>
      <c r="U879" s="347"/>
      <c r="V879" s="347"/>
      <c r="W879" s="347"/>
      <c r="X879" s="347"/>
      <c r="Y879" s="348">
        <v>11</v>
      </c>
      <c r="Z879" s="349"/>
      <c r="AA879" s="349"/>
      <c r="AB879" s="350"/>
      <c r="AC879" s="351" t="s">
        <v>789</v>
      </c>
      <c r="AD879" s="352"/>
      <c r="AE879" s="352"/>
      <c r="AF879" s="352"/>
      <c r="AG879" s="352"/>
      <c r="AH879" s="367" t="s">
        <v>715</v>
      </c>
      <c r="AI879" s="368"/>
      <c r="AJ879" s="368"/>
      <c r="AK879" s="368"/>
      <c r="AL879" s="355" t="s">
        <v>715</v>
      </c>
      <c r="AM879" s="356"/>
      <c r="AN879" s="356"/>
      <c r="AO879" s="357"/>
      <c r="AP879" s="358" t="s">
        <v>715</v>
      </c>
      <c r="AQ879" s="358"/>
      <c r="AR879" s="358"/>
      <c r="AS879" s="358"/>
      <c r="AT879" s="358"/>
      <c r="AU879" s="358"/>
      <c r="AV879" s="358"/>
      <c r="AW879" s="358"/>
      <c r="AX879" s="358"/>
      <c r="AY879">
        <f>COUNTA($C$879)</f>
        <v>1</v>
      </c>
    </row>
    <row r="880" spans="1:51" ht="30" customHeight="1">
      <c r="A880" s="386">
        <v>3</v>
      </c>
      <c r="B880" s="386">
        <v>1</v>
      </c>
      <c r="C880" s="359" t="s">
        <v>785</v>
      </c>
      <c r="D880" s="344" t="s">
        <v>785</v>
      </c>
      <c r="E880" s="344" t="s">
        <v>785</v>
      </c>
      <c r="F880" s="344" t="s">
        <v>785</v>
      </c>
      <c r="G880" s="344" t="s">
        <v>785</v>
      </c>
      <c r="H880" s="344" t="s">
        <v>785</v>
      </c>
      <c r="I880" s="344" t="s">
        <v>785</v>
      </c>
      <c r="J880" s="345">
        <v>9000020012149</v>
      </c>
      <c r="K880" s="346"/>
      <c r="L880" s="346"/>
      <c r="M880" s="346"/>
      <c r="N880" s="346"/>
      <c r="O880" s="346"/>
      <c r="P880" s="360" t="s">
        <v>788</v>
      </c>
      <c r="Q880" s="347"/>
      <c r="R880" s="347"/>
      <c r="S880" s="347"/>
      <c r="T880" s="347"/>
      <c r="U880" s="347"/>
      <c r="V880" s="347"/>
      <c r="W880" s="347"/>
      <c r="X880" s="347"/>
      <c r="Y880" s="348">
        <v>11</v>
      </c>
      <c r="Z880" s="349"/>
      <c r="AA880" s="349"/>
      <c r="AB880" s="350"/>
      <c r="AC880" s="351" t="s">
        <v>789</v>
      </c>
      <c r="AD880" s="352"/>
      <c r="AE880" s="352"/>
      <c r="AF880" s="352"/>
      <c r="AG880" s="352"/>
      <c r="AH880" s="353" t="s">
        <v>715</v>
      </c>
      <c r="AI880" s="354"/>
      <c r="AJ880" s="354"/>
      <c r="AK880" s="354"/>
      <c r="AL880" s="355" t="s">
        <v>715</v>
      </c>
      <c r="AM880" s="356"/>
      <c r="AN880" s="356"/>
      <c r="AO880" s="357"/>
      <c r="AP880" s="358" t="s">
        <v>715</v>
      </c>
      <c r="AQ880" s="358"/>
      <c r="AR880" s="358"/>
      <c r="AS880" s="358"/>
      <c r="AT880" s="358"/>
      <c r="AU880" s="358"/>
      <c r="AV880" s="358"/>
      <c r="AW880" s="358"/>
      <c r="AX880" s="358"/>
      <c r="AY880">
        <f>COUNTA($C$880)</f>
        <v>1</v>
      </c>
    </row>
    <row r="881" spans="1:51" ht="30" customHeight="1">
      <c r="A881" s="386">
        <v>4</v>
      </c>
      <c r="B881" s="386">
        <v>1</v>
      </c>
      <c r="C881" s="359" t="s">
        <v>786</v>
      </c>
      <c r="D881" s="344" t="s">
        <v>786</v>
      </c>
      <c r="E881" s="344" t="s">
        <v>786</v>
      </c>
      <c r="F881" s="344" t="s">
        <v>786</v>
      </c>
      <c r="G881" s="344" t="s">
        <v>786</v>
      </c>
      <c r="H881" s="344" t="s">
        <v>786</v>
      </c>
      <c r="I881" s="344" t="s">
        <v>786</v>
      </c>
      <c r="J881" s="345">
        <v>6010405002452</v>
      </c>
      <c r="K881" s="346"/>
      <c r="L881" s="346"/>
      <c r="M881" s="346"/>
      <c r="N881" s="346"/>
      <c r="O881" s="346"/>
      <c r="P881" s="360" t="s">
        <v>788</v>
      </c>
      <c r="Q881" s="347"/>
      <c r="R881" s="347"/>
      <c r="S881" s="347"/>
      <c r="T881" s="347"/>
      <c r="U881" s="347"/>
      <c r="V881" s="347"/>
      <c r="W881" s="347"/>
      <c r="X881" s="347"/>
      <c r="Y881" s="348">
        <v>11</v>
      </c>
      <c r="Z881" s="349"/>
      <c r="AA881" s="349"/>
      <c r="AB881" s="350"/>
      <c r="AC881" s="351" t="s">
        <v>789</v>
      </c>
      <c r="AD881" s="352"/>
      <c r="AE881" s="352"/>
      <c r="AF881" s="352"/>
      <c r="AG881" s="352"/>
      <c r="AH881" s="353" t="s">
        <v>715</v>
      </c>
      <c r="AI881" s="354"/>
      <c r="AJ881" s="354"/>
      <c r="AK881" s="354"/>
      <c r="AL881" s="355" t="s">
        <v>715</v>
      </c>
      <c r="AM881" s="356"/>
      <c r="AN881" s="356"/>
      <c r="AO881" s="357"/>
      <c r="AP881" s="358" t="s">
        <v>715</v>
      </c>
      <c r="AQ881" s="358"/>
      <c r="AR881" s="358"/>
      <c r="AS881" s="358"/>
      <c r="AT881" s="358"/>
      <c r="AU881" s="358"/>
      <c r="AV881" s="358"/>
      <c r="AW881" s="358"/>
      <c r="AX881" s="358"/>
      <c r="AY881">
        <f>COUNTA($C$881)</f>
        <v>1</v>
      </c>
    </row>
    <row r="882" spans="1:51" ht="48" customHeight="1">
      <c r="A882" s="386">
        <v>5</v>
      </c>
      <c r="B882" s="386">
        <v>1</v>
      </c>
      <c r="C882" s="344" t="s">
        <v>787</v>
      </c>
      <c r="D882" s="344" t="s">
        <v>787</v>
      </c>
      <c r="E882" s="344" t="s">
        <v>787</v>
      </c>
      <c r="F882" s="344" t="s">
        <v>787</v>
      </c>
      <c r="G882" s="344" t="s">
        <v>787</v>
      </c>
      <c r="H882" s="344" t="s">
        <v>787</v>
      </c>
      <c r="I882" s="344" t="s">
        <v>787</v>
      </c>
      <c r="J882" s="345">
        <v>2430005000677</v>
      </c>
      <c r="K882" s="346"/>
      <c r="L882" s="346"/>
      <c r="M882" s="346"/>
      <c r="N882" s="346"/>
      <c r="O882" s="346"/>
      <c r="P882" s="360" t="s">
        <v>814</v>
      </c>
      <c r="Q882" s="347"/>
      <c r="R882" s="347"/>
      <c r="S882" s="347"/>
      <c r="T882" s="347"/>
      <c r="U882" s="347"/>
      <c r="V882" s="347"/>
      <c r="W882" s="347"/>
      <c r="X882" s="347"/>
      <c r="Y882" s="348">
        <v>11</v>
      </c>
      <c r="Z882" s="349"/>
      <c r="AA882" s="349"/>
      <c r="AB882" s="350"/>
      <c r="AC882" s="351" t="s">
        <v>789</v>
      </c>
      <c r="AD882" s="352"/>
      <c r="AE882" s="352"/>
      <c r="AF882" s="352"/>
      <c r="AG882" s="352"/>
      <c r="AH882" s="353" t="s">
        <v>715</v>
      </c>
      <c r="AI882" s="354"/>
      <c r="AJ882" s="354"/>
      <c r="AK882" s="354"/>
      <c r="AL882" s="355" t="s">
        <v>715</v>
      </c>
      <c r="AM882" s="356"/>
      <c r="AN882" s="356"/>
      <c r="AO882" s="357"/>
      <c r="AP882" s="358" t="s">
        <v>715</v>
      </c>
      <c r="AQ882" s="358"/>
      <c r="AR882" s="358"/>
      <c r="AS882" s="358"/>
      <c r="AT882" s="358"/>
      <c r="AU882" s="358"/>
      <c r="AV882" s="358"/>
      <c r="AW882" s="358"/>
      <c r="AX882" s="358"/>
      <c r="AY882">
        <f>COUNTA($C$882)</f>
        <v>1</v>
      </c>
    </row>
    <row r="883" spans="1:51" ht="30" hidden="1" customHeight="1">
      <c r="A883" s="386">
        <v>6</v>
      </c>
      <c r="B883" s="38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c r="A884" s="386">
        <v>7</v>
      </c>
      <c r="B884" s="38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c r="A885" s="386">
        <v>8</v>
      </c>
      <c r="B885" s="38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c r="A886" s="386">
        <v>9</v>
      </c>
      <c r="B886" s="38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c r="A887" s="386">
        <v>10</v>
      </c>
      <c r="B887" s="38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c r="A888" s="386">
        <v>11</v>
      </c>
      <c r="B888" s="38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c r="A889" s="386">
        <v>12</v>
      </c>
      <c r="B889" s="38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c r="A890" s="386">
        <v>13</v>
      </c>
      <c r="B890" s="38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c r="A891" s="386">
        <v>14</v>
      </c>
      <c r="B891" s="38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c r="A892" s="386">
        <v>15</v>
      </c>
      <c r="B892" s="38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c r="A893" s="386">
        <v>16</v>
      </c>
      <c r="B893" s="38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c r="A894" s="386">
        <v>17</v>
      </c>
      <c r="B894" s="38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c r="A895" s="386">
        <v>18</v>
      </c>
      <c r="B895" s="38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c r="A896" s="386">
        <v>19</v>
      </c>
      <c r="B896" s="38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c r="A897" s="386">
        <v>20</v>
      </c>
      <c r="B897" s="38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c r="A898" s="386">
        <v>21</v>
      </c>
      <c r="B898" s="38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c r="A899" s="386">
        <v>22</v>
      </c>
      <c r="B899" s="38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c r="A900" s="386">
        <v>23</v>
      </c>
      <c r="B900" s="38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c r="A901" s="386">
        <v>24</v>
      </c>
      <c r="B901" s="38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c r="A902" s="386">
        <v>25</v>
      </c>
      <c r="B902" s="38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c r="A903" s="386">
        <v>26</v>
      </c>
      <c r="B903" s="38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c r="A904" s="386">
        <v>27</v>
      </c>
      <c r="B904" s="38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c r="A905" s="386">
        <v>28</v>
      </c>
      <c r="B905" s="38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c r="A906" s="386">
        <v>29</v>
      </c>
      <c r="B906" s="38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c r="A907" s="386">
        <v>30</v>
      </c>
      <c r="B907" s="38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337</v>
      </c>
      <c r="AD910" s="153"/>
      <c r="AE910" s="153"/>
      <c r="AF910" s="153"/>
      <c r="AG910" s="153"/>
      <c r="AH910" s="363" t="s">
        <v>365</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0" customHeight="1">
      <c r="A911" s="386">
        <v>1</v>
      </c>
      <c r="B911" s="386">
        <v>1</v>
      </c>
      <c r="C911" s="378" t="s">
        <v>768</v>
      </c>
      <c r="D911" s="379"/>
      <c r="E911" s="379"/>
      <c r="F911" s="379"/>
      <c r="G911" s="379"/>
      <c r="H911" s="379"/>
      <c r="I911" s="380"/>
      <c r="J911" s="345">
        <v>9010001050794</v>
      </c>
      <c r="K911" s="346"/>
      <c r="L911" s="346"/>
      <c r="M911" s="346"/>
      <c r="N911" s="346"/>
      <c r="O911" s="346"/>
      <c r="P911" s="369" t="s">
        <v>769</v>
      </c>
      <c r="Q911" s="370"/>
      <c r="R911" s="370"/>
      <c r="S911" s="370"/>
      <c r="T911" s="370"/>
      <c r="U911" s="370"/>
      <c r="V911" s="370"/>
      <c r="W911" s="370"/>
      <c r="X911" s="371"/>
      <c r="Y911" s="936">
        <v>0.6</v>
      </c>
      <c r="Z911" s="937"/>
      <c r="AA911" s="937"/>
      <c r="AB911" s="938"/>
      <c r="AC911" s="372" t="s">
        <v>770</v>
      </c>
      <c r="AD911" s="373"/>
      <c r="AE911" s="373"/>
      <c r="AF911" s="373"/>
      <c r="AG911" s="374"/>
      <c r="AH911" s="375">
        <v>1</v>
      </c>
      <c r="AI911" s="376"/>
      <c r="AJ911" s="376"/>
      <c r="AK911" s="377"/>
      <c r="AL911" s="375">
        <v>100</v>
      </c>
      <c r="AM911" s="376"/>
      <c r="AN911" s="376"/>
      <c r="AO911" s="377"/>
      <c r="AP911" s="358" t="s">
        <v>404</v>
      </c>
      <c r="AQ911" s="358"/>
      <c r="AR911" s="358"/>
      <c r="AS911" s="358"/>
      <c r="AT911" s="358"/>
      <c r="AU911" s="358"/>
      <c r="AV911" s="358"/>
      <c r="AW911" s="358"/>
      <c r="AX911" s="358"/>
      <c r="AY911">
        <f t="shared" si="119"/>
        <v>1</v>
      </c>
    </row>
    <row r="912" spans="1:51" ht="30" customHeight="1">
      <c r="A912" s="386">
        <v>2</v>
      </c>
      <c r="B912" s="386">
        <v>1</v>
      </c>
      <c r="C912" s="359" t="s">
        <v>771</v>
      </c>
      <c r="D912" s="344"/>
      <c r="E912" s="344"/>
      <c r="F912" s="344"/>
      <c r="G912" s="344"/>
      <c r="H912" s="344"/>
      <c r="I912" s="344"/>
      <c r="J912" s="345">
        <v>6010405003434</v>
      </c>
      <c r="K912" s="346"/>
      <c r="L912" s="346"/>
      <c r="M912" s="346"/>
      <c r="N912" s="346"/>
      <c r="O912" s="346"/>
      <c r="P912" s="369" t="s">
        <v>769</v>
      </c>
      <c r="Q912" s="370"/>
      <c r="R912" s="370"/>
      <c r="S912" s="370"/>
      <c r="T912" s="370"/>
      <c r="U912" s="370"/>
      <c r="V912" s="370"/>
      <c r="W912" s="370"/>
      <c r="X912" s="371"/>
      <c r="Y912" s="348">
        <v>0.2</v>
      </c>
      <c r="Z912" s="349"/>
      <c r="AA912" s="349"/>
      <c r="AB912" s="350"/>
      <c r="AC912" s="372" t="s">
        <v>770</v>
      </c>
      <c r="AD912" s="373"/>
      <c r="AE912" s="373"/>
      <c r="AF912" s="373"/>
      <c r="AG912" s="374"/>
      <c r="AH912" s="375">
        <v>1</v>
      </c>
      <c r="AI912" s="376"/>
      <c r="AJ912" s="376"/>
      <c r="AK912" s="377"/>
      <c r="AL912" s="375">
        <v>100</v>
      </c>
      <c r="AM912" s="376"/>
      <c r="AN912" s="376"/>
      <c r="AO912" s="377"/>
      <c r="AP912" s="358" t="s">
        <v>404</v>
      </c>
      <c r="AQ912" s="358"/>
      <c r="AR912" s="358"/>
      <c r="AS912" s="358"/>
      <c r="AT912" s="358"/>
      <c r="AU912" s="358"/>
      <c r="AV912" s="358"/>
      <c r="AW912" s="358"/>
      <c r="AX912" s="358"/>
      <c r="AY912">
        <f>COUNTA($C$912)</f>
        <v>1</v>
      </c>
    </row>
    <row r="913" spans="1:51" ht="30" customHeight="1">
      <c r="A913" s="386">
        <v>3</v>
      </c>
      <c r="B913" s="386">
        <v>1</v>
      </c>
      <c r="C913" s="378" t="s">
        <v>778</v>
      </c>
      <c r="D913" s="379"/>
      <c r="E913" s="379"/>
      <c r="F913" s="379"/>
      <c r="G913" s="379"/>
      <c r="H913" s="379"/>
      <c r="I913" s="380"/>
      <c r="J913" s="381" t="s">
        <v>779</v>
      </c>
      <c r="K913" s="382"/>
      <c r="L913" s="382"/>
      <c r="M913" s="382"/>
      <c r="N913" s="382"/>
      <c r="O913" s="383"/>
      <c r="P913" s="369" t="s">
        <v>780</v>
      </c>
      <c r="Q913" s="370"/>
      <c r="R913" s="370"/>
      <c r="S913" s="370"/>
      <c r="T913" s="370"/>
      <c r="U913" s="370"/>
      <c r="V913" s="370"/>
      <c r="W913" s="370"/>
      <c r="X913" s="371"/>
      <c r="Y913" s="348">
        <v>0.2</v>
      </c>
      <c r="Z913" s="349"/>
      <c r="AA913" s="349"/>
      <c r="AB913" s="350"/>
      <c r="AC913" s="372" t="s">
        <v>776</v>
      </c>
      <c r="AD913" s="373"/>
      <c r="AE913" s="373"/>
      <c r="AF913" s="373"/>
      <c r="AG913" s="374"/>
      <c r="AH913" s="375" t="s">
        <v>715</v>
      </c>
      <c r="AI913" s="376"/>
      <c r="AJ913" s="376"/>
      <c r="AK913" s="377"/>
      <c r="AL913" s="375" t="s">
        <v>715</v>
      </c>
      <c r="AM913" s="376"/>
      <c r="AN913" s="376"/>
      <c r="AO913" s="377"/>
      <c r="AP913" s="358" t="s">
        <v>404</v>
      </c>
      <c r="AQ913" s="358"/>
      <c r="AR913" s="358"/>
      <c r="AS913" s="358"/>
      <c r="AT913" s="358"/>
      <c r="AU913" s="358"/>
      <c r="AV913" s="358"/>
      <c r="AW913" s="358"/>
      <c r="AX913" s="358"/>
      <c r="AY913">
        <f>COUNTA($C$913)</f>
        <v>1</v>
      </c>
    </row>
    <row r="914" spans="1:51" ht="30" customHeight="1">
      <c r="A914" s="386">
        <v>4</v>
      </c>
      <c r="B914" s="386">
        <v>1</v>
      </c>
      <c r="C914" s="359" t="s">
        <v>772</v>
      </c>
      <c r="D914" s="344"/>
      <c r="E914" s="344"/>
      <c r="F914" s="344"/>
      <c r="G914" s="344"/>
      <c r="H914" s="344"/>
      <c r="I914" s="344"/>
      <c r="J914" s="345">
        <v>3010002049767</v>
      </c>
      <c r="K914" s="346"/>
      <c r="L914" s="346"/>
      <c r="M914" s="346"/>
      <c r="N914" s="346"/>
      <c r="O914" s="346"/>
      <c r="P914" s="369" t="s">
        <v>769</v>
      </c>
      <c r="Q914" s="370"/>
      <c r="R914" s="370"/>
      <c r="S914" s="370"/>
      <c r="T914" s="370"/>
      <c r="U914" s="370"/>
      <c r="V914" s="370"/>
      <c r="W914" s="370"/>
      <c r="X914" s="371"/>
      <c r="Y914" s="348">
        <v>0.1</v>
      </c>
      <c r="Z914" s="349"/>
      <c r="AA914" s="349"/>
      <c r="AB914" s="350"/>
      <c r="AC914" s="372" t="s">
        <v>770</v>
      </c>
      <c r="AD914" s="373"/>
      <c r="AE914" s="373"/>
      <c r="AF914" s="373"/>
      <c r="AG914" s="374"/>
      <c r="AH914" s="375">
        <v>1</v>
      </c>
      <c r="AI914" s="376"/>
      <c r="AJ914" s="376"/>
      <c r="AK914" s="377"/>
      <c r="AL914" s="375">
        <v>100</v>
      </c>
      <c r="AM914" s="376"/>
      <c r="AN914" s="376"/>
      <c r="AO914" s="377"/>
      <c r="AP914" s="358" t="s">
        <v>404</v>
      </c>
      <c r="AQ914" s="358"/>
      <c r="AR914" s="358"/>
      <c r="AS914" s="358"/>
      <c r="AT914" s="358"/>
      <c r="AU914" s="358"/>
      <c r="AV914" s="358"/>
      <c r="AW914" s="358"/>
      <c r="AX914" s="358"/>
      <c r="AY914">
        <f>COUNTA($C$914)</f>
        <v>1</v>
      </c>
    </row>
    <row r="915" spans="1:51" ht="30" customHeight="1">
      <c r="A915" s="386">
        <v>5</v>
      </c>
      <c r="B915" s="386">
        <v>1</v>
      </c>
      <c r="C915" s="359" t="s">
        <v>773</v>
      </c>
      <c r="D915" s="344"/>
      <c r="E915" s="344"/>
      <c r="F915" s="344"/>
      <c r="G915" s="344"/>
      <c r="H915" s="344"/>
      <c r="I915" s="344"/>
      <c r="J915" s="345">
        <v>6010001021699</v>
      </c>
      <c r="K915" s="346"/>
      <c r="L915" s="346"/>
      <c r="M915" s="346"/>
      <c r="N915" s="346"/>
      <c r="O915" s="346"/>
      <c r="P915" s="360" t="s">
        <v>777</v>
      </c>
      <c r="Q915" s="347"/>
      <c r="R915" s="347"/>
      <c r="S915" s="347"/>
      <c r="T915" s="347"/>
      <c r="U915" s="347"/>
      <c r="V915" s="347"/>
      <c r="W915" s="347"/>
      <c r="X915" s="347"/>
      <c r="Y915" s="348">
        <v>0.1</v>
      </c>
      <c r="Z915" s="349"/>
      <c r="AA915" s="349"/>
      <c r="AB915" s="350"/>
      <c r="AC915" s="372" t="s">
        <v>770</v>
      </c>
      <c r="AD915" s="373"/>
      <c r="AE915" s="373"/>
      <c r="AF915" s="373"/>
      <c r="AG915" s="374"/>
      <c r="AH915" s="375">
        <v>1</v>
      </c>
      <c r="AI915" s="376"/>
      <c r="AJ915" s="376"/>
      <c r="AK915" s="377"/>
      <c r="AL915" s="375">
        <v>100</v>
      </c>
      <c r="AM915" s="376"/>
      <c r="AN915" s="376"/>
      <c r="AO915" s="377"/>
      <c r="AP915" s="358" t="s">
        <v>404</v>
      </c>
      <c r="AQ915" s="358"/>
      <c r="AR915" s="358"/>
      <c r="AS915" s="358"/>
      <c r="AT915" s="358"/>
      <c r="AU915" s="358"/>
      <c r="AV915" s="358"/>
      <c r="AW915" s="358"/>
      <c r="AX915" s="358"/>
      <c r="AY915">
        <f>COUNTA($C$915)</f>
        <v>1</v>
      </c>
    </row>
    <row r="916" spans="1:51" ht="30" customHeight="1">
      <c r="A916" s="386">
        <v>6</v>
      </c>
      <c r="B916" s="386">
        <v>1</v>
      </c>
      <c r="C916" s="359" t="s">
        <v>774</v>
      </c>
      <c r="D916" s="344"/>
      <c r="E916" s="344"/>
      <c r="F916" s="344"/>
      <c r="G916" s="344"/>
      <c r="H916" s="344"/>
      <c r="I916" s="344"/>
      <c r="J916" s="345">
        <v>3010905000792</v>
      </c>
      <c r="K916" s="346"/>
      <c r="L916" s="346"/>
      <c r="M916" s="346"/>
      <c r="N916" s="346"/>
      <c r="O916" s="346"/>
      <c r="P916" s="369" t="s">
        <v>769</v>
      </c>
      <c r="Q916" s="370"/>
      <c r="R916" s="370"/>
      <c r="S916" s="370"/>
      <c r="T916" s="370"/>
      <c r="U916" s="370"/>
      <c r="V916" s="370"/>
      <c r="W916" s="370"/>
      <c r="X916" s="371"/>
      <c r="Y916" s="348">
        <v>0.05</v>
      </c>
      <c r="Z916" s="349"/>
      <c r="AA916" s="349"/>
      <c r="AB916" s="350"/>
      <c r="AC916" s="372" t="s">
        <v>770</v>
      </c>
      <c r="AD916" s="373"/>
      <c r="AE916" s="373"/>
      <c r="AF916" s="373"/>
      <c r="AG916" s="374"/>
      <c r="AH916" s="375">
        <v>1</v>
      </c>
      <c r="AI916" s="376"/>
      <c r="AJ916" s="376"/>
      <c r="AK916" s="377"/>
      <c r="AL916" s="375">
        <v>100</v>
      </c>
      <c r="AM916" s="376"/>
      <c r="AN916" s="376"/>
      <c r="AO916" s="377"/>
      <c r="AP916" s="358" t="s">
        <v>404</v>
      </c>
      <c r="AQ916" s="358"/>
      <c r="AR916" s="358"/>
      <c r="AS916" s="358"/>
      <c r="AT916" s="358"/>
      <c r="AU916" s="358"/>
      <c r="AV916" s="358"/>
      <c r="AW916" s="358"/>
      <c r="AX916" s="358"/>
      <c r="AY916">
        <f>COUNTA($C$916)</f>
        <v>1</v>
      </c>
    </row>
    <row r="917" spans="1:51" ht="30" customHeight="1">
      <c r="A917" s="386">
        <v>7</v>
      </c>
      <c r="B917" s="386">
        <v>1</v>
      </c>
      <c r="C917" s="359" t="s">
        <v>775</v>
      </c>
      <c r="D917" s="344"/>
      <c r="E917" s="344"/>
      <c r="F917" s="344"/>
      <c r="G917" s="344"/>
      <c r="H917" s="344"/>
      <c r="I917" s="344"/>
      <c r="J917" s="345">
        <v>1010001030093</v>
      </c>
      <c r="K917" s="346"/>
      <c r="L917" s="346"/>
      <c r="M917" s="346"/>
      <c r="N917" s="346"/>
      <c r="O917" s="346"/>
      <c r="P917" s="369" t="s">
        <v>769</v>
      </c>
      <c r="Q917" s="370"/>
      <c r="R917" s="370"/>
      <c r="S917" s="370"/>
      <c r="T917" s="370"/>
      <c r="U917" s="370"/>
      <c r="V917" s="370"/>
      <c r="W917" s="370"/>
      <c r="X917" s="371"/>
      <c r="Y917" s="348">
        <v>0.03</v>
      </c>
      <c r="Z917" s="349"/>
      <c r="AA917" s="349"/>
      <c r="AB917" s="350"/>
      <c r="AC917" s="372" t="s">
        <v>770</v>
      </c>
      <c r="AD917" s="373"/>
      <c r="AE917" s="373"/>
      <c r="AF917" s="373"/>
      <c r="AG917" s="374"/>
      <c r="AH917" s="375">
        <v>1</v>
      </c>
      <c r="AI917" s="376"/>
      <c r="AJ917" s="376"/>
      <c r="AK917" s="377"/>
      <c r="AL917" s="375">
        <v>100</v>
      </c>
      <c r="AM917" s="376"/>
      <c r="AN917" s="376"/>
      <c r="AO917" s="377"/>
      <c r="AP917" s="358" t="s">
        <v>404</v>
      </c>
      <c r="AQ917" s="358"/>
      <c r="AR917" s="358"/>
      <c r="AS917" s="358"/>
      <c r="AT917" s="358"/>
      <c r="AU917" s="358"/>
      <c r="AV917" s="358"/>
      <c r="AW917" s="358"/>
      <c r="AX917" s="358"/>
      <c r="AY917">
        <f>COUNTA($C$917)</f>
        <v>1</v>
      </c>
    </row>
    <row r="918" spans="1:51" ht="30" hidden="1" customHeight="1">
      <c r="A918" s="386">
        <v>8</v>
      </c>
      <c r="B918" s="38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c r="A919" s="386">
        <v>9</v>
      </c>
      <c r="B919" s="38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c r="A920" s="386">
        <v>10</v>
      </c>
      <c r="B920" s="38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c r="A921" s="386">
        <v>11</v>
      </c>
      <c r="B921" s="38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c r="A922" s="386">
        <v>12</v>
      </c>
      <c r="B922" s="38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c r="A923" s="386">
        <v>13</v>
      </c>
      <c r="B923" s="38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c r="A924" s="386">
        <v>14</v>
      </c>
      <c r="B924" s="38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c r="A925" s="386">
        <v>15</v>
      </c>
      <c r="B925" s="38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c r="A926" s="386">
        <v>16</v>
      </c>
      <c r="B926" s="38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c r="A927" s="386">
        <v>17</v>
      </c>
      <c r="B927" s="38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c r="A928" s="386">
        <v>18</v>
      </c>
      <c r="B928" s="38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c r="A929" s="386">
        <v>19</v>
      </c>
      <c r="B929" s="38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c r="A930" s="386">
        <v>20</v>
      </c>
      <c r="B930" s="38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c r="A931" s="386">
        <v>21</v>
      </c>
      <c r="B931" s="38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c r="A932" s="386">
        <v>22</v>
      </c>
      <c r="B932" s="38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c r="A933" s="386">
        <v>23</v>
      </c>
      <c r="B933" s="38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c r="A934" s="386">
        <v>24</v>
      </c>
      <c r="B934" s="38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c r="A935" s="386">
        <v>25</v>
      </c>
      <c r="B935" s="38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c r="A936" s="386">
        <v>26</v>
      </c>
      <c r="B936" s="38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c r="A937" s="386">
        <v>27</v>
      </c>
      <c r="B937" s="38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c r="A938" s="386">
        <v>28</v>
      </c>
      <c r="B938" s="38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c r="A939" s="386">
        <v>29</v>
      </c>
      <c r="B939" s="38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c r="A940" s="386">
        <v>30</v>
      </c>
      <c r="B940" s="38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337</v>
      </c>
      <c r="AD943" s="153"/>
      <c r="AE943" s="153"/>
      <c r="AF943" s="153"/>
      <c r="AG943" s="153"/>
      <c r="AH943" s="363" t="s">
        <v>365</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c r="A944" s="386">
        <v>1</v>
      </c>
      <c r="B944" s="38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c r="A945" s="386">
        <v>2</v>
      </c>
      <c r="B945" s="38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c r="A946" s="386">
        <v>3</v>
      </c>
      <c r="B946" s="386">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c r="A947" s="386">
        <v>4</v>
      </c>
      <c r="B947" s="386">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c r="A948" s="386">
        <v>5</v>
      </c>
      <c r="B948" s="38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c r="A949" s="386">
        <v>6</v>
      </c>
      <c r="B949" s="38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c r="A950" s="386">
        <v>7</v>
      </c>
      <c r="B950" s="38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c r="A951" s="386">
        <v>8</v>
      </c>
      <c r="B951" s="38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c r="A952" s="386">
        <v>9</v>
      </c>
      <c r="B952" s="38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c r="A953" s="386">
        <v>10</v>
      </c>
      <c r="B953" s="38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c r="A954" s="386">
        <v>11</v>
      </c>
      <c r="B954" s="38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c r="A955" s="386">
        <v>12</v>
      </c>
      <c r="B955" s="38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c r="A956" s="386">
        <v>13</v>
      </c>
      <c r="B956" s="38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c r="A957" s="386">
        <v>14</v>
      </c>
      <c r="B957" s="38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c r="A958" s="386">
        <v>15</v>
      </c>
      <c r="B958" s="38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c r="A959" s="386">
        <v>16</v>
      </c>
      <c r="B959" s="38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c r="A960" s="386">
        <v>17</v>
      </c>
      <c r="B960" s="38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c r="A961" s="386">
        <v>18</v>
      </c>
      <c r="B961" s="38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c r="A962" s="386">
        <v>19</v>
      </c>
      <c r="B962" s="38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c r="A963" s="386">
        <v>20</v>
      </c>
      <c r="B963" s="38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c r="A964" s="386">
        <v>21</v>
      </c>
      <c r="B964" s="38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c r="A965" s="386">
        <v>22</v>
      </c>
      <c r="B965" s="38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c r="A966" s="386">
        <v>23</v>
      </c>
      <c r="B966" s="38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c r="A967" s="386">
        <v>24</v>
      </c>
      <c r="B967" s="38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c r="A968" s="386">
        <v>25</v>
      </c>
      <c r="B968" s="38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c r="A969" s="386">
        <v>26</v>
      </c>
      <c r="B969" s="38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c r="A970" s="386">
        <v>27</v>
      </c>
      <c r="B970" s="38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c r="A971" s="386">
        <v>28</v>
      </c>
      <c r="B971" s="38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c r="A972" s="386">
        <v>29</v>
      </c>
      <c r="B972" s="38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c r="A973" s="386">
        <v>30</v>
      </c>
      <c r="B973" s="38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337</v>
      </c>
      <c r="AD976" s="153"/>
      <c r="AE976" s="153"/>
      <c r="AF976" s="153"/>
      <c r="AG976" s="153"/>
      <c r="AH976" s="363" t="s">
        <v>365</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c r="A977" s="386">
        <v>1</v>
      </c>
      <c r="B977" s="38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c r="A978" s="386">
        <v>2</v>
      </c>
      <c r="B978" s="38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c r="A979" s="386">
        <v>3</v>
      </c>
      <c r="B979" s="386">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c r="A980" s="386">
        <v>4</v>
      </c>
      <c r="B980" s="386">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c r="A981" s="386">
        <v>5</v>
      </c>
      <c r="B981" s="38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c r="A982" s="386">
        <v>6</v>
      </c>
      <c r="B982" s="38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c r="A983" s="386">
        <v>7</v>
      </c>
      <c r="B983" s="38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c r="A984" s="386">
        <v>8</v>
      </c>
      <c r="B984" s="38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c r="A985" s="386">
        <v>9</v>
      </c>
      <c r="B985" s="38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c r="A986" s="386">
        <v>10</v>
      </c>
      <c r="B986" s="38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c r="A987" s="386">
        <v>11</v>
      </c>
      <c r="B987" s="38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c r="A988" s="386">
        <v>12</v>
      </c>
      <c r="B988" s="38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c r="A989" s="386">
        <v>13</v>
      </c>
      <c r="B989" s="38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c r="A990" s="386">
        <v>14</v>
      </c>
      <c r="B990" s="38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c r="A991" s="386">
        <v>15</v>
      </c>
      <c r="B991" s="38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c r="A992" s="386">
        <v>16</v>
      </c>
      <c r="B992" s="38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c r="A993" s="386">
        <v>17</v>
      </c>
      <c r="B993" s="38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c r="A994" s="386">
        <v>18</v>
      </c>
      <c r="B994" s="38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c r="A995" s="386">
        <v>19</v>
      </c>
      <c r="B995" s="38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c r="A996" s="386">
        <v>20</v>
      </c>
      <c r="B996" s="38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c r="A997" s="386">
        <v>21</v>
      </c>
      <c r="B997" s="38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c r="A998" s="386">
        <v>22</v>
      </c>
      <c r="B998" s="38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c r="A999" s="386">
        <v>23</v>
      </c>
      <c r="B999" s="38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c r="A1000" s="386">
        <v>24</v>
      </c>
      <c r="B1000" s="38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c r="A1001" s="386">
        <v>25</v>
      </c>
      <c r="B1001" s="38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c r="A1002" s="386">
        <v>26</v>
      </c>
      <c r="B1002" s="38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c r="A1003" s="386">
        <v>27</v>
      </c>
      <c r="B1003" s="38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c r="A1004" s="386">
        <v>28</v>
      </c>
      <c r="B1004" s="38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c r="A1005" s="386">
        <v>29</v>
      </c>
      <c r="B1005" s="38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c r="A1006" s="386">
        <v>30</v>
      </c>
      <c r="B1006" s="38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337</v>
      </c>
      <c r="AD1009" s="153"/>
      <c r="AE1009" s="153"/>
      <c r="AF1009" s="153"/>
      <c r="AG1009" s="153"/>
      <c r="AH1009" s="363" t="s">
        <v>365</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c r="A1010" s="386">
        <v>1</v>
      </c>
      <c r="B1010" s="38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c r="A1011" s="386">
        <v>2</v>
      </c>
      <c r="B1011" s="38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c r="A1012" s="386">
        <v>3</v>
      </c>
      <c r="B1012" s="386">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c r="A1013" s="386">
        <v>4</v>
      </c>
      <c r="B1013" s="386">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c r="A1014" s="386">
        <v>5</v>
      </c>
      <c r="B1014" s="38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c r="A1015" s="386">
        <v>6</v>
      </c>
      <c r="B1015" s="38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c r="A1016" s="386">
        <v>7</v>
      </c>
      <c r="B1016" s="38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c r="A1017" s="386">
        <v>8</v>
      </c>
      <c r="B1017" s="38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c r="A1018" s="386">
        <v>9</v>
      </c>
      <c r="B1018" s="38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c r="A1019" s="386">
        <v>10</v>
      </c>
      <c r="B1019" s="38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c r="A1020" s="386">
        <v>11</v>
      </c>
      <c r="B1020" s="38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c r="A1021" s="386">
        <v>12</v>
      </c>
      <c r="B1021" s="38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c r="A1022" s="386">
        <v>13</v>
      </c>
      <c r="B1022" s="38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c r="A1023" s="386">
        <v>14</v>
      </c>
      <c r="B1023" s="38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c r="A1024" s="386">
        <v>15</v>
      </c>
      <c r="B1024" s="38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c r="A1025" s="386">
        <v>16</v>
      </c>
      <c r="B1025" s="38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c r="A1026" s="386">
        <v>17</v>
      </c>
      <c r="B1026" s="38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c r="A1027" s="386">
        <v>18</v>
      </c>
      <c r="B1027" s="38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c r="A1028" s="386">
        <v>19</v>
      </c>
      <c r="B1028" s="38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c r="A1029" s="386">
        <v>20</v>
      </c>
      <c r="B1029" s="38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c r="A1030" s="386">
        <v>21</v>
      </c>
      <c r="B1030" s="38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c r="A1031" s="386">
        <v>22</v>
      </c>
      <c r="B1031" s="38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c r="A1032" s="386">
        <v>23</v>
      </c>
      <c r="B1032" s="38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c r="A1033" s="386">
        <v>24</v>
      </c>
      <c r="B1033" s="38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c r="A1034" s="386">
        <v>25</v>
      </c>
      <c r="B1034" s="38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c r="A1035" s="386">
        <v>26</v>
      </c>
      <c r="B1035" s="38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c r="A1036" s="386">
        <v>27</v>
      </c>
      <c r="B1036" s="38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c r="A1037" s="386">
        <v>28</v>
      </c>
      <c r="B1037" s="38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c r="A1038" s="386">
        <v>29</v>
      </c>
      <c r="B1038" s="38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c r="A1039" s="386">
        <v>30</v>
      </c>
      <c r="B1039" s="38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337</v>
      </c>
      <c r="AD1042" s="153"/>
      <c r="AE1042" s="153"/>
      <c r="AF1042" s="153"/>
      <c r="AG1042" s="153"/>
      <c r="AH1042" s="363" t="s">
        <v>365</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c r="A1043" s="386">
        <v>1</v>
      </c>
      <c r="B1043" s="38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c r="A1044" s="386">
        <v>2</v>
      </c>
      <c r="B1044" s="38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c r="A1045" s="386">
        <v>3</v>
      </c>
      <c r="B1045" s="386">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c r="A1046" s="386">
        <v>4</v>
      </c>
      <c r="B1046" s="386">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c r="A1047" s="386">
        <v>5</v>
      </c>
      <c r="B1047" s="38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c r="A1048" s="386">
        <v>6</v>
      </c>
      <c r="B1048" s="38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c r="A1049" s="386">
        <v>7</v>
      </c>
      <c r="B1049" s="38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c r="A1050" s="386">
        <v>8</v>
      </c>
      <c r="B1050" s="38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c r="A1051" s="386">
        <v>9</v>
      </c>
      <c r="B1051" s="38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c r="A1052" s="386">
        <v>10</v>
      </c>
      <c r="B1052" s="38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c r="A1053" s="386">
        <v>11</v>
      </c>
      <c r="B1053" s="38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c r="A1054" s="386">
        <v>12</v>
      </c>
      <c r="B1054" s="38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c r="A1055" s="386">
        <v>13</v>
      </c>
      <c r="B1055" s="38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c r="A1056" s="386">
        <v>14</v>
      </c>
      <c r="B1056" s="38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c r="A1057" s="386">
        <v>15</v>
      </c>
      <c r="B1057" s="38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c r="A1058" s="386">
        <v>16</v>
      </c>
      <c r="B1058" s="38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c r="A1059" s="386">
        <v>17</v>
      </c>
      <c r="B1059" s="38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c r="A1060" s="386">
        <v>18</v>
      </c>
      <c r="B1060" s="38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c r="A1061" s="386">
        <v>19</v>
      </c>
      <c r="B1061" s="38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c r="A1062" s="386">
        <v>20</v>
      </c>
      <c r="B1062" s="38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c r="A1063" s="386">
        <v>21</v>
      </c>
      <c r="B1063" s="38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c r="A1064" s="386">
        <v>22</v>
      </c>
      <c r="B1064" s="38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c r="A1065" s="386">
        <v>23</v>
      </c>
      <c r="B1065" s="38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c r="A1066" s="386">
        <v>24</v>
      </c>
      <c r="B1066" s="38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c r="A1067" s="386">
        <v>25</v>
      </c>
      <c r="B1067" s="38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c r="A1068" s="386">
        <v>26</v>
      </c>
      <c r="B1068" s="38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c r="A1069" s="386">
        <v>27</v>
      </c>
      <c r="B1069" s="38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c r="A1070" s="386">
        <v>28</v>
      </c>
      <c r="B1070" s="38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c r="A1071" s="386">
        <v>29</v>
      </c>
      <c r="B1071" s="38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c r="A1072" s="386">
        <v>30</v>
      </c>
      <c r="B1072" s="38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337</v>
      </c>
      <c r="AD1075" s="153"/>
      <c r="AE1075" s="153"/>
      <c r="AF1075" s="153"/>
      <c r="AG1075" s="153"/>
      <c r="AH1075" s="363" t="s">
        <v>365</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c r="A1076" s="386">
        <v>1</v>
      </c>
      <c r="B1076" s="38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c r="A1077" s="386">
        <v>2</v>
      </c>
      <c r="B1077" s="38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c r="A1078" s="386">
        <v>3</v>
      </c>
      <c r="B1078" s="386">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c r="A1079" s="386">
        <v>4</v>
      </c>
      <c r="B1079" s="386">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c r="A1080" s="386">
        <v>5</v>
      </c>
      <c r="B1080" s="38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c r="A1081" s="386">
        <v>6</v>
      </c>
      <c r="B1081" s="38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c r="A1082" s="386">
        <v>7</v>
      </c>
      <c r="B1082" s="38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c r="A1083" s="386">
        <v>8</v>
      </c>
      <c r="B1083" s="38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c r="A1084" s="386">
        <v>9</v>
      </c>
      <c r="B1084" s="38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c r="A1085" s="386">
        <v>10</v>
      </c>
      <c r="B1085" s="38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c r="A1086" s="386">
        <v>11</v>
      </c>
      <c r="B1086" s="38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c r="A1087" s="386">
        <v>12</v>
      </c>
      <c r="B1087" s="38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c r="A1088" s="386">
        <v>13</v>
      </c>
      <c r="B1088" s="38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c r="A1089" s="386">
        <v>14</v>
      </c>
      <c r="B1089" s="38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c r="A1090" s="386">
        <v>15</v>
      </c>
      <c r="B1090" s="38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c r="A1091" s="386">
        <v>16</v>
      </c>
      <c r="B1091" s="38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c r="A1092" s="386">
        <v>17</v>
      </c>
      <c r="B1092" s="38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c r="A1093" s="386">
        <v>18</v>
      </c>
      <c r="B1093" s="38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c r="A1094" s="386">
        <v>19</v>
      </c>
      <c r="B1094" s="38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c r="A1095" s="386">
        <v>20</v>
      </c>
      <c r="B1095" s="38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c r="A1096" s="386">
        <v>21</v>
      </c>
      <c r="B1096" s="38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c r="A1097" s="386">
        <v>22</v>
      </c>
      <c r="B1097" s="38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c r="A1098" s="386">
        <v>23</v>
      </c>
      <c r="B1098" s="38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c r="A1099" s="386">
        <v>24</v>
      </c>
      <c r="B1099" s="38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c r="A1100" s="386">
        <v>25</v>
      </c>
      <c r="B1100" s="38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c r="A1101" s="386">
        <v>26</v>
      </c>
      <c r="B1101" s="38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c r="A1102" s="386">
        <v>27</v>
      </c>
      <c r="B1102" s="38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c r="A1103" s="386">
        <v>28</v>
      </c>
      <c r="B1103" s="38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c r="A1104" s="386">
        <v>29</v>
      </c>
      <c r="B1104" s="38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c r="A1105" s="386">
        <v>30</v>
      </c>
      <c r="B1105" s="38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c r="A1106" s="387" t="s">
        <v>328</v>
      </c>
      <c r="B1106" s="388"/>
      <c r="C1106" s="388"/>
      <c r="D1106" s="388"/>
      <c r="E1106" s="388"/>
      <c r="F1106" s="388"/>
      <c r="G1106" s="388"/>
      <c r="H1106" s="388"/>
      <c r="I1106" s="388"/>
      <c r="J1106" s="388"/>
      <c r="K1106" s="388"/>
      <c r="L1106" s="388"/>
      <c r="M1106" s="388"/>
      <c r="N1106" s="388"/>
      <c r="O1106" s="388"/>
      <c r="P1106" s="388"/>
      <c r="Q1106" s="388"/>
      <c r="R1106" s="388"/>
      <c r="S1106" s="388"/>
      <c r="T1106" s="388"/>
      <c r="U1106" s="388"/>
      <c r="V1106" s="388"/>
      <c r="W1106" s="388"/>
      <c r="X1106" s="388"/>
      <c r="Y1106" s="388"/>
      <c r="Z1106" s="388"/>
      <c r="AA1106" s="388"/>
      <c r="AB1106" s="388"/>
      <c r="AC1106" s="388"/>
      <c r="AD1106" s="388"/>
      <c r="AE1106" s="388"/>
      <c r="AF1106" s="388"/>
      <c r="AG1106" s="388"/>
      <c r="AH1106" s="388"/>
      <c r="AI1106" s="388"/>
      <c r="AJ1106" s="388"/>
      <c r="AK1106" s="389"/>
      <c r="AL1106" s="278" t="s">
        <v>343</v>
      </c>
      <c r="AM1106" s="279"/>
      <c r="AN1106" s="279"/>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86"/>
      <c r="B1109" s="386"/>
      <c r="C1109" s="153" t="s">
        <v>263</v>
      </c>
      <c r="D1109" s="390"/>
      <c r="E1109" s="153" t="s">
        <v>262</v>
      </c>
      <c r="F1109" s="390"/>
      <c r="G1109" s="390"/>
      <c r="H1109" s="390"/>
      <c r="I1109" s="390"/>
      <c r="J1109" s="153" t="s">
        <v>297</v>
      </c>
      <c r="K1109" s="153"/>
      <c r="L1109" s="153"/>
      <c r="M1109" s="153"/>
      <c r="N1109" s="153"/>
      <c r="O1109" s="153"/>
      <c r="P1109" s="363" t="s">
        <v>27</v>
      </c>
      <c r="Q1109" s="363"/>
      <c r="R1109" s="363"/>
      <c r="S1109" s="363"/>
      <c r="T1109" s="363"/>
      <c r="U1109" s="363"/>
      <c r="V1109" s="363"/>
      <c r="W1109" s="363"/>
      <c r="X1109" s="363"/>
      <c r="Y1109" s="153" t="s">
        <v>299</v>
      </c>
      <c r="Z1109" s="390"/>
      <c r="AA1109" s="390"/>
      <c r="AB1109" s="390"/>
      <c r="AC1109" s="153" t="s">
        <v>245</v>
      </c>
      <c r="AD1109" s="153"/>
      <c r="AE1109" s="153"/>
      <c r="AF1109" s="153"/>
      <c r="AG1109" s="153"/>
      <c r="AH1109" s="363" t="s">
        <v>258</v>
      </c>
      <c r="AI1109" s="364"/>
      <c r="AJ1109" s="364"/>
      <c r="AK1109" s="364"/>
      <c r="AL1109" s="364" t="s">
        <v>21</v>
      </c>
      <c r="AM1109" s="364"/>
      <c r="AN1109" s="364"/>
      <c r="AO1109" s="391"/>
      <c r="AP1109" s="366" t="s">
        <v>329</v>
      </c>
      <c r="AQ1109" s="366"/>
      <c r="AR1109" s="366"/>
      <c r="AS1109" s="366"/>
      <c r="AT1109" s="366"/>
      <c r="AU1109" s="366"/>
      <c r="AV1109" s="366"/>
      <c r="AW1109" s="366"/>
      <c r="AX1109" s="366"/>
    </row>
    <row r="1110" spans="1:51" ht="30" customHeight="1">
      <c r="A1110" s="386">
        <v>1</v>
      </c>
      <c r="B1110" s="386">
        <v>1</v>
      </c>
      <c r="C1110" s="384"/>
      <c r="D1110" s="384"/>
      <c r="E1110" s="151" t="s">
        <v>815</v>
      </c>
      <c r="F1110" s="385"/>
      <c r="G1110" s="385"/>
      <c r="H1110" s="385"/>
      <c r="I1110" s="385"/>
      <c r="J1110" s="345" t="s">
        <v>815</v>
      </c>
      <c r="K1110" s="346"/>
      <c r="L1110" s="346"/>
      <c r="M1110" s="346"/>
      <c r="N1110" s="346"/>
      <c r="O1110" s="346"/>
      <c r="P1110" s="360" t="s">
        <v>815</v>
      </c>
      <c r="Q1110" s="347"/>
      <c r="R1110" s="347"/>
      <c r="S1110" s="347"/>
      <c r="T1110" s="347"/>
      <c r="U1110" s="347"/>
      <c r="V1110" s="347"/>
      <c r="W1110" s="347"/>
      <c r="X1110" s="347"/>
      <c r="Y1110" s="348" t="s">
        <v>815</v>
      </c>
      <c r="Z1110" s="349"/>
      <c r="AA1110" s="349"/>
      <c r="AB1110" s="350"/>
      <c r="AC1110" s="351"/>
      <c r="AD1110" s="352"/>
      <c r="AE1110" s="352"/>
      <c r="AF1110" s="352"/>
      <c r="AG1110" s="352"/>
      <c r="AH1110" s="353" t="s">
        <v>815</v>
      </c>
      <c r="AI1110" s="354"/>
      <c r="AJ1110" s="354"/>
      <c r="AK1110" s="354"/>
      <c r="AL1110" s="355" t="s">
        <v>815</v>
      </c>
      <c r="AM1110" s="356"/>
      <c r="AN1110" s="356"/>
      <c r="AO1110" s="357"/>
      <c r="AP1110" s="358" t="s">
        <v>815</v>
      </c>
      <c r="AQ1110" s="358"/>
      <c r="AR1110" s="358"/>
      <c r="AS1110" s="358"/>
      <c r="AT1110" s="358"/>
      <c r="AU1110" s="358"/>
      <c r="AV1110" s="358"/>
      <c r="AW1110" s="358"/>
      <c r="AX1110" s="358"/>
    </row>
    <row r="1111" spans="1:51" ht="30" hidden="1" customHeight="1">
      <c r="A1111" s="386">
        <v>2</v>
      </c>
      <c r="B1111" s="386">
        <v>1</v>
      </c>
      <c r="C1111" s="384"/>
      <c r="D1111" s="384"/>
      <c r="E1111" s="385"/>
      <c r="F1111" s="385"/>
      <c r="G1111" s="385"/>
      <c r="H1111" s="385"/>
      <c r="I1111" s="38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c r="A1112" s="386">
        <v>3</v>
      </c>
      <c r="B1112" s="386">
        <v>1</v>
      </c>
      <c r="C1112" s="384"/>
      <c r="D1112" s="384"/>
      <c r="E1112" s="385"/>
      <c r="F1112" s="385"/>
      <c r="G1112" s="385"/>
      <c r="H1112" s="385"/>
      <c r="I1112" s="38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c r="A1113" s="386">
        <v>4</v>
      </c>
      <c r="B1113" s="386">
        <v>1</v>
      </c>
      <c r="C1113" s="384"/>
      <c r="D1113" s="384"/>
      <c r="E1113" s="385"/>
      <c r="F1113" s="385"/>
      <c r="G1113" s="385"/>
      <c r="H1113" s="385"/>
      <c r="I1113" s="38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c r="A1114" s="386">
        <v>5</v>
      </c>
      <c r="B1114" s="386">
        <v>1</v>
      </c>
      <c r="C1114" s="384"/>
      <c r="D1114" s="384"/>
      <c r="E1114" s="385"/>
      <c r="F1114" s="385"/>
      <c r="G1114" s="385"/>
      <c r="H1114" s="385"/>
      <c r="I1114" s="38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c r="A1115" s="386">
        <v>6</v>
      </c>
      <c r="B1115" s="386">
        <v>1</v>
      </c>
      <c r="C1115" s="384"/>
      <c r="D1115" s="384"/>
      <c r="E1115" s="385"/>
      <c r="F1115" s="385"/>
      <c r="G1115" s="385"/>
      <c r="H1115" s="385"/>
      <c r="I1115" s="38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c r="A1116" s="386">
        <v>7</v>
      </c>
      <c r="B1116" s="386">
        <v>1</v>
      </c>
      <c r="C1116" s="384"/>
      <c r="D1116" s="384"/>
      <c r="E1116" s="385"/>
      <c r="F1116" s="385"/>
      <c r="G1116" s="385"/>
      <c r="H1116" s="385"/>
      <c r="I1116" s="38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c r="A1117" s="386">
        <v>8</v>
      </c>
      <c r="B1117" s="386">
        <v>1</v>
      </c>
      <c r="C1117" s="384"/>
      <c r="D1117" s="384"/>
      <c r="E1117" s="385"/>
      <c r="F1117" s="385"/>
      <c r="G1117" s="385"/>
      <c r="H1117" s="385"/>
      <c r="I1117" s="38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c r="A1118" s="386">
        <v>9</v>
      </c>
      <c r="B1118" s="386">
        <v>1</v>
      </c>
      <c r="C1118" s="384"/>
      <c r="D1118" s="384"/>
      <c r="E1118" s="385"/>
      <c r="F1118" s="385"/>
      <c r="G1118" s="385"/>
      <c r="H1118" s="385"/>
      <c r="I1118" s="38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c r="A1119" s="386">
        <v>10</v>
      </c>
      <c r="B1119" s="386">
        <v>1</v>
      </c>
      <c r="C1119" s="384"/>
      <c r="D1119" s="384"/>
      <c r="E1119" s="385"/>
      <c r="F1119" s="385"/>
      <c r="G1119" s="385"/>
      <c r="H1119" s="385"/>
      <c r="I1119" s="38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c r="A1120" s="386">
        <v>11</v>
      </c>
      <c r="B1120" s="386">
        <v>1</v>
      </c>
      <c r="C1120" s="384"/>
      <c r="D1120" s="384"/>
      <c r="E1120" s="385"/>
      <c r="F1120" s="385"/>
      <c r="G1120" s="385"/>
      <c r="H1120" s="385"/>
      <c r="I1120" s="38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c r="A1121" s="386">
        <v>12</v>
      </c>
      <c r="B1121" s="386">
        <v>1</v>
      </c>
      <c r="C1121" s="384"/>
      <c r="D1121" s="384"/>
      <c r="E1121" s="385"/>
      <c r="F1121" s="385"/>
      <c r="G1121" s="385"/>
      <c r="H1121" s="385"/>
      <c r="I1121" s="38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c r="A1122" s="386">
        <v>13</v>
      </c>
      <c r="B1122" s="386">
        <v>1</v>
      </c>
      <c r="C1122" s="384"/>
      <c r="D1122" s="384"/>
      <c r="E1122" s="385"/>
      <c r="F1122" s="385"/>
      <c r="G1122" s="385"/>
      <c r="H1122" s="385"/>
      <c r="I1122" s="38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c r="A1123" s="386">
        <v>14</v>
      </c>
      <c r="B1123" s="386">
        <v>1</v>
      </c>
      <c r="C1123" s="384"/>
      <c r="D1123" s="384"/>
      <c r="E1123" s="385"/>
      <c r="F1123" s="385"/>
      <c r="G1123" s="385"/>
      <c r="H1123" s="385"/>
      <c r="I1123" s="38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c r="A1124" s="386">
        <v>15</v>
      </c>
      <c r="B1124" s="386">
        <v>1</v>
      </c>
      <c r="C1124" s="384"/>
      <c r="D1124" s="384"/>
      <c r="E1124" s="385"/>
      <c r="F1124" s="385"/>
      <c r="G1124" s="385"/>
      <c r="H1124" s="385"/>
      <c r="I1124" s="38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c r="A1125" s="386">
        <v>16</v>
      </c>
      <c r="B1125" s="386">
        <v>1</v>
      </c>
      <c r="C1125" s="384"/>
      <c r="D1125" s="384"/>
      <c r="E1125" s="385"/>
      <c r="F1125" s="385"/>
      <c r="G1125" s="385"/>
      <c r="H1125" s="385"/>
      <c r="I1125" s="38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c r="A1126" s="386">
        <v>17</v>
      </c>
      <c r="B1126" s="386">
        <v>1</v>
      </c>
      <c r="C1126" s="384"/>
      <c r="D1126" s="384"/>
      <c r="E1126" s="385"/>
      <c r="F1126" s="385"/>
      <c r="G1126" s="385"/>
      <c r="H1126" s="385"/>
      <c r="I1126" s="38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c r="A1127" s="386">
        <v>18</v>
      </c>
      <c r="B1127" s="386">
        <v>1</v>
      </c>
      <c r="C1127" s="384"/>
      <c r="D1127" s="384"/>
      <c r="E1127" s="151"/>
      <c r="F1127" s="385"/>
      <c r="G1127" s="385"/>
      <c r="H1127" s="385"/>
      <c r="I1127" s="38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c r="A1128" s="386">
        <v>19</v>
      </c>
      <c r="B1128" s="386">
        <v>1</v>
      </c>
      <c r="C1128" s="384"/>
      <c r="D1128" s="384"/>
      <c r="E1128" s="385"/>
      <c r="F1128" s="385"/>
      <c r="G1128" s="385"/>
      <c r="H1128" s="385"/>
      <c r="I1128" s="38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c r="A1129" s="386">
        <v>20</v>
      </c>
      <c r="B1129" s="386">
        <v>1</v>
      </c>
      <c r="C1129" s="384"/>
      <c r="D1129" s="384"/>
      <c r="E1129" s="385"/>
      <c r="F1129" s="385"/>
      <c r="G1129" s="385"/>
      <c r="H1129" s="385"/>
      <c r="I1129" s="38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c r="A1130" s="386">
        <v>21</v>
      </c>
      <c r="B1130" s="386">
        <v>1</v>
      </c>
      <c r="C1130" s="384"/>
      <c r="D1130" s="384"/>
      <c r="E1130" s="385"/>
      <c r="F1130" s="385"/>
      <c r="G1130" s="385"/>
      <c r="H1130" s="385"/>
      <c r="I1130" s="38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c r="A1131" s="386">
        <v>22</v>
      </c>
      <c r="B1131" s="386">
        <v>1</v>
      </c>
      <c r="C1131" s="384"/>
      <c r="D1131" s="384"/>
      <c r="E1131" s="385"/>
      <c r="F1131" s="385"/>
      <c r="G1131" s="385"/>
      <c r="H1131" s="385"/>
      <c r="I1131" s="38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c r="A1132" s="386">
        <v>23</v>
      </c>
      <c r="B1132" s="386">
        <v>1</v>
      </c>
      <c r="C1132" s="384"/>
      <c r="D1132" s="384"/>
      <c r="E1132" s="385"/>
      <c r="F1132" s="385"/>
      <c r="G1132" s="385"/>
      <c r="H1132" s="385"/>
      <c r="I1132" s="385"/>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c r="A1133" s="386">
        <v>24</v>
      </c>
      <c r="B1133" s="386">
        <v>1</v>
      </c>
      <c r="C1133" s="384"/>
      <c r="D1133" s="384"/>
      <c r="E1133" s="385"/>
      <c r="F1133" s="385"/>
      <c r="G1133" s="385"/>
      <c r="H1133" s="385"/>
      <c r="I1133" s="385"/>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c r="A1134" s="386">
        <v>25</v>
      </c>
      <c r="B1134" s="386">
        <v>1</v>
      </c>
      <c r="C1134" s="384"/>
      <c r="D1134" s="384"/>
      <c r="E1134" s="385"/>
      <c r="F1134" s="385"/>
      <c r="G1134" s="385"/>
      <c r="H1134" s="385"/>
      <c r="I1134" s="385"/>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c r="A1135" s="386">
        <v>26</v>
      </c>
      <c r="B1135" s="386">
        <v>1</v>
      </c>
      <c r="C1135" s="384"/>
      <c r="D1135" s="384"/>
      <c r="E1135" s="385"/>
      <c r="F1135" s="385"/>
      <c r="G1135" s="385"/>
      <c r="H1135" s="385"/>
      <c r="I1135" s="385"/>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c r="A1136" s="386">
        <v>27</v>
      </c>
      <c r="B1136" s="386">
        <v>1</v>
      </c>
      <c r="C1136" s="384"/>
      <c r="D1136" s="384"/>
      <c r="E1136" s="385"/>
      <c r="F1136" s="385"/>
      <c r="G1136" s="385"/>
      <c r="H1136" s="385"/>
      <c r="I1136" s="385"/>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c r="A1137" s="386">
        <v>28</v>
      </c>
      <c r="B1137" s="386">
        <v>1</v>
      </c>
      <c r="C1137" s="384"/>
      <c r="D1137" s="384"/>
      <c r="E1137" s="385"/>
      <c r="F1137" s="385"/>
      <c r="G1137" s="385"/>
      <c r="H1137" s="385"/>
      <c r="I1137" s="385"/>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c r="A1138" s="386">
        <v>29</v>
      </c>
      <c r="B1138" s="386">
        <v>1</v>
      </c>
      <c r="C1138" s="384"/>
      <c r="D1138" s="384"/>
      <c r="E1138" s="385"/>
      <c r="F1138" s="385"/>
      <c r="G1138" s="385"/>
      <c r="H1138" s="385"/>
      <c r="I1138" s="385"/>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c r="A1139" s="386">
        <v>30</v>
      </c>
      <c r="B1139" s="386">
        <v>1</v>
      </c>
      <c r="C1139" s="384"/>
      <c r="D1139" s="384"/>
      <c r="E1139" s="385"/>
      <c r="F1139" s="385"/>
      <c r="G1139" s="385"/>
      <c r="H1139" s="385"/>
      <c r="I1139" s="385"/>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5">
      <formula>IF(RIGHT(TEXT(P14,"0.#"),1)=".",FALSE,TRUE)</formula>
    </cfRule>
    <cfRule type="expression" dxfId="2802" priority="14026">
      <formula>IF(RIGHT(TEXT(P14,"0.#"),1)=".",TRUE,FALSE)</formula>
    </cfRule>
  </conditionalFormatting>
  <conditionalFormatting sqref="AE32">
    <cfRule type="expression" dxfId="2801" priority="14015">
      <formula>IF(RIGHT(TEXT(AE32,"0.#"),1)=".",FALSE,TRUE)</formula>
    </cfRule>
    <cfRule type="expression" dxfId="2800" priority="14016">
      <formula>IF(RIGHT(TEXT(AE32,"0.#"),1)=".",TRUE,FALSE)</formula>
    </cfRule>
  </conditionalFormatting>
  <conditionalFormatting sqref="P18:AX18">
    <cfRule type="expression" dxfId="2799" priority="13901">
      <formula>IF(RIGHT(TEXT(P18,"0.#"),1)=".",FALSE,TRUE)</formula>
    </cfRule>
    <cfRule type="expression" dxfId="2798" priority="13902">
      <formula>IF(RIGHT(TEXT(P18,"0.#"),1)=".",TRUE,FALSE)</formula>
    </cfRule>
  </conditionalFormatting>
  <conditionalFormatting sqref="Y790">
    <cfRule type="expression" dxfId="2797" priority="13897">
      <formula>IF(RIGHT(TEXT(Y790,"0.#"),1)=".",FALSE,TRUE)</formula>
    </cfRule>
    <cfRule type="expression" dxfId="2796" priority="13898">
      <formula>IF(RIGHT(TEXT(Y790,"0.#"),1)=".",TRUE,FALSE)</formula>
    </cfRule>
  </conditionalFormatting>
  <conditionalFormatting sqref="Y799">
    <cfRule type="expression" dxfId="2795" priority="13893">
      <formula>IF(RIGHT(TEXT(Y799,"0.#"),1)=".",FALSE,TRUE)</formula>
    </cfRule>
    <cfRule type="expression" dxfId="2794" priority="13894">
      <formula>IF(RIGHT(TEXT(Y799,"0.#"),1)=".",TRUE,FALSE)</formula>
    </cfRule>
  </conditionalFormatting>
  <conditionalFormatting sqref="Y830:Y837 Y828 Y817:Y824 Y815 Y804:Y811">
    <cfRule type="expression" dxfId="2793" priority="13675">
      <formula>IF(RIGHT(TEXT(Y804,"0.#"),1)=".",FALSE,TRUE)</formula>
    </cfRule>
    <cfRule type="expression" dxfId="2792" priority="13676">
      <formula>IF(RIGHT(TEXT(Y804,"0.#"),1)=".",TRUE,FALSE)</formula>
    </cfRule>
  </conditionalFormatting>
  <conditionalFormatting sqref="P16:AQ17 P15:AX15 P13:AX13">
    <cfRule type="expression" dxfId="2791" priority="13723">
      <formula>IF(RIGHT(TEXT(P13,"0.#"),1)=".",FALSE,TRUE)</formula>
    </cfRule>
    <cfRule type="expression" dxfId="2790" priority="13724">
      <formula>IF(RIGHT(TEXT(P13,"0.#"),1)=".",TRUE,FALSE)</formula>
    </cfRule>
  </conditionalFormatting>
  <conditionalFormatting sqref="P19:AJ19">
    <cfRule type="expression" dxfId="2789" priority="13721">
      <formula>IF(RIGHT(TEXT(P19,"0.#"),1)=".",FALSE,TRUE)</formula>
    </cfRule>
    <cfRule type="expression" dxfId="2788" priority="13722">
      <formula>IF(RIGHT(TEXT(P19,"0.#"),1)=".",TRUE,FALSE)</formula>
    </cfRule>
  </conditionalFormatting>
  <conditionalFormatting sqref="AE101 AQ101">
    <cfRule type="expression" dxfId="2787" priority="13713">
      <formula>IF(RIGHT(TEXT(AE101,"0.#"),1)=".",FALSE,TRUE)</formula>
    </cfRule>
    <cfRule type="expression" dxfId="2786" priority="13714">
      <formula>IF(RIGHT(TEXT(AE101,"0.#"),1)=".",TRUE,FALSE)</formula>
    </cfRule>
  </conditionalFormatting>
  <conditionalFormatting sqref="Y791:Y798 Y789">
    <cfRule type="expression" dxfId="2785" priority="13699">
      <formula>IF(RIGHT(TEXT(Y789,"0.#"),1)=".",FALSE,TRUE)</formula>
    </cfRule>
    <cfRule type="expression" dxfId="2784" priority="13700">
      <formula>IF(RIGHT(TEXT(Y789,"0.#"),1)=".",TRUE,FALSE)</formula>
    </cfRule>
  </conditionalFormatting>
  <conditionalFormatting sqref="AU790">
    <cfRule type="expression" dxfId="2783" priority="13697">
      <formula>IF(RIGHT(TEXT(AU790,"0.#"),1)=".",FALSE,TRUE)</formula>
    </cfRule>
    <cfRule type="expression" dxfId="2782" priority="13698">
      <formula>IF(RIGHT(TEXT(AU790,"0.#"),1)=".",TRUE,FALSE)</formula>
    </cfRule>
  </conditionalFormatting>
  <conditionalFormatting sqref="AU799">
    <cfRule type="expression" dxfId="2781" priority="13695">
      <formula>IF(RIGHT(TEXT(AU799,"0.#"),1)=".",FALSE,TRUE)</formula>
    </cfRule>
    <cfRule type="expression" dxfId="2780" priority="13696">
      <formula>IF(RIGHT(TEXT(AU799,"0.#"),1)=".",TRUE,FALSE)</formula>
    </cfRule>
  </conditionalFormatting>
  <conditionalFormatting sqref="AU791:AU798 AU789">
    <cfRule type="expression" dxfId="2779" priority="13693">
      <formula>IF(RIGHT(TEXT(AU789,"0.#"),1)=".",FALSE,TRUE)</formula>
    </cfRule>
    <cfRule type="expression" dxfId="2778" priority="13694">
      <formula>IF(RIGHT(TEXT(AU789,"0.#"),1)=".",TRUE,FALSE)</formula>
    </cfRule>
  </conditionalFormatting>
  <conditionalFormatting sqref="Y829 Y816 Y803">
    <cfRule type="expression" dxfId="2777" priority="13679">
      <formula>IF(RIGHT(TEXT(Y803,"0.#"),1)=".",FALSE,TRUE)</formula>
    </cfRule>
    <cfRule type="expression" dxfId="2776" priority="13680">
      <formula>IF(RIGHT(TEXT(Y803,"0.#"),1)=".",TRUE,FALSE)</formula>
    </cfRule>
  </conditionalFormatting>
  <conditionalFormatting sqref="Y838 Y825 Y812">
    <cfRule type="expression" dxfId="2775" priority="13677">
      <formula>IF(RIGHT(TEXT(Y812,"0.#"),1)=".",FALSE,TRUE)</formula>
    </cfRule>
    <cfRule type="expression" dxfId="2774" priority="13678">
      <formula>IF(RIGHT(TEXT(Y812,"0.#"),1)=".",TRUE,FALSE)</formula>
    </cfRule>
  </conditionalFormatting>
  <conditionalFormatting sqref="AU829 AU816 AU803">
    <cfRule type="expression" dxfId="2773" priority="13673">
      <formula>IF(RIGHT(TEXT(AU803,"0.#"),1)=".",FALSE,TRUE)</formula>
    </cfRule>
    <cfRule type="expression" dxfId="2772" priority="13674">
      <formula>IF(RIGHT(TEXT(AU803,"0.#"),1)=".",TRUE,FALSE)</formula>
    </cfRule>
  </conditionalFormatting>
  <conditionalFormatting sqref="AU838 AU825 AU812">
    <cfRule type="expression" dxfId="2771" priority="13671">
      <formula>IF(RIGHT(TEXT(AU812,"0.#"),1)=".",FALSE,TRUE)</formula>
    </cfRule>
    <cfRule type="expression" dxfId="2770" priority="13672">
      <formula>IF(RIGHT(TEXT(AU812,"0.#"),1)=".",TRUE,FALSE)</formula>
    </cfRule>
  </conditionalFormatting>
  <conditionalFormatting sqref="AU830:AU837 AU828 AU817:AU824 AU815 AU804:AU811 AU802">
    <cfRule type="expression" dxfId="2769" priority="13669">
      <formula>IF(RIGHT(TEXT(AU802,"0.#"),1)=".",FALSE,TRUE)</formula>
    </cfRule>
    <cfRule type="expression" dxfId="2768" priority="13670">
      <formula>IF(RIGHT(TEXT(AU802,"0.#"),1)=".",TRUE,FALSE)</formula>
    </cfRule>
  </conditionalFormatting>
  <conditionalFormatting sqref="AE55">
    <cfRule type="expression" dxfId="2767" priority="13391">
      <formula>IF(RIGHT(TEXT(AE55,"0.#"),1)=".",FALSE,TRUE)</formula>
    </cfRule>
    <cfRule type="expression" dxfId="2766" priority="13392">
      <formula>IF(RIGHT(TEXT(AE55,"0.#"),1)=".",TRUE,FALSE)</formula>
    </cfRule>
  </conditionalFormatting>
  <conditionalFormatting sqref="AI55">
    <cfRule type="expression" dxfId="2765" priority="13389">
      <formula>IF(RIGHT(TEXT(AI55,"0.#"),1)=".",FALSE,TRUE)</formula>
    </cfRule>
    <cfRule type="expression" dxfId="2764" priority="13390">
      <formula>IF(RIGHT(TEXT(AI55,"0.#"),1)=".",TRUE,FALSE)</formula>
    </cfRule>
  </conditionalFormatting>
  <conditionalFormatting sqref="AM34">
    <cfRule type="expression" dxfId="2763" priority="13469">
      <formula>IF(RIGHT(TEXT(AM34,"0.#"),1)=".",FALSE,TRUE)</formula>
    </cfRule>
    <cfRule type="expression" dxfId="2762" priority="13470">
      <formula>IF(RIGHT(TEXT(AM34,"0.#"),1)=".",TRUE,FALSE)</formula>
    </cfRule>
  </conditionalFormatting>
  <conditionalFormatting sqref="AE33">
    <cfRule type="expression" dxfId="2761" priority="13483">
      <formula>IF(RIGHT(TEXT(AE33,"0.#"),1)=".",FALSE,TRUE)</formula>
    </cfRule>
    <cfRule type="expression" dxfId="2760" priority="13484">
      <formula>IF(RIGHT(TEXT(AE33,"0.#"),1)=".",TRUE,FALSE)</formula>
    </cfRule>
  </conditionalFormatting>
  <conditionalFormatting sqref="AE34">
    <cfRule type="expression" dxfId="2759" priority="13481">
      <formula>IF(RIGHT(TEXT(AE34,"0.#"),1)=".",FALSE,TRUE)</formula>
    </cfRule>
    <cfRule type="expression" dxfId="2758" priority="13482">
      <formula>IF(RIGHT(TEXT(AE34,"0.#"),1)=".",TRUE,FALSE)</formula>
    </cfRule>
  </conditionalFormatting>
  <conditionalFormatting sqref="AI34">
    <cfRule type="expression" dxfId="2757" priority="13479">
      <formula>IF(RIGHT(TEXT(AI34,"0.#"),1)=".",FALSE,TRUE)</formula>
    </cfRule>
    <cfRule type="expression" dxfId="2756" priority="13480">
      <formula>IF(RIGHT(TEXT(AI34,"0.#"),1)=".",TRUE,FALSE)</formula>
    </cfRule>
  </conditionalFormatting>
  <conditionalFormatting sqref="AI33">
    <cfRule type="expression" dxfId="2755" priority="13477">
      <formula>IF(RIGHT(TEXT(AI33,"0.#"),1)=".",FALSE,TRUE)</formula>
    </cfRule>
    <cfRule type="expression" dxfId="2754" priority="13478">
      <formula>IF(RIGHT(TEXT(AI33,"0.#"),1)=".",TRUE,FALSE)</formula>
    </cfRule>
  </conditionalFormatting>
  <conditionalFormatting sqref="AI32">
    <cfRule type="expression" dxfId="2753" priority="13475">
      <formula>IF(RIGHT(TEXT(AI32,"0.#"),1)=".",FALSE,TRUE)</formula>
    </cfRule>
    <cfRule type="expression" dxfId="2752" priority="13476">
      <formula>IF(RIGHT(TEXT(AI32,"0.#"),1)=".",TRUE,FALSE)</formula>
    </cfRule>
  </conditionalFormatting>
  <conditionalFormatting sqref="AM32">
    <cfRule type="expression" dxfId="2751" priority="13473">
      <formula>IF(RIGHT(TEXT(AM32,"0.#"),1)=".",FALSE,TRUE)</formula>
    </cfRule>
    <cfRule type="expression" dxfId="2750" priority="13474">
      <formula>IF(RIGHT(TEXT(AM32,"0.#"),1)=".",TRUE,FALSE)</formula>
    </cfRule>
  </conditionalFormatting>
  <conditionalFormatting sqref="AM33">
    <cfRule type="expression" dxfId="2749" priority="13471">
      <formula>IF(RIGHT(TEXT(AM33,"0.#"),1)=".",FALSE,TRUE)</formula>
    </cfRule>
    <cfRule type="expression" dxfId="2748" priority="13472">
      <formula>IF(RIGHT(TEXT(AM33,"0.#"),1)=".",TRUE,FALSE)</formula>
    </cfRule>
  </conditionalFormatting>
  <conditionalFormatting sqref="AQ32:AQ34">
    <cfRule type="expression" dxfId="2747" priority="13463">
      <formula>IF(RIGHT(TEXT(AQ32,"0.#"),1)=".",FALSE,TRUE)</formula>
    </cfRule>
    <cfRule type="expression" dxfId="2746" priority="13464">
      <formula>IF(RIGHT(TEXT(AQ32,"0.#"),1)=".",TRUE,FALSE)</formula>
    </cfRule>
  </conditionalFormatting>
  <conditionalFormatting sqref="AU32:AU34">
    <cfRule type="expression" dxfId="2745" priority="13461">
      <formula>IF(RIGHT(TEXT(AU32,"0.#"),1)=".",FALSE,TRUE)</formula>
    </cfRule>
    <cfRule type="expression" dxfId="2744" priority="13462">
      <formula>IF(RIGHT(TEXT(AU32,"0.#"),1)=".",TRUE,FALSE)</formula>
    </cfRule>
  </conditionalFormatting>
  <conditionalFormatting sqref="AE53">
    <cfRule type="expression" dxfId="2743" priority="13395">
      <formula>IF(RIGHT(TEXT(AE53,"0.#"),1)=".",FALSE,TRUE)</formula>
    </cfRule>
    <cfRule type="expression" dxfId="2742" priority="13396">
      <formula>IF(RIGHT(TEXT(AE53,"0.#"),1)=".",TRUE,FALSE)</formula>
    </cfRule>
  </conditionalFormatting>
  <conditionalFormatting sqref="AE54">
    <cfRule type="expression" dxfId="2741" priority="13393">
      <formula>IF(RIGHT(TEXT(AE54,"0.#"),1)=".",FALSE,TRUE)</formula>
    </cfRule>
    <cfRule type="expression" dxfId="2740" priority="13394">
      <formula>IF(RIGHT(TEXT(AE54,"0.#"),1)=".",TRUE,FALSE)</formula>
    </cfRule>
  </conditionalFormatting>
  <conditionalFormatting sqref="AI54">
    <cfRule type="expression" dxfId="2739" priority="13387">
      <formula>IF(RIGHT(TEXT(AI54,"0.#"),1)=".",FALSE,TRUE)</formula>
    </cfRule>
    <cfRule type="expression" dxfId="2738" priority="13388">
      <formula>IF(RIGHT(TEXT(AI54,"0.#"),1)=".",TRUE,FALSE)</formula>
    </cfRule>
  </conditionalFormatting>
  <conditionalFormatting sqref="AI53">
    <cfRule type="expression" dxfId="2737" priority="13385">
      <formula>IF(RIGHT(TEXT(AI53,"0.#"),1)=".",FALSE,TRUE)</formula>
    </cfRule>
    <cfRule type="expression" dxfId="2736" priority="13386">
      <formula>IF(RIGHT(TEXT(AI53,"0.#"),1)=".",TRUE,FALSE)</formula>
    </cfRule>
  </conditionalFormatting>
  <conditionalFormatting sqref="AM53">
    <cfRule type="expression" dxfId="2735" priority="13383">
      <formula>IF(RIGHT(TEXT(AM53,"0.#"),1)=".",FALSE,TRUE)</formula>
    </cfRule>
    <cfRule type="expression" dxfId="2734" priority="13384">
      <formula>IF(RIGHT(TEXT(AM53,"0.#"),1)=".",TRUE,FALSE)</formula>
    </cfRule>
  </conditionalFormatting>
  <conditionalFormatting sqref="AM54">
    <cfRule type="expression" dxfId="2733" priority="13381">
      <formula>IF(RIGHT(TEXT(AM54,"0.#"),1)=".",FALSE,TRUE)</formula>
    </cfRule>
    <cfRule type="expression" dxfId="2732" priority="13382">
      <formula>IF(RIGHT(TEXT(AM54,"0.#"),1)=".",TRUE,FALSE)</formula>
    </cfRule>
  </conditionalFormatting>
  <conditionalFormatting sqref="AM55">
    <cfRule type="expression" dxfId="2731" priority="13379">
      <formula>IF(RIGHT(TEXT(AM55,"0.#"),1)=".",FALSE,TRUE)</formula>
    </cfRule>
    <cfRule type="expression" dxfId="2730" priority="13380">
      <formula>IF(RIGHT(TEXT(AM55,"0.#"),1)=".",TRUE,FALSE)</formula>
    </cfRule>
  </conditionalFormatting>
  <conditionalFormatting sqref="AE60">
    <cfRule type="expression" dxfId="2729" priority="13365">
      <formula>IF(RIGHT(TEXT(AE60,"0.#"),1)=".",FALSE,TRUE)</formula>
    </cfRule>
    <cfRule type="expression" dxfId="2728" priority="13366">
      <formula>IF(RIGHT(TEXT(AE60,"0.#"),1)=".",TRUE,FALSE)</formula>
    </cfRule>
  </conditionalFormatting>
  <conditionalFormatting sqref="AE61">
    <cfRule type="expression" dxfId="2727" priority="13363">
      <formula>IF(RIGHT(TEXT(AE61,"0.#"),1)=".",FALSE,TRUE)</formula>
    </cfRule>
    <cfRule type="expression" dxfId="2726" priority="13364">
      <formula>IF(RIGHT(TEXT(AE61,"0.#"),1)=".",TRUE,FALSE)</formula>
    </cfRule>
  </conditionalFormatting>
  <conditionalFormatting sqref="AE62">
    <cfRule type="expression" dxfId="2725" priority="13361">
      <formula>IF(RIGHT(TEXT(AE62,"0.#"),1)=".",FALSE,TRUE)</formula>
    </cfRule>
    <cfRule type="expression" dxfId="2724" priority="13362">
      <formula>IF(RIGHT(TEXT(AE62,"0.#"),1)=".",TRUE,FALSE)</formula>
    </cfRule>
  </conditionalFormatting>
  <conditionalFormatting sqref="AI62">
    <cfRule type="expression" dxfId="2723" priority="13359">
      <formula>IF(RIGHT(TEXT(AI62,"0.#"),1)=".",FALSE,TRUE)</formula>
    </cfRule>
    <cfRule type="expression" dxfId="2722" priority="13360">
      <formula>IF(RIGHT(TEXT(AI62,"0.#"),1)=".",TRUE,FALSE)</formula>
    </cfRule>
  </conditionalFormatting>
  <conditionalFormatting sqref="AI61">
    <cfRule type="expression" dxfId="2721" priority="13357">
      <formula>IF(RIGHT(TEXT(AI61,"0.#"),1)=".",FALSE,TRUE)</formula>
    </cfRule>
    <cfRule type="expression" dxfId="2720" priority="13358">
      <formula>IF(RIGHT(TEXT(AI61,"0.#"),1)=".",TRUE,FALSE)</formula>
    </cfRule>
  </conditionalFormatting>
  <conditionalFormatting sqref="AI60">
    <cfRule type="expression" dxfId="2719" priority="13355">
      <formula>IF(RIGHT(TEXT(AI60,"0.#"),1)=".",FALSE,TRUE)</formula>
    </cfRule>
    <cfRule type="expression" dxfId="2718" priority="13356">
      <formula>IF(RIGHT(TEXT(AI60,"0.#"),1)=".",TRUE,FALSE)</formula>
    </cfRule>
  </conditionalFormatting>
  <conditionalFormatting sqref="AM60">
    <cfRule type="expression" dxfId="2717" priority="13353">
      <formula>IF(RIGHT(TEXT(AM60,"0.#"),1)=".",FALSE,TRUE)</formula>
    </cfRule>
    <cfRule type="expression" dxfId="2716" priority="13354">
      <formula>IF(RIGHT(TEXT(AM60,"0.#"),1)=".",TRUE,FALSE)</formula>
    </cfRule>
  </conditionalFormatting>
  <conditionalFormatting sqref="AM61">
    <cfRule type="expression" dxfId="2715" priority="13351">
      <formula>IF(RIGHT(TEXT(AM61,"0.#"),1)=".",FALSE,TRUE)</formula>
    </cfRule>
    <cfRule type="expression" dxfId="2714" priority="13352">
      <formula>IF(RIGHT(TEXT(AM61,"0.#"),1)=".",TRUE,FALSE)</formula>
    </cfRule>
  </conditionalFormatting>
  <conditionalFormatting sqref="AM62">
    <cfRule type="expression" dxfId="2713" priority="13349">
      <formula>IF(RIGHT(TEXT(AM62,"0.#"),1)=".",FALSE,TRUE)</formula>
    </cfRule>
    <cfRule type="expression" dxfId="2712" priority="13350">
      <formula>IF(RIGHT(TEXT(AM62,"0.#"),1)=".",TRUE,FALSE)</formula>
    </cfRule>
  </conditionalFormatting>
  <conditionalFormatting sqref="AE87">
    <cfRule type="expression" dxfId="2711" priority="13335">
      <formula>IF(RIGHT(TEXT(AE87,"0.#"),1)=".",FALSE,TRUE)</formula>
    </cfRule>
    <cfRule type="expression" dxfId="2710" priority="13336">
      <formula>IF(RIGHT(TEXT(AE87,"0.#"),1)=".",TRUE,FALSE)</formula>
    </cfRule>
  </conditionalFormatting>
  <conditionalFormatting sqref="AE88">
    <cfRule type="expression" dxfId="2709" priority="13333">
      <formula>IF(RIGHT(TEXT(AE88,"0.#"),1)=".",FALSE,TRUE)</formula>
    </cfRule>
    <cfRule type="expression" dxfId="2708" priority="13334">
      <formula>IF(RIGHT(TEXT(AE88,"0.#"),1)=".",TRUE,FALSE)</formula>
    </cfRule>
  </conditionalFormatting>
  <conditionalFormatting sqref="AE89">
    <cfRule type="expression" dxfId="2707" priority="13331">
      <formula>IF(RIGHT(TEXT(AE89,"0.#"),1)=".",FALSE,TRUE)</formula>
    </cfRule>
    <cfRule type="expression" dxfId="2706" priority="13332">
      <formula>IF(RIGHT(TEXT(AE89,"0.#"),1)=".",TRUE,FALSE)</formula>
    </cfRule>
  </conditionalFormatting>
  <conditionalFormatting sqref="AI89 AM89">
    <cfRule type="expression" dxfId="2705" priority="13329">
      <formula>IF(RIGHT(TEXT(AI89,"0.#"),1)=".",FALSE,TRUE)</formula>
    </cfRule>
    <cfRule type="expression" dxfId="2704" priority="13330">
      <formula>IF(RIGHT(TEXT(AI89,"0.#"),1)=".",TRUE,FALSE)</formula>
    </cfRule>
  </conditionalFormatting>
  <conditionalFormatting sqref="AI88 AM88">
    <cfRule type="expression" dxfId="2703" priority="13327">
      <formula>IF(RIGHT(TEXT(AI88,"0.#"),1)=".",FALSE,TRUE)</formula>
    </cfRule>
    <cfRule type="expression" dxfId="2702" priority="13328">
      <formula>IF(RIGHT(TEXT(AI88,"0.#"),1)=".",TRUE,FALSE)</formula>
    </cfRule>
  </conditionalFormatting>
  <conditionalFormatting sqref="AI87 AM87">
    <cfRule type="expression" dxfId="2701" priority="13325">
      <formula>IF(RIGHT(TEXT(AI87,"0.#"),1)=".",FALSE,TRUE)</formula>
    </cfRule>
    <cfRule type="expression" dxfId="2700" priority="13326">
      <formula>IF(RIGHT(TEXT(AI87,"0.#"),1)=".",TRUE,FALSE)</formula>
    </cfRule>
  </conditionalFormatting>
  <conditionalFormatting sqref="AE92">
    <cfRule type="expression" dxfId="2699" priority="13305">
      <formula>IF(RIGHT(TEXT(AE92,"0.#"),1)=".",FALSE,TRUE)</formula>
    </cfRule>
    <cfRule type="expression" dxfId="2698" priority="13306">
      <formula>IF(RIGHT(TEXT(AE92,"0.#"),1)=".",TRUE,FALSE)</formula>
    </cfRule>
  </conditionalFormatting>
  <conditionalFormatting sqref="AE93">
    <cfRule type="expression" dxfId="2697" priority="13303">
      <formula>IF(RIGHT(TEXT(AE93,"0.#"),1)=".",FALSE,TRUE)</formula>
    </cfRule>
    <cfRule type="expression" dxfId="2696" priority="13304">
      <formula>IF(RIGHT(TEXT(AE93,"0.#"),1)=".",TRUE,FALSE)</formula>
    </cfRule>
  </conditionalFormatting>
  <conditionalFormatting sqref="AE94">
    <cfRule type="expression" dxfId="2695" priority="13301">
      <formula>IF(RIGHT(TEXT(AE94,"0.#"),1)=".",FALSE,TRUE)</formula>
    </cfRule>
    <cfRule type="expression" dxfId="2694" priority="13302">
      <formula>IF(RIGHT(TEXT(AE94,"0.#"),1)=".",TRUE,FALSE)</formula>
    </cfRule>
  </conditionalFormatting>
  <conditionalFormatting sqref="AI94">
    <cfRule type="expression" dxfId="2693" priority="13299">
      <formula>IF(RIGHT(TEXT(AI94,"0.#"),1)=".",FALSE,TRUE)</formula>
    </cfRule>
    <cfRule type="expression" dxfId="2692" priority="13300">
      <formula>IF(RIGHT(TEXT(AI94,"0.#"),1)=".",TRUE,FALSE)</formula>
    </cfRule>
  </conditionalFormatting>
  <conditionalFormatting sqref="AI93">
    <cfRule type="expression" dxfId="2691" priority="13297">
      <formula>IF(RIGHT(TEXT(AI93,"0.#"),1)=".",FALSE,TRUE)</formula>
    </cfRule>
    <cfRule type="expression" dxfId="2690" priority="13298">
      <formula>IF(RIGHT(TEXT(AI93,"0.#"),1)=".",TRUE,FALSE)</formula>
    </cfRule>
  </conditionalFormatting>
  <conditionalFormatting sqref="AI92">
    <cfRule type="expression" dxfId="2689" priority="13295">
      <formula>IF(RIGHT(TEXT(AI92,"0.#"),1)=".",FALSE,TRUE)</formula>
    </cfRule>
    <cfRule type="expression" dxfId="2688" priority="13296">
      <formula>IF(RIGHT(TEXT(AI92,"0.#"),1)=".",TRUE,FALSE)</formula>
    </cfRule>
  </conditionalFormatting>
  <conditionalFormatting sqref="AM92">
    <cfRule type="expression" dxfId="2687" priority="13293">
      <formula>IF(RIGHT(TEXT(AM92,"0.#"),1)=".",FALSE,TRUE)</formula>
    </cfRule>
    <cfRule type="expression" dxfId="2686" priority="13294">
      <formula>IF(RIGHT(TEXT(AM92,"0.#"),1)=".",TRUE,FALSE)</formula>
    </cfRule>
  </conditionalFormatting>
  <conditionalFormatting sqref="AM93">
    <cfRule type="expression" dxfId="2685" priority="13291">
      <formula>IF(RIGHT(TEXT(AM93,"0.#"),1)=".",FALSE,TRUE)</formula>
    </cfRule>
    <cfRule type="expression" dxfId="2684" priority="13292">
      <formula>IF(RIGHT(TEXT(AM93,"0.#"),1)=".",TRUE,FALSE)</formula>
    </cfRule>
  </conditionalFormatting>
  <conditionalFormatting sqref="AM94">
    <cfRule type="expression" dxfId="2683" priority="13289">
      <formula>IF(RIGHT(TEXT(AM94,"0.#"),1)=".",FALSE,TRUE)</formula>
    </cfRule>
    <cfRule type="expression" dxfId="2682" priority="13290">
      <formula>IF(RIGHT(TEXT(AM94,"0.#"),1)=".",TRUE,FALSE)</formula>
    </cfRule>
  </conditionalFormatting>
  <conditionalFormatting sqref="AE97">
    <cfRule type="expression" dxfId="2681" priority="13275">
      <formula>IF(RIGHT(TEXT(AE97,"0.#"),1)=".",FALSE,TRUE)</formula>
    </cfRule>
    <cfRule type="expression" dxfId="2680" priority="13276">
      <formula>IF(RIGHT(TEXT(AE97,"0.#"),1)=".",TRUE,FALSE)</formula>
    </cfRule>
  </conditionalFormatting>
  <conditionalFormatting sqref="AE98">
    <cfRule type="expression" dxfId="2679" priority="13273">
      <formula>IF(RIGHT(TEXT(AE98,"0.#"),1)=".",FALSE,TRUE)</formula>
    </cfRule>
    <cfRule type="expression" dxfId="2678" priority="13274">
      <formula>IF(RIGHT(TEXT(AE98,"0.#"),1)=".",TRUE,FALSE)</formula>
    </cfRule>
  </conditionalFormatting>
  <conditionalFormatting sqref="AE99">
    <cfRule type="expression" dxfId="2677" priority="13271">
      <formula>IF(RIGHT(TEXT(AE99,"0.#"),1)=".",FALSE,TRUE)</formula>
    </cfRule>
    <cfRule type="expression" dxfId="2676" priority="13272">
      <formula>IF(RIGHT(TEXT(AE99,"0.#"),1)=".",TRUE,FALSE)</formula>
    </cfRule>
  </conditionalFormatting>
  <conditionalFormatting sqref="AI99">
    <cfRule type="expression" dxfId="2675" priority="13269">
      <formula>IF(RIGHT(TEXT(AI99,"0.#"),1)=".",FALSE,TRUE)</formula>
    </cfRule>
    <cfRule type="expression" dxfId="2674" priority="13270">
      <formula>IF(RIGHT(TEXT(AI99,"0.#"),1)=".",TRUE,FALSE)</formula>
    </cfRule>
  </conditionalFormatting>
  <conditionalFormatting sqref="AI98">
    <cfRule type="expression" dxfId="2673" priority="13267">
      <formula>IF(RIGHT(TEXT(AI98,"0.#"),1)=".",FALSE,TRUE)</formula>
    </cfRule>
    <cfRule type="expression" dxfId="2672" priority="13268">
      <formula>IF(RIGHT(TEXT(AI98,"0.#"),1)=".",TRUE,FALSE)</formula>
    </cfRule>
  </conditionalFormatting>
  <conditionalFormatting sqref="AI97">
    <cfRule type="expression" dxfId="2671" priority="13265">
      <formula>IF(RIGHT(TEXT(AI97,"0.#"),1)=".",FALSE,TRUE)</formula>
    </cfRule>
    <cfRule type="expression" dxfId="2670" priority="13266">
      <formula>IF(RIGHT(TEXT(AI97,"0.#"),1)=".",TRUE,FALSE)</formula>
    </cfRule>
  </conditionalFormatting>
  <conditionalFormatting sqref="AM97">
    <cfRule type="expression" dxfId="2669" priority="13263">
      <formula>IF(RIGHT(TEXT(AM97,"0.#"),1)=".",FALSE,TRUE)</formula>
    </cfRule>
    <cfRule type="expression" dxfId="2668" priority="13264">
      <formula>IF(RIGHT(TEXT(AM97,"0.#"),1)=".",TRUE,FALSE)</formula>
    </cfRule>
  </conditionalFormatting>
  <conditionalFormatting sqref="AM98">
    <cfRule type="expression" dxfId="2667" priority="13261">
      <formula>IF(RIGHT(TEXT(AM98,"0.#"),1)=".",FALSE,TRUE)</formula>
    </cfRule>
    <cfRule type="expression" dxfId="2666" priority="13262">
      <formula>IF(RIGHT(TEXT(AM98,"0.#"),1)=".",TRUE,FALSE)</formula>
    </cfRule>
  </conditionalFormatting>
  <conditionalFormatting sqref="AM99">
    <cfRule type="expression" dxfId="2665" priority="13259">
      <formula>IF(RIGHT(TEXT(AM99,"0.#"),1)=".",FALSE,TRUE)</formula>
    </cfRule>
    <cfRule type="expression" dxfId="2664" priority="13260">
      <formula>IF(RIGHT(TEXT(AM99,"0.#"),1)=".",TRUE,FALSE)</formula>
    </cfRule>
  </conditionalFormatting>
  <conditionalFormatting sqref="AI101">
    <cfRule type="expression" dxfId="2663" priority="13245">
      <formula>IF(RIGHT(TEXT(AI101,"0.#"),1)=".",FALSE,TRUE)</formula>
    </cfRule>
    <cfRule type="expression" dxfId="2662" priority="13246">
      <formula>IF(RIGHT(TEXT(AI101,"0.#"),1)=".",TRUE,FALSE)</formula>
    </cfRule>
  </conditionalFormatting>
  <conditionalFormatting sqref="AM101">
    <cfRule type="expression" dxfId="2661" priority="13243">
      <formula>IF(RIGHT(TEXT(AM101,"0.#"),1)=".",FALSE,TRUE)</formula>
    </cfRule>
    <cfRule type="expression" dxfId="2660" priority="13244">
      <formula>IF(RIGHT(TEXT(AM101,"0.#"),1)=".",TRUE,FALSE)</formula>
    </cfRule>
  </conditionalFormatting>
  <conditionalFormatting sqref="AE102">
    <cfRule type="expression" dxfId="2659" priority="13241">
      <formula>IF(RIGHT(TEXT(AE102,"0.#"),1)=".",FALSE,TRUE)</formula>
    </cfRule>
    <cfRule type="expression" dxfId="2658" priority="13242">
      <formula>IF(RIGHT(TEXT(AE102,"0.#"),1)=".",TRUE,FALSE)</formula>
    </cfRule>
  </conditionalFormatting>
  <conditionalFormatting sqref="AI102">
    <cfRule type="expression" dxfId="2657" priority="13239">
      <formula>IF(RIGHT(TEXT(AI102,"0.#"),1)=".",FALSE,TRUE)</formula>
    </cfRule>
    <cfRule type="expression" dxfId="2656" priority="13240">
      <formula>IF(RIGHT(TEXT(AI102,"0.#"),1)=".",TRUE,FALSE)</formula>
    </cfRule>
  </conditionalFormatting>
  <conditionalFormatting sqref="AM102">
    <cfRule type="expression" dxfId="2655" priority="13237">
      <formula>IF(RIGHT(TEXT(AM102,"0.#"),1)=".",FALSE,TRUE)</formula>
    </cfRule>
    <cfRule type="expression" dxfId="2654" priority="13238">
      <formula>IF(RIGHT(TEXT(AM102,"0.#"),1)=".",TRUE,FALSE)</formula>
    </cfRule>
  </conditionalFormatting>
  <conditionalFormatting sqref="AQ102">
    <cfRule type="expression" dxfId="2653" priority="13235">
      <formula>IF(RIGHT(TEXT(AQ102,"0.#"),1)=".",FALSE,TRUE)</formula>
    </cfRule>
    <cfRule type="expression" dxfId="2652" priority="13236">
      <formula>IF(RIGHT(TEXT(AQ102,"0.#"),1)=".",TRUE,FALSE)</formula>
    </cfRule>
  </conditionalFormatting>
  <conditionalFormatting sqref="AE104">
    <cfRule type="expression" dxfId="2651" priority="13233">
      <formula>IF(RIGHT(TEXT(AE104,"0.#"),1)=".",FALSE,TRUE)</formula>
    </cfRule>
    <cfRule type="expression" dxfId="2650" priority="13234">
      <formula>IF(RIGHT(TEXT(AE104,"0.#"),1)=".",TRUE,FALSE)</formula>
    </cfRule>
  </conditionalFormatting>
  <conditionalFormatting sqref="AI104">
    <cfRule type="expression" dxfId="2649" priority="13231">
      <formula>IF(RIGHT(TEXT(AI104,"0.#"),1)=".",FALSE,TRUE)</formula>
    </cfRule>
    <cfRule type="expression" dxfId="2648" priority="13232">
      <formula>IF(RIGHT(TEXT(AI104,"0.#"),1)=".",TRUE,FALSE)</formula>
    </cfRule>
  </conditionalFormatting>
  <conditionalFormatting sqref="AE105">
    <cfRule type="expression" dxfId="2647" priority="13227">
      <formula>IF(RIGHT(TEXT(AE105,"0.#"),1)=".",FALSE,TRUE)</formula>
    </cfRule>
    <cfRule type="expression" dxfId="2646" priority="13228">
      <formula>IF(RIGHT(TEXT(AE105,"0.#"),1)=".",TRUE,FALSE)</formula>
    </cfRule>
  </conditionalFormatting>
  <conditionalFormatting sqref="AI105">
    <cfRule type="expression" dxfId="2645" priority="13225">
      <formula>IF(RIGHT(TEXT(AI105,"0.#"),1)=".",FALSE,TRUE)</formula>
    </cfRule>
    <cfRule type="expression" dxfId="2644" priority="13226">
      <formula>IF(RIGHT(TEXT(AI105,"0.#"),1)=".",TRUE,FALSE)</formula>
    </cfRule>
  </conditionalFormatting>
  <conditionalFormatting sqref="AE107">
    <cfRule type="expression" dxfId="2643" priority="13219">
      <formula>IF(RIGHT(TEXT(AE107,"0.#"),1)=".",FALSE,TRUE)</formula>
    </cfRule>
    <cfRule type="expression" dxfId="2642" priority="13220">
      <formula>IF(RIGHT(TEXT(AE107,"0.#"),1)=".",TRUE,FALSE)</formula>
    </cfRule>
  </conditionalFormatting>
  <conditionalFormatting sqref="AI107">
    <cfRule type="expression" dxfId="2641" priority="13217">
      <formula>IF(RIGHT(TEXT(AI107,"0.#"),1)=".",FALSE,TRUE)</formula>
    </cfRule>
    <cfRule type="expression" dxfId="2640" priority="13218">
      <formula>IF(RIGHT(TEXT(AI107,"0.#"),1)=".",TRUE,FALSE)</formula>
    </cfRule>
  </conditionalFormatting>
  <conditionalFormatting sqref="AM107">
    <cfRule type="expression" dxfId="2639" priority="13215">
      <formula>IF(RIGHT(TEXT(AM107,"0.#"),1)=".",FALSE,TRUE)</formula>
    </cfRule>
    <cfRule type="expression" dxfId="2638" priority="13216">
      <formula>IF(RIGHT(TEXT(AM107,"0.#"),1)=".",TRUE,FALSE)</formula>
    </cfRule>
  </conditionalFormatting>
  <conditionalFormatting sqref="AE108">
    <cfRule type="expression" dxfId="2637" priority="13213">
      <formula>IF(RIGHT(TEXT(AE108,"0.#"),1)=".",FALSE,TRUE)</formula>
    </cfRule>
    <cfRule type="expression" dxfId="2636" priority="13214">
      <formula>IF(RIGHT(TEXT(AE108,"0.#"),1)=".",TRUE,FALSE)</formula>
    </cfRule>
  </conditionalFormatting>
  <conditionalFormatting sqref="AI108">
    <cfRule type="expression" dxfId="2635" priority="13211">
      <formula>IF(RIGHT(TEXT(AI108,"0.#"),1)=".",FALSE,TRUE)</formula>
    </cfRule>
    <cfRule type="expression" dxfId="2634" priority="13212">
      <formula>IF(RIGHT(TEXT(AI108,"0.#"),1)=".",TRUE,FALSE)</formula>
    </cfRule>
  </conditionalFormatting>
  <conditionalFormatting sqref="AM108">
    <cfRule type="expression" dxfId="2633" priority="13209">
      <formula>IF(RIGHT(TEXT(AM108,"0.#"),1)=".",FALSE,TRUE)</formula>
    </cfRule>
    <cfRule type="expression" dxfId="2632" priority="13210">
      <formula>IF(RIGHT(TEXT(AM108,"0.#"),1)=".",TRUE,FALSE)</formula>
    </cfRule>
  </conditionalFormatting>
  <conditionalFormatting sqref="AE110">
    <cfRule type="expression" dxfId="2631" priority="13205">
      <formula>IF(RIGHT(TEXT(AE110,"0.#"),1)=".",FALSE,TRUE)</formula>
    </cfRule>
    <cfRule type="expression" dxfId="2630" priority="13206">
      <formula>IF(RIGHT(TEXT(AE110,"0.#"),1)=".",TRUE,FALSE)</formula>
    </cfRule>
  </conditionalFormatting>
  <conditionalFormatting sqref="AI110">
    <cfRule type="expression" dxfId="2629" priority="13203">
      <formula>IF(RIGHT(TEXT(AI110,"0.#"),1)=".",FALSE,TRUE)</formula>
    </cfRule>
    <cfRule type="expression" dxfId="2628" priority="13204">
      <formula>IF(RIGHT(TEXT(AI110,"0.#"),1)=".",TRUE,FALSE)</formula>
    </cfRule>
  </conditionalFormatting>
  <conditionalFormatting sqref="AM110">
    <cfRule type="expression" dxfId="2627" priority="13201">
      <formula>IF(RIGHT(TEXT(AM110,"0.#"),1)=".",FALSE,TRUE)</formula>
    </cfRule>
    <cfRule type="expression" dxfId="2626" priority="13202">
      <formula>IF(RIGHT(TEXT(AM110,"0.#"),1)=".",TRUE,FALSE)</formula>
    </cfRule>
  </conditionalFormatting>
  <conditionalFormatting sqref="AE111">
    <cfRule type="expression" dxfId="2625" priority="13199">
      <formula>IF(RIGHT(TEXT(AE111,"0.#"),1)=".",FALSE,TRUE)</formula>
    </cfRule>
    <cfRule type="expression" dxfId="2624" priority="13200">
      <formula>IF(RIGHT(TEXT(AE111,"0.#"),1)=".",TRUE,FALSE)</formula>
    </cfRule>
  </conditionalFormatting>
  <conditionalFormatting sqref="AI111">
    <cfRule type="expression" dxfId="2623" priority="13197">
      <formula>IF(RIGHT(TEXT(AI111,"0.#"),1)=".",FALSE,TRUE)</formula>
    </cfRule>
    <cfRule type="expression" dxfId="2622" priority="13198">
      <formula>IF(RIGHT(TEXT(AI111,"0.#"),1)=".",TRUE,FALSE)</formula>
    </cfRule>
  </conditionalFormatting>
  <conditionalFormatting sqref="AM111">
    <cfRule type="expression" dxfId="2621" priority="13195">
      <formula>IF(RIGHT(TEXT(AM111,"0.#"),1)=".",FALSE,TRUE)</formula>
    </cfRule>
    <cfRule type="expression" dxfId="2620" priority="13196">
      <formula>IF(RIGHT(TEXT(AM111,"0.#"),1)=".",TRUE,FALSE)</formula>
    </cfRule>
  </conditionalFormatting>
  <conditionalFormatting sqref="AE113">
    <cfRule type="expression" dxfId="2619" priority="13191">
      <formula>IF(RIGHT(TEXT(AE113,"0.#"),1)=".",FALSE,TRUE)</formula>
    </cfRule>
    <cfRule type="expression" dxfId="2618" priority="13192">
      <formula>IF(RIGHT(TEXT(AE113,"0.#"),1)=".",TRUE,FALSE)</formula>
    </cfRule>
  </conditionalFormatting>
  <conditionalFormatting sqref="AI113">
    <cfRule type="expression" dxfId="2617" priority="13189">
      <formula>IF(RIGHT(TEXT(AI113,"0.#"),1)=".",FALSE,TRUE)</formula>
    </cfRule>
    <cfRule type="expression" dxfId="2616" priority="13190">
      <formula>IF(RIGHT(TEXT(AI113,"0.#"),1)=".",TRUE,FALSE)</formula>
    </cfRule>
  </conditionalFormatting>
  <conditionalFormatting sqref="AM113">
    <cfRule type="expression" dxfId="2615" priority="13187">
      <formula>IF(RIGHT(TEXT(AM113,"0.#"),1)=".",FALSE,TRUE)</formula>
    </cfRule>
    <cfRule type="expression" dxfId="2614" priority="13188">
      <formula>IF(RIGHT(TEXT(AM113,"0.#"),1)=".",TRUE,FALSE)</formula>
    </cfRule>
  </conditionalFormatting>
  <conditionalFormatting sqref="AE114">
    <cfRule type="expression" dxfId="2613" priority="13185">
      <formula>IF(RIGHT(TEXT(AE114,"0.#"),1)=".",FALSE,TRUE)</formula>
    </cfRule>
    <cfRule type="expression" dxfId="2612" priority="13186">
      <formula>IF(RIGHT(TEXT(AE114,"0.#"),1)=".",TRUE,FALSE)</formula>
    </cfRule>
  </conditionalFormatting>
  <conditionalFormatting sqref="AI114">
    <cfRule type="expression" dxfId="2611" priority="13183">
      <formula>IF(RIGHT(TEXT(AI114,"0.#"),1)=".",FALSE,TRUE)</formula>
    </cfRule>
    <cfRule type="expression" dxfId="2610" priority="13184">
      <formula>IF(RIGHT(TEXT(AI114,"0.#"),1)=".",TRUE,FALSE)</formula>
    </cfRule>
  </conditionalFormatting>
  <conditionalFormatting sqref="AM114">
    <cfRule type="expression" dxfId="2609" priority="13181">
      <formula>IF(RIGHT(TEXT(AM114,"0.#"),1)=".",FALSE,TRUE)</formula>
    </cfRule>
    <cfRule type="expression" dxfId="2608" priority="13182">
      <formula>IF(RIGHT(TEXT(AM114,"0.#"),1)=".",TRUE,FALSE)</formula>
    </cfRule>
  </conditionalFormatting>
  <conditionalFormatting sqref="AE116 AQ116">
    <cfRule type="expression" dxfId="2607" priority="13177">
      <formula>IF(RIGHT(TEXT(AE116,"0.#"),1)=".",FALSE,TRUE)</formula>
    </cfRule>
    <cfRule type="expression" dxfId="2606" priority="13178">
      <formula>IF(RIGHT(TEXT(AE116,"0.#"),1)=".",TRUE,FALSE)</formula>
    </cfRule>
  </conditionalFormatting>
  <conditionalFormatting sqref="AI116">
    <cfRule type="expression" dxfId="2605" priority="13175">
      <formula>IF(RIGHT(TEXT(AI116,"0.#"),1)=".",FALSE,TRUE)</formula>
    </cfRule>
    <cfRule type="expression" dxfId="2604" priority="13176">
      <formula>IF(RIGHT(TEXT(AI116,"0.#"),1)=".",TRUE,FALSE)</formula>
    </cfRule>
  </conditionalFormatting>
  <conditionalFormatting sqref="AM116">
    <cfRule type="expression" dxfId="2603" priority="13173">
      <formula>IF(RIGHT(TEXT(AM116,"0.#"),1)=".",FALSE,TRUE)</formula>
    </cfRule>
    <cfRule type="expression" dxfId="2602" priority="13174">
      <formula>IF(RIGHT(TEXT(AM116,"0.#"),1)=".",TRUE,FALSE)</formula>
    </cfRule>
  </conditionalFormatting>
  <conditionalFormatting sqref="AE117 AM117">
    <cfRule type="expression" dxfId="2601" priority="13171">
      <formula>IF(RIGHT(TEXT(AE117,"0.#"),1)=".",FALSE,TRUE)</formula>
    </cfRule>
    <cfRule type="expression" dxfId="2600" priority="13172">
      <formula>IF(RIGHT(TEXT(AE117,"0.#"),1)=".",TRUE,FALSE)</formula>
    </cfRule>
  </conditionalFormatting>
  <conditionalFormatting sqref="AI117">
    <cfRule type="expression" dxfId="2599" priority="13169">
      <formula>IF(RIGHT(TEXT(AI117,"0.#"),1)=".",FALSE,TRUE)</formula>
    </cfRule>
    <cfRule type="expression" dxfId="2598" priority="13170">
      <formula>IF(RIGHT(TEXT(AI117,"0.#"),1)=".",TRUE,FALSE)</formula>
    </cfRule>
  </conditionalFormatting>
  <conditionalFormatting sqref="AQ117">
    <cfRule type="expression" dxfId="2597" priority="13165">
      <formula>IF(RIGHT(TEXT(AQ117,"0.#"),1)=".",FALSE,TRUE)</formula>
    </cfRule>
    <cfRule type="expression" dxfId="2596" priority="13166">
      <formula>IF(RIGHT(TEXT(AQ117,"0.#"),1)=".",TRUE,FALSE)</formula>
    </cfRule>
  </conditionalFormatting>
  <conditionalFormatting sqref="AE119 AQ119">
    <cfRule type="expression" dxfId="2595" priority="13163">
      <formula>IF(RIGHT(TEXT(AE119,"0.#"),1)=".",FALSE,TRUE)</formula>
    </cfRule>
    <cfRule type="expression" dxfId="2594" priority="13164">
      <formula>IF(RIGHT(TEXT(AE119,"0.#"),1)=".",TRUE,FALSE)</formula>
    </cfRule>
  </conditionalFormatting>
  <conditionalFormatting sqref="AI119">
    <cfRule type="expression" dxfId="2593" priority="13161">
      <formula>IF(RIGHT(TEXT(AI119,"0.#"),1)=".",FALSE,TRUE)</formula>
    </cfRule>
    <cfRule type="expression" dxfId="2592" priority="13162">
      <formula>IF(RIGHT(TEXT(AI119,"0.#"),1)=".",TRUE,FALSE)</formula>
    </cfRule>
  </conditionalFormatting>
  <conditionalFormatting sqref="AM119">
    <cfRule type="expression" dxfId="2591" priority="13159">
      <formula>IF(RIGHT(TEXT(AM119,"0.#"),1)=".",FALSE,TRUE)</formula>
    </cfRule>
    <cfRule type="expression" dxfId="2590" priority="13160">
      <formula>IF(RIGHT(TEXT(AM119,"0.#"),1)=".",TRUE,FALSE)</formula>
    </cfRule>
  </conditionalFormatting>
  <conditionalFormatting sqref="AQ120">
    <cfRule type="expression" dxfId="2589" priority="13151">
      <formula>IF(RIGHT(TEXT(AQ120,"0.#"),1)=".",FALSE,TRUE)</formula>
    </cfRule>
    <cfRule type="expression" dxfId="2588" priority="13152">
      <formula>IF(RIGHT(TEXT(AQ120,"0.#"),1)=".",TRUE,FALSE)</formula>
    </cfRule>
  </conditionalFormatting>
  <conditionalFormatting sqref="AE122 AQ122">
    <cfRule type="expression" dxfId="2587" priority="13149">
      <formula>IF(RIGHT(TEXT(AE122,"0.#"),1)=".",FALSE,TRUE)</formula>
    </cfRule>
    <cfRule type="expression" dxfId="2586" priority="13150">
      <formula>IF(RIGHT(TEXT(AE122,"0.#"),1)=".",TRUE,FALSE)</formula>
    </cfRule>
  </conditionalFormatting>
  <conditionalFormatting sqref="AI122">
    <cfRule type="expression" dxfId="2585" priority="13147">
      <formula>IF(RIGHT(TEXT(AI122,"0.#"),1)=".",FALSE,TRUE)</formula>
    </cfRule>
    <cfRule type="expression" dxfId="2584" priority="13148">
      <formula>IF(RIGHT(TEXT(AI122,"0.#"),1)=".",TRUE,FALSE)</formula>
    </cfRule>
  </conditionalFormatting>
  <conditionalFormatting sqref="AM122">
    <cfRule type="expression" dxfId="2583" priority="13145">
      <formula>IF(RIGHT(TEXT(AM122,"0.#"),1)=".",FALSE,TRUE)</formula>
    </cfRule>
    <cfRule type="expression" dxfId="2582" priority="13146">
      <formula>IF(RIGHT(TEXT(AM122,"0.#"),1)=".",TRUE,FALSE)</formula>
    </cfRule>
  </conditionalFormatting>
  <conditionalFormatting sqref="AQ123">
    <cfRule type="expression" dxfId="2581" priority="13137">
      <formula>IF(RIGHT(TEXT(AQ123,"0.#"),1)=".",FALSE,TRUE)</formula>
    </cfRule>
    <cfRule type="expression" dxfId="2580" priority="13138">
      <formula>IF(RIGHT(TEXT(AQ123,"0.#"),1)=".",TRUE,FALSE)</formula>
    </cfRule>
  </conditionalFormatting>
  <conditionalFormatting sqref="AE125 AQ125">
    <cfRule type="expression" dxfId="2579" priority="13135">
      <formula>IF(RIGHT(TEXT(AE125,"0.#"),1)=".",FALSE,TRUE)</formula>
    </cfRule>
    <cfRule type="expression" dxfId="2578" priority="13136">
      <formula>IF(RIGHT(TEXT(AE125,"0.#"),1)=".",TRUE,FALSE)</formula>
    </cfRule>
  </conditionalFormatting>
  <conditionalFormatting sqref="AI125">
    <cfRule type="expression" dxfId="2577" priority="13133">
      <formula>IF(RIGHT(TEXT(AI125,"0.#"),1)=".",FALSE,TRUE)</formula>
    </cfRule>
    <cfRule type="expression" dxfId="2576" priority="13134">
      <formula>IF(RIGHT(TEXT(AI125,"0.#"),1)=".",TRUE,FALSE)</formula>
    </cfRule>
  </conditionalFormatting>
  <conditionalFormatting sqref="AM125">
    <cfRule type="expression" dxfId="2575" priority="13131">
      <formula>IF(RIGHT(TEXT(AM125,"0.#"),1)=".",FALSE,TRUE)</formula>
    </cfRule>
    <cfRule type="expression" dxfId="2574" priority="13132">
      <formula>IF(RIGHT(TEXT(AM125,"0.#"),1)=".",TRUE,FALSE)</formula>
    </cfRule>
  </conditionalFormatting>
  <conditionalFormatting sqref="AQ126">
    <cfRule type="expression" dxfId="2573" priority="13123">
      <formula>IF(RIGHT(TEXT(AQ126,"0.#"),1)=".",FALSE,TRUE)</formula>
    </cfRule>
    <cfRule type="expression" dxfId="2572" priority="13124">
      <formula>IF(RIGHT(TEXT(AQ126,"0.#"),1)=".",TRUE,FALSE)</formula>
    </cfRule>
  </conditionalFormatting>
  <conditionalFormatting sqref="AE128 AQ128">
    <cfRule type="expression" dxfId="2571" priority="13121">
      <formula>IF(RIGHT(TEXT(AE128,"0.#"),1)=".",FALSE,TRUE)</formula>
    </cfRule>
    <cfRule type="expression" dxfId="2570" priority="13122">
      <formula>IF(RIGHT(TEXT(AE128,"0.#"),1)=".",TRUE,FALSE)</formula>
    </cfRule>
  </conditionalFormatting>
  <conditionalFormatting sqref="AI128">
    <cfRule type="expression" dxfId="2569" priority="13119">
      <formula>IF(RIGHT(TEXT(AI128,"0.#"),1)=".",FALSE,TRUE)</formula>
    </cfRule>
    <cfRule type="expression" dxfId="2568" priority="13120">
      <formula>IF(RIGHT(TEXT(AI128,"0.#"),1)=".",TRUE,FALSE)</formula>
    </cfRule>
  </conditionalFormatting>
  <conditionalFormatting sqref="AM128">
    <cfRule type="expression" dxfId="2567" priority="13117">
      <formula>IF(RIGHT(TEXT(AM128,"0.#"),1)=".",FALSE,TRUE)</formula>
    </cfRule>
    <cfRule type="expression" dxfId="2566" priority="13118">
      <formula>IF(RIGHT(TEXT(AM128,"0.#"),1)=".",TRUE,FALSE)</formula>
    </cfRule>
  </conditionalFormatting>
  <conditionalFormatting sqref="AQ129">
    <cfRule type="expression" dxfId="2565" priority="13109">
      <formula>IF(RIGHT(TEXT(AQ129,"0.#"),1)=".",FALSE,TRUE)</formula>
    </cfRule>
    <cfRule type="expression" dxfId="2564" priority="13110">
      <formula>IF(RIGHT(TEXT(AQ129,"0.#"),1)=".",TRUE,FALSE)</formula>
    </cfRule>
  </conditionalFormatting>
  <conditionalFormatting sqref="AE75">
    <cfRule type="expression" dxfId="2563" priority="13107">
      <formula>IF(RIGHT(TEXT(AE75,"0.#"),1)=".",FALSE,TRUE)</formula>
    </cfRule>
    <cfRule type="expression" dxfId="2562" priority="13108">
      <formula>IF(RIGHT(TEXT(AE75,"0.#"),1)=".",TRUE,FALSE)</formula>
    </cfRule>
  </conditionalFormatting>
  <conditionalFormatting sqref="AE76">
    <cfRule type="expression" dxfId="2561" priority="13105">
      <formula>IF(RIGHT(TEXT(AE76,"0.#"),1)=".",FALSE,TRUE)</formula>
    </cfRule>
    <cfRule type="expression" dxfId="2560" priority="13106">
      <formula>IF(RIGHT(TEXT(AE76,"0.#"),1)=".",TRUE,FALSE)</formula>
    </cfRule>
  </conditionalFormatting>
  <conditionalFormatting sqref="AE77">
    <cfRule type="expression" dxfId="2559" priority="13103">
      <formula>IF(RIGHT(TEXT(AE77,"0.#"),1)=".",FALSE,TRUE)</formula>
    </cfRule>
    <cfRule type="expression" dxfId="2558" priority="13104">
      <formula>IF(RIGHT(TEXT(AE77,"0.#"),1)=".",TRUE,FALSE)</formula>
    </cfRule>
  </conditionalFormatting>
  <conditionalFormatting sqref="AI77">
    <cfRule type="expression" dxfId="2557" priority="13101">
      <formula>IF(RIGHT(TEXT(AI77,"0.#"),1)=".",FALSE,TRUE)</formula>
    </cfRule>
    <cfRule type="expression" dxfId="2556" priority="13102">
      <formula>IF(RIGHT(TEXT(AI77,"0.#"),1)=".",TRUE,FALSE)</formula>
    </cfRule>
  </conditionalFormatting>
  <conditionalFormatting sqref="AI76">
    <cfRule type="expression" dxfId="2555" priority="13099">
      <formula>IF(RIGHT(TEXT(AI76,"0.#"),1)=".",FALSE,TRUE)</formula>
    </cfRule>
    <cfRule type="expression" dxfId="2554" priority="13100">
      <formula>IF(RIGHT(TEXT(AI76,"0.#"),1)=".",TRUE,FALSE)</formula>
    </cfRule>
  </conditionalFormatting>
  <conditionalFormatting sqref="AI75">
    <cfRule type="expression" dxfId="2553" priority="13097">
      <formula>IF(RIGHT(TEXT(AI75,"0.#"),1)=".",FALSE,TRUE)</formula>
    </cfRule>
    <cfRule type="expression" dxfId="2552" priority="13098">
      <formula>IF(RIGHT(TEXT(AI75,"0.#"),1)=".",TRUE,FALSE)</formula>
    </cfRule>
  </conditionalFormatting>
  <conditionalFormatting sqref="AM75">
    <cfRule type="expression" dxfId="2551" priority="13095">
      <formula>IF(RIGHT(TEXT(AM75,"0.#"),1)=".",FALSE,TRUE)</formula>
    </cfRule>
    <cfRule type="expression" dxfId="2550" priority="13096">
      <formula>IF(RIGHT(TEXT(AM75,"0.#"),1)=".",TRUE,FALSE)</formula>
    </cfRule>
  </conditionalFormatting>
  <conditionalFormatting sqref="AM76">
    <cfRule type="expression" dxfId="2549" priority="13093">
      <formula>IF(RIGHT(TEXT(AM76,"0.#"),1)=".",FALSE,TRUE)</formula>
    </cfRule>
    <cfRule type="expression" dxfId="2548" priority="13094">
      <formula>IF(RIGHT(TEXT(AM76,"0.#"),1)=".",TRUE,FALSE)</formula>
    </cfRule>
  </conditionalFormatting>
  <conditionalFormatting sqref="AM77">
    <cfRule type="expression" dxfId="2547" priority="13091">
      <formula>IF(RIGHT(TEXT(AM77,"0.#"),1)=".",FALSE,TRUE)</formula>
    </cfRule>
    <cfRule type="expression" dxfId="2546" priority="13092">
      <formula>IF(RIGHT(TEXT(AM77,"0.#"),1)=".",TRUE,FALSE)</formula>
    </cfRule>
  </conditionalFormatting>
  <conditionalFormatting sqref="AE433">
    <cfRule type="expression" dxfId="2545" priority="13047">
      <formula>IF(RIGHT(TEXT(AE433,"0.#"),1)=".",FALSE,TRUE)</formula>
    </cfRule>
    <cfRule type="expression" dxfId="2544" priority="13048">
      <formula>IF(RIGHT(TEXT(AE433,"0.#"),1)=".",TRUE,FALSE)</formula>
    </cfRule>
  </conditionalFormatting>
  <conditionalFormatting sqref="AM435">
    <cfRule type="expression" dxfId="2543" priority="13031">
      <formula>IF(RIGHT(TEXT(AM435,"0.#"),1)=".",FALSE,TRUE)</formula>
    </cfRule>
    <cfRule type="expression" dxfId="2542" priority="13032">
      <formula>IF(RIGHT(TEXT(AM435,"0.#"),1)=".",TRUE,FALSE)</formula>
    </cfRule>
  </conditionalFormatting>
  <conditionalFormatting sqref="AE434">
    <cfRule type="expression" dxfId="2541" priority="13045">
      <formula>IF(RIGHT(TEXT(AE434,"0.#"),1)=".",FALSE,TRUE)</formula>
    </cfRule>
    <cfRule type="expression" dxfId="2540" priority="13046">
      <formula>IF(RIGHT(TEXT(AE434,"0.#"),1)=".",TRUE,FALSE)</formula>
    </cfRule>
  </conditionalFormatting>
  <conditionalFormatting sqref="AE435">
    <cfRule type="expression" dxfId="2539" priority="13043">
      <formula>IF(RIGHT(TEXT(AE435,"0.#"),1)=".",FALSE,TRUE)</formula>
    </cfRule>
    <cfRule type="expression" dxfId="2538" priority="13044">
      <formula>IF(RIGHT(TEXT(AE435,"0.#"),1)=".",TRUE,FALSE)</formula>
    </cfRule>
  </conditionalFormatting>
  <conditionalFormatting sqref="AM433">
    <cfRule type="expression" dxfId="2537" priority="13035">
      <formula>IF(RIGHT(TEXT(AM433,"0.#"),1)=".",FALSE,TRUE)</formula>
    </cfRule>
    <cfRule type="expression" dxfId="2536" priority="13036">
      <formula>IF(RIGHT(TEXT(AM433,"0.#"),1)=".",TRUE,FALSE)</formula>
    </cfRule>
  </conditionalFormatting>
  <conditionalFormatting sqref="AM434">
    <cfRule type="expression" dxfId="2535" priority="13033">
      <formula>IF(RIGHT(TEXT(AM434,"0.#"),1)=".",FALSE,TRUE)</formula>
    </cfRule>
    <cfRule type="expression" dxfId="2534" priority="13034">
      <formula>IF(RIGHT(TEXT(AM434,"0.#"),1)=".",TRUE,FALSE)</formula>
    </cfRule>
  </conditionalFormatting>
  <conditionalFormatting sqref="AU433">
    <cfRule type="expression" dxfId="2533" priority="13023">
      <formula>IF(RIGHT(TEXT(AU433,"0.#"),1)=".",FALSE,TRUE)</formula>
    </cfRule>
    <cfRule type="expression" dxfId="2532" priority="13024">
      <formula>IF(RIGHT(TEXT(AU433,"0.#"),1)=".",TRUE,FALSE)</formula>
    </cfRule>
  </conditionalFormatting>
  <conditionalFormatting sqref="AU434">
    <cfRule type="expression" dxfId="2531" priority="13021">
      <formula>IF(RIGHT(TEXT(AU434,"0.#"),1)=".",FALSE,TRUE)</formula>
    </cfRule>
    <cfRule type="expression" dxfId="2530" priority="13022">
      <formula>IF(RIGHT(TEXT(AU434,"0.#"),1)=".",TRUE,FALSE)</formula>
    </cfRule>
  </conditionalFormatting>
  <conditionalFormatting sqref="AU435">
    <cfRule type="expression" dxfId="2529" priority="13019">
      <formula>IF(RIGHT(TEXT(AU435,"0.#"),1)=".",FALSE,TRUE)</formula>
    </cfRule>
    <cfRule type="expression" dxfId="2528" priority="13020">
      <formula>IF(RIGHT(TEXT(AU435,"0.#"),1)=".",TRUE,FALSE)</formula>
    </cfRule>
  </conditionalFormatting>
  <conditionalFormatting sqref="AI435">
    <cfRule type="expression" dxfId="2527" priority="12953">
      <formula>IF(RIGHT(TEXT(AI435,"0.#"),1)=".",FALSE,TRUE)</formula>
    </cfRule>
    <cfRule type="expression" dxfId="2526" priority="12954">
      <formula>IF(RIGHT(TEXT(AI435,"0.#"),1)=".",TRUE,FALSE)</formula>
    </cfRule>
  </conditionalFormatting>
  <conditionalFormatting sqref="AI433">
    <cfRule type="expression" dxfId="2525" priority="12957">
      <formula>IF(RIGHT(TEXT(AI433,"0.#"),1)=".",FALSE,TRUE)</formula>
    </cfRule>
    <cfRule type="expression" dxfId="2524" priority="12958">
      <formula>IF(RIGHT(TEXT(AI433,"0.#"),1)=".",TRUE,FALSE)</formula>
    </cfRule>
  </conditionalFormatting>
  <conditionalFormatting sqref="AI434">
    <cfRule type="expression" dxfId="2523" priority="12955">
      <formula>IF(RIGHT(TEXT(AI434,"0.#"),1)=".",FALSE,TRUE)</formula>
    </cfRule>
    <cfRule type="expression" dxfId="2522" priority="12956">
      <formula>IF(RIGHT(TEXT(AI434,"0.#"),1)=".",TRUE,FALSE)</formula>
    </cfRule>
  </conditionalFormatting>
  <conditionalFormatting sqref="AQ434">
    <cfRule type="expression" dxfId="2521" priority="12939">
      <formula>IF(RIGHT(TEXT(AQ434,"0.#"),1)=".",FALSE,TRUE)</formula>
    </cfRule>
    <cfRule type="expression" dxfId="2520" priority="12940">
      <formula>IF(RIGHT(TEXT(AQ434,"0.#"),1)=".",TRUE,FALSE)</formula>
    </cfRule>
  </conditionalFormatting>
  <conditionalFormatting sqref="AQ435">
    <cfRule type="expression" dxfId="2519" priority="12925">
      <formula>IF(RIGHT(TEXT(AQ435,"0.#"),1)=".",FALSE,TRUE)</formula>
    </cfRule>
    <cfRule type="expression" dxfId="2518" priority="12926">
      <formula>IF(RIGHT(TEXT(AQ435,"0.#"),1)=".",TRUE,FALSE)</formula>
    </cfRule>
  </conditionalFormatting>
  <conditionalFormatting sqref="AQ433">
    <cfRule type="expression" dxfId="2517" priority="12923">
      <formula>IF(RIGHT(TEXT(AQ433,"0.#"),1)=".",FALSE,TRUE)</formula>
    </cfRule>
    <cfRule type="expression" dxfId="2516" priority="12924">
      <formula>IF(RIGHT(TEXT(AQ433,"0.#"),1)=".",TRUE,FALSE)</formula>
    </cfRule>
  </conditionalFormatting>
  <conditionalFormatting sqref="AL847:AO874">
    <cfRule type="expression" dxfId="2515" priority="6647">
      <formula>IF(AND(AL847&gt;=0, RIGHT(TEXT(AL847,"0.#"),1)&lt;&gt;"."),TRUE,FALSE)</formula>
    </cfRule>
    <cfRule type="expression" dxfId="2514" priority="6648">
      <formula>IF(AND(AL847&gt;=0, RIGHT(TEXT(AL847,"0.#"),1)="."),TRUE,FALSE)</formula>
    </cfRule>
    <cfRule type="expression" dxfId="2513" priority="6649">
      <formula>IF(AND(AL847&lt;0, RIGHT(TEXT(AL847,"0.#"),1)&lt;&gt;"."),TRUE,FALSE)</formula>
    </cfRule>
    <cfRule type="expression" dxfId="2512" priority="6650">
      <formula>IF(AND(AL847&lt;0, RIGHT(TEXT(AL847,"0.#"),1)="."),TRUE,FALSE)</formula>
    </cfRule>
  </conditionalFormatting>
  <conditionalFormatting sqref="AQ53:AQ55">
    <cfRule type="expression" dxfId="2511" priority="4669">
      <formula>IF(RIGHT(TEXT(AQ53,"0.#"),1)=".",FALSE,TRUE)</formula>
    </cfRule>
    <cfRule type="expression" dxfId="2510" priority="4670">
      <formula>IF(RIGHT(TEXT(AQ53,"0.#"),1)=".",TRUE,FALSE)</formula>
    </cfRule>
  </conditionalFormatting>
  <conditionalFormatting sqref="AU53:AU55">
    <cfRule type="expression" dxfId="2509" priority="4667">
      <formula>IF(RIGHT(TEXT(AU53,"0.#"),1)=".",FALSE,TRUE)</formula>
    </cfRule>
    <cfRule type="expression" dxfId="2508" priority="4668">
      <formula>IF(RIGHT(TEXT(AU53,"0.#"),1)=".",TRUE,FALSE)</formula>
    </cfRule>
  </conditionalFormatting>
  <conditionalFormatting sqref="AQ60:AQ62">
    <cfRule type="expression" dxfId="2507" priority="4665">
      <formula>IF(RIGHT(TEXT(AQ60,"0.#"),1)=".",FALSE,TRUE)</formula>
    </cfRule>
    <cfRule type="expression" dxfId="2506" priority="4666">
      <formula>IF(RIGHT(TEXT(AQ60,"0.#"),1)=".",TRUE,FALSE)</formula>
    </cfRule>
  </conditionalFormatting>
  <conditionalFormatting sqref="AU60:AU62">
    <cfRule type="expression" dxfId="2505" priority="4663">
      <formula>IF(RIGHT(TEXT(AU60,"0.#"),1)=".",FALSE,TRUE)</formula>
    </cfRule>
    <cfRule type="expression" dxfId="2504" priority="4664">
      <formula>IF(RIGHT(TEXT(AU60,"0.#"),1)=".",TRUE,FALSE)</formula>
    </cfRule>
  </conditionalFormatting>
  <conditionalFormatting sqref="AQ75:AQ77">
    <cfRule type="expression" dxfId="2503" priority="4661">
      <formula>IF(RIGHT(TEXT(AQ75,"0.#"),1)=".",FALSE,TRUE)</formula>
    </cfRule>
    <cfRule type="expression" dxfId="2502" priority="4662">
      <formula>IF(RIGHT(TEXT(AQ75,"0.#"),1)=".",TRUE,FALSE)</formula>
    </cfRule>
  </conditionalFormatting>
  <conditionalFormatting sqref="AU75:AU77">
    <cfRule type="expression" dxfId="2501" priority="4659">
      <formula>IF(RIGHT(TEXT(AU75,"0.#"),1)=".",FALSE,TRUE)</formula>
    </cfRule>
    <cfRule type="expression" dxfId="2500" priority="4660">
      <formula>IF(RIGHT(TEXT(AU75,"0.#"),1)=".",TRUE,FALSE)</formula>
    </cfRule>
  </conditionalFormatting>
  <conditionalFormatting sqref="AQ87:AQ89">
    <cfRule type="expression" dxfId="2499" priority="4657">
      <formula>IF(RIGHT(TEXT(AQ87,"0.#"),1)=".",FALSE,TRUE)</formula>
    </cfRule>
    <cfRule type="expression" dxfId="2498" priority="4658">
      <formula>IF(RIGHT(TEXT(AQ87,"0.#"),1)=".",TRUE,FALSE)</formula>
    </cfRule>
  </conditionalFormatting>
  <conditionalFormatting sqref="AU87:AU89">
    <cfRule type="expression" dxfId="2497" priority="4655">
      <formula>IF(RIGHT(TEXT(AU87,"0.#"),1)=".",FALSE,TRUE)</formula>
    </cfRule>
    <cfRule type="expression" dxfId="2496" priority="4656">
      <formula>IF(RIGHT(TEXT(AU87,"0.#"),1)=".",TRUE,FALSE)</formula>
    </cfRule>
  </conditionalFormatting>
  <conditionalFormatting sqref="AQ92:AQ94">
    <cfRule type="expression" dxfId="2495" priority="4653">
      <formula>IF(RIGHT(TEXT(AQ92,"0.#"),1)=".",FALSE,TRUE)</formula>
    </cfRule>
    <cfRule type="expression" dxfId="2494" priority="4654">
      <formula>IF(RIGHT(TEXT(AQ92,"0.#"),1)=".",TRUE,FALSE)</formula>
    </cfRule>
  </conditionalFormatting>
  <conditionalFormatting sqref="AU92:AU94">
    <cfRule type="expression" dxfId="2493" priority="4651">
      <formula>IF(RIGHT(TEXT(AU92,"0.#"),1)=".",FALSE,TRUE)</formula>
    </cfRule>
    <cfRule type="expression" dxfId="2492" priority="4652">
      <formula>IF(RIGHT(TEXT(AU92,"0.#"),1)=".",TRUE,FALSE)</formula>
    </cfRule>
  </conditionalFormatting>
  <conditionalFormatting sqref="AQ97:AQ99">
    <cfRule type="expression" dxfId="2491" priority="4649">
      <formula>IF(RIGHT(TEXT(AQ97,"0.#"),1)=".",FALSE,TRUE)</formula>
    </cfRule>
    <cfRule type="expression" dxfId="2490" priority="4650">
      <formula>IF(RIGHT(TEXT(AQ97,"0.#"),1)=".",TRUE,FALSE)</formula>
    </cfRule>
  </conditionalFormatting>
  <conditionalFormatting sqref="AU97:AU99">
    <cfRule type="expression" dxfId="2489" priority="4647">
      <formula>IF(RIGHT(TEXT(AU97,"0.#"),1)=".",FALSE,TRUE)</formula>
    </cfRule>
    <cfRule type="expression" dxfId="2488" priority="4648">
      <formula>IF(RIGHT(TEXT(AU97,"0.#"),1)=".",TRUE,FALSE)</formula>
    </cfRule>
  </conditionalFormatting>
  <conditionalFormatting sqref="AE458">
    <cfRule type="expression" dxfId="2487" priority="4341">
      <formula>IF(RIGHT(TEXT(AE458,"0.#"),1)=".",FALSE,TRUE)</formula>
    </cfRule>
    <cfRule type="expression" dxfId="2486" priority="4342">
      <formula>IF(RIGHT(TEXT(AE458,"0.#"),1)=".",TRUE,FALSE)</formula>
    </cfRule>
  </conditionalFormatting>
  <conditionalFormatting sqref="AM460">
    <cfRule type="expression" dxfId="2485" priority="4331">
      <formula>IF(RIGHT(TEXT(AM460,"0.#"),1)=".",FALSE,TRUE)</formula>
    </cfRule>
    <cfRule type="expression" dxfId="2484" priority="4332">
      <formula>IF(RIGHT(TEXT(AM460,"0.#"),1)=".",TRUE,FALSE)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M458">
    <cfRule type="expression" dxfId="2479" priority="4335">
      <formula>IF(RIGHT(TEXT(AM458,"0.#"),1)=".",FALSE,TRUE)</formula>
    </cfRule>
    <cfRule type="expression" dxfId="2478" priority="4336">
      <formula>IF(RIGHT(TEXT(AM458,"0.#"),1)=".",TRUE,FALSE)</formula>
    </cfRule>
  </conditionalFormatting>
  <conditionalFormatting sqref="AM459">
    <cfRule type="expression" dxfId="2477" priority="4333">
      <formula>IF(RIGHT(TEXT(AM459,"0.#"),1)=".",FALSE,TRUE)</formula>
    </cfRule>
    <cfRule type="expression" dxfId="2476" priority="4334">
      <formula>IF(RIGHT(TEXT(AM459,"0.#"),1)=".",TRUE,FALSE)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47:Y874">
    <cfRule type="expression" dxfId="2441" priority="2975">
      <formula>IF(RIGHT(TEXT(Y847,"0.#"),1)=".",FALSE,TRUE)</formula>
    </cfRule>
    <cfRule type="expression" dxfId="2440" priority="2976">
      <formula>IF(RIGHT(TEXT(Y847,"0.#"),1)=".",TRUE,FALSE)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10:AO1139">
    <cfRule type="expression" dxfId="2411" priority="2881">
      <formula>IF(AND(AL1110&gt;=0, RIGHT(TEXT(AL1110,"0.#"),1)&lt;&gt;"."),TRUE,FALSE)</formula>
    </cfRule>
    <cfRule type="expression" dxfId="2410" priority="2882">
      <formula>IF(AND(AL1110&gt;=0, RIGHT(TEXT(AL1110,"0.#"),1)="."),TRUE,FALSE)</formula>
    </cfRule>
    <cfRule type="expression" dxfId="2409" priority="2883">
      <formula>IF(AND(AL1110&lt;0, RIGHT(TEXT(AL1110,"0.#"),1)&lt;&gt;"."),TRUE,FALSE)</formula>
    </cfRule>
    <cfRule type="expression" dxfId="2408" priority="2884">
      <formula>IF(AND(AL1110&lt;0, RIGHT(TEXT(AL1110,"0.#"),1)="."),TRUE,FALSE)</formula>
    </cfRule>
  </conditionalFormatting>
  <conditionalFormatting sqref="Y1110:Y1139">
    <cfRule type="expression" dxfId="2407" priority="2879">
      <formula>IF(RIGHT(TEXT(Y1110,"0.#"),1)=".",FALSE,TRUE)</formula>
    </cfRule>
    <cfRule type="expression" dxfId="2406" priority="2880">
      <formula>IF(RIGHT(TEXT(Y1110,"0.#"),1)=".",TRUE,FALSE)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45:AO846">
    <cfRule type="expression" dxfId="2397" priority="2833">
      <formula>IF(AND(AL845&gt;=0, RIGHT(TEXT(AL845,"0.#"),1)&lt;&gt;"."),TRUE,FALSE)</formula>
    </cfRule>
    <cfRule type="expression" dxfId="2396" priority="2834">
      <formula>IF(AND(AL845&gt;=0, RIGHT(TEXT(AL845,"0.#"),1)="."),TRUE,FALSE)</formula>
    </cfRule>
    <cfRule type="expression" dxfId="2395" priority="2835">
      <formula>IF(AND(AL845&lt;0, RIGHT(TEXT(AL845,"0.#"),1)&lt;&gt;"."),TRUE,FALSE)</formula>
    </cfRule>
    <cfRule type="expression" dxfId="2394" priority="2836">
      <formula>IF(AND(AL845&lt;0, RIGHT(TEXT(AL845,"0.#"),1)="."),TRUE,FALSE)</formula>
    </cfRule>
  </conditionalFormatting>
  <conditionalFormatting sqref="Y845:Y846">
    <cfRule type="expression" dxfId="2393" priority="2831">
      <formula>IF(RIGHT(TEXT(Y845,"0.#"),1)=".",FALSE,TRUE)</formula>
    </cfRule>
    <cfRule type="expression" dxfId="2392" priority="2832">
      <formula>IF(RIGHT(TEXT(Y845,"0.#"),1)=".",TRUE,FALSE)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80:Y907">
    <cfRule type="expression" dxfId="2075" priority="2091">
      <formula>IF(RIGHT(TEXT(Y880,"0.#"),1)=".",FALSE,TRUE)</formula>
    </cfRule>
    <cfRule type="expression" dxfId="2074" priority="2092">
      <formula>IF(RIGHT(TEXT(Y880,"0.#"),1)=".",TRUE,FALSE)</formula>
    </cfRule>
  </conditionalFormatting>
  <conditionalFormatting sqref="Y878:Y879">
    <cfRule type="expression" dxfId="2073" priority="2085">
      <formula>IF(RIGHT(TEXT(Y878,"0.#"),1)=".",FALSE,TRUE)</formula>
    </cfRule>
    <cfRule type="expression" dxfId="2072" priority="2086">
      <formula>IF(RIGHT(TEXT(Y878,"0.#"),1)=".",TRUE,FALSE)</formula>
    </cfRule>
  </conditionalFormatting>
  <conditionalFormatting sqref="Y913 Y916:Y940">
    <cfRule type="expression" dxfId="2071" priority="2079">
      <formula>IF(RIGHT(TEXT(Y913,"0.#"),1)=".",FALSE,TRUE)</formula>
    </cfRule>
    <cfRule type="expression" dxfId="2070" priority="2080">
      <formula>IF(RIGHT(TEXT(Y913,"0.#"),1)=".",TRUE,FALSE)</formula>
    </cfRule>
  </conditionalFormatting>
  <conditionalFormatting sqref="Y912">
    <cfRule type="expression" dxfId="2069" priority="2073">
      <formula>IF(RIGHT(TEXT(Y912,"0.#"),1)=".",FALSE,TRUE)</formula>
    </cfRule>
    <cfRule type="expression" dxfId="2068" priority="2074">
      <formula>IF(RIGHT(TEXT(Y912,"0.#"),1)=".",TRUE,FALSE)</formula>
    </cfRule>
  </conditionalFormatting>
  <conditionalFormatting sqref="Y946:Y973">
    <cfRule type="expression" dxfId="2067" priority="2067">
      <formula>IF(RIGHT(TEXT(Y946,"0.#"),1)=".",FALSE,TRUE)</formula>
    </cfRule>
    <cfRule type="expression" dxfId="2066" priority="2068">
      <formula>IF(RIGHT(TEXT(Y946,"0.#"),1)=".",TRUE,FALSE)</formula>
    </cfRule>
  </conditionalFormatting>
  <conditionalFormatting sqref="Y944:Y945">
    <cfRule type="expression" dxfId="2065" priority="2061">
      <formula>IF(RIGHT(TEXT(Y944,"0.#"),1)=".",FALSE,TRUE)</formula>
    </cfRule>
    <cfRule type="expression" dxfId="2064" priority="2062">
      <formula>IF(RIGHT(TEXT(Y944,"0.#"),1)=".",TRUE,FALSE)</formula>
    </cfRule>
  </conditionalFormatting>
  <conditionalFormatting sqref="Y979:Y1006">
    <cfRule type="expression" dxfId="2063" priority="2055">
      <formula>IF(RIGHT(TEXT(Y979,"0.#"),1)=".",FALSE,TRUE)</formula>
    </cfRule>
    <cfRule type="expression" dxfId="2062" priority="2056">
      <formula>IF(RIGHT(TEXT(Y979,"0.#"),1)=".",TRUE,FALSE)</formula>
    </cfRule>
  </conditionalFormatting>
  <conditionalFormatting sqref="Y977:Y978">
    <cfRule type="expression" dxfId="2061" priority="2049">
      <formula>IF(RIGHT(TEXT(Y977,"0.#"),1)=".",FALSE,TRUE)</formula>
    </cfRule>
    <cfRule type="expression" dxfId="2060" priority="2050">
      <formula>IF(RIGHT(TEXT(Y977,"0.#"),1)=".",TRUE,FALSE)</formula>
    </cfRule>
  </conditionalFormatting>
  <conditionalFormatting sqref="Y1012:Y1039">
    <cfRule type="expression" dxfId="2059" priority="2043">
      <formula>IF(RIGHT(TEXT(Y1012,"0.#"),1)=".",FALSE,TRUE)</formula>
    </cfRule>
    <cfRule type="expression" dxfId="2058" priority="2044">
      <formula>IF(RIGHT(TEXT(Y1012,"0.#"),1)=".",TRUE,FALSE)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80:AO907">
    <cfRule type="expression" dxfId="1977" priority="2093">
      <formula>IF(AND(AL880&gt;=0, RIGHT(TEXT(AL880,"0.#"),1)&lt;&gt;"."),TRUE,FALSE)</formula>
    </cfRule>
    <cfRule type="expression" dxfId="1976" priority="2094">
      <formula>IF(AND(AL880&gt;=0, RIGHT(TEXT(AL880,"0.#"),1)="."),TRUE,FALSE)</formula>
    </cfRule>
    <cfRule type="expression" dxfId="1975" priority="2095">
      <formula>IF(AND(AL880&lt;0, RIGHT(TEXT(AL880,"0.#"),1)&lt;&gt;"."),TRUE,FALSE)</formula>
    </cfRule>
    <cfRule type="expression" dxfId="1974" priority="2096">
      <formula>IF(AND(AL880&lt;0, RIGHT(TEXT(AL880,"0.#"),1)="."),TRUE,FALSE)</formula>
    </cfRule>
  </conditionalFormatting>
  <conditionalFormatting sqref="AL878:AO879">
    <cfRule type="expression" dxfId="1973" priority="2087">
      <formula>IF(AND(AL878&gt;=0, RIGHT(TEXT(AL878,"0.#"),1)&lt;&gt;"."),TRUE,FALSE)</formula>
    </cfRule>
    <cfRule type="expression" dxfId="1972" priority="2088">
      <formula>IF(AND(AL878&gt;=0, RIGHT(TEXT(AL878,"0.#"),1)="."),TRUE,FALSE)</formula>
    </cfRule>
    <cfRule type="expression" dxfId="1971" priority="2089">
      <formula>IF(AND(AL878&lt;0, RIGHT(TEXT(AL878,"0.#"),1)&lt;&gt;"."),TRUE,FALSE)</formula>
    </cfRule>
    <cfRule type="expression" dxfId="1970" priority="2090">
      <formula>IF(AND(AL878&lt;0, RIGHT(TEXT(AL878,"0.#"),1)="."),TRUE,FALSE)</formula>
    </cfRule>
  </conditionalFormatting>
  <conditionalFormatting sqref="AL918:AO940">
    <cfRule type="expression" dxfId="1969" priority="2081">
      <formula>IF(AND(AL918&gt;=0, RIGHT(TEXT(AL918,"0.#"),1)&lt;&gt;"."),TRUE,FALSE)</formula>
    </cfRule>
    <cfRule type="expression" dxfId="1968" priority="2082">
      <formula>IF(AND(AL918&gt;=0, RIGHT(TEXT(AL918,"0.#"),1)="."),TRUE,FALSE)</formula>
    </cfRule>
    <cfRule type="expression" dxfId="1967" priority="2083">
      <formula>IF(AND(AL918&lt;0, RIGHT(TEXT(AL918,"0.#"),1)&lt;&gt;"."),TRUE,FALSE)</formula>
    </cfRule>
    <cfRule type="expression" dxfId="1966" priority="2084">
      <formula>IF(AND(AL918&lt;0, RIGHT(TEXT(AL918,"0.#"),1)="."),TRUE,FALSE)</formula>
    </cfRule>
  </conditionalFormatting>
  <conditionalFormatting sqref="AL946:AO973">
    <cfRule type="expression" dxfId="1965" priority="2069">
      <formula>IF(AND(AL946&gt;=0, RIGHT(TEXT(AL946,"0.#"),1)&lt;&gt;"."),TRUE,FALSE)</formula>
    </cfRule>
    <cfRule type="expression" dxfId="1964" priority="2070">
      <formula>IF(AND(AL946&gt;=0, RIGHT(TEXT(AL946,"0.#"),1)="."),TRUE,FALSE)</formula>
    </cfRule>
    <cfRule type="expression" dxfId="1963" priority="2071">
      <formula>IF(AND(AL946&lt;0, RIGHT(TEXT(AL946,"0.#"),1)&lt;&gt;"."),TRUE,FALSE)</formula>
    </cfRule>
    <cfRule type="expression" dxfId="1962" priority="2072">
      <formula>IF(AND(AL946&lt;0, RIGHT(TEXT(AL946,"0.#"),1)="."),TRUE,FALSE)</formula>
    </cfRule>
  </conditionalFormatting>
  <conditionalFormatting sqref="AL944:AO945">
    <cfRule type="expression" dxfId="1961" priority="2063">
      <formula>IF(AND(AL944&gt;=0, RIGHT(TEXT(AL944,"0.#"),1)&lt;&gt;"."),TRUE,FALSE)</formula>
    </cfRule>
    <cfRule type="expression" dxfId="1960" priority="2064">
      <formula>IF(AND(AL944&gt;=0, RIGHT(TEXT(AL944,"0.#"),1)="."),TRUE,FALSE)</formula>
    </cfRule>
    <cfRule type="expression" dxfId="1959" priority="2065">
      <formula>IF(AND(AL944&lt;0, RIGHT(TEXT(AL944,"0.#"),1)&lt;&gt;"."),TRUE,FALSE)</formula>
    </cfRule>
    <cfRule type="expression" dxfId="1958" priority="2066">
      <formula>IF(AND(AL944&lt;0, RIGHT(TEXT(AL944,"0.#"),1)="."),TRUE,FALSE)</formula>
    </cfRule>
  </conditionalFormatting>
  <conditionalFormatting sqref="AL979:AO1006">
    <cfRule type="expression" dxfId="1957" priority="2057">
      <formula>IF(AND(AL979&gt;=0, RIGHT(TEXT(AL979,"0.#"),1)&lt;&gt;"."),TRUE,FALSE)</formula>
    </cfRule>
    <cfRule type="expression" dxfId="1956" priority="2058">
      <formula>IF(AND(AL979&gt;=0, RIGHT(TEXT(AL979,"0.#"),1)="."),TRUE,FALSE)</formula>
    </cfRule>
    <cfRule type="expression" dxfId="1955" priority="2059">
      <formula>IF(AND(AL979&lt;0, RIGHT(TEXT(AL979,"0.#"),1)&lt;&gt;"."),TRUE,FALSE)</formula>
    </cfRule>
    <cfRule type="expression" dxfId="1954" priority="2060">
      <formula>IF(AND(AL979&lt;0, RIGHT(TEXT(AL979,"0.#"),1)="."),TRUE,FALSE)</formula>
    </cfRule>
  </conditionalFormatting>
  <conditionalFormatting sqref="AL977:AO978">
    <cfRule type="expression" dxfId="1953" priority="2051">
      <formula>IF(AND(AL977&gt;=0, RIGHT(TEXT(AL977,"0.#"),1)&lt;&gt;"."),TRUE,FALSE)</formula>
    </cfRule>
    <cfRule type="expression" dxfId="1952" priority="2052">
      <formula>IF(AND(AL977&gt;=0, RIGHT(TEXT(AL977,"0.#"),1)="."),TRUE,FALSE)</formula>
    </cfRule>
    <cfRule type="expression" dxfId="1951" priority="2053">
      <formula>IF(AND(AL977&lt;0, RIGHT(TEXT(AL977,"0.#"),1)&lt;&gt;"."),TRUE,FALSE)</formula>
    </cfRule>
    <cfRule type="expression" dxfId="1950" priority="2054">
      <formula>IF(AND(AL977&lt;0, RIGHT(TEXT(AL977,"0.#"),1)="."),TRUE,FALSE)</formula>
    </cfRule>
  </conditionalFormatting>
  <conditionalFormatting sqref="AL1012:AO1039">
    <cfRule type="expression" dxfId="1949" priority="2045">
      <formula>IF(AND(AL1012&gt;=0, RIGHT(TEXT(AL1012,"0.#"),1)&lt;&gt;"."),TRUE,FALSE)</formula>
    </cfRule>
    <cfRule type="expression" dxfId="1948" priority="2046">
      <formula>IF(AND(AL1012&gt;=0, RIGHT(TEXT(AL1012,"0.#"),1)="."),TRUE,FALSE)</formula>
    </cfRule>
    <cfRule type="expression" dxfId="1947" priority="2047">
      <formula>IF(AND(AL1012&lt;0, RIGHT(TEXT(AL1012,"0.#"),1)&lt;&gt;"."),TRUE,FALSE)</formula>
    </cfRule>
    <cfRule type="expression" dxfId="1946" priority="2048">
      <formula>IF(AND(AL1012&lt;0, RIGHT(TEXT(AL1012,"0.#"),1)="."),TRUE,FALSE)</formula>
    </cfRule>
  </conditionalFormatting>
  <conditionalFormatting sqref="AL1010:AO1011">
    <cfRule type="expression" dxfId="1945" priority="2039">
      <formula>IF(AND(AL1010&gt;=0, RIGHT(TEXT(AL1010,"0.#"),1)&lt;&gt;"."),TRUE,FALSE)</formula>
    </cfRule>
    <cfRule type="expression" dxfId="1944" priority="2040">
      <formula>IF(AND(AL1010&gt;=0, RIGHT(TEXT(AL1010,"0.#"),1)="."),TRUE,FALSE)</formula>
    </cfRule>
    <cfRule type="expression" dxfId="1943" priority="2041">
      <formula>IF(AND(AL1010&lt;0, RIGHT(TEXT(AL1010,"0.#"),1)&lt;&gt;"."),TRUE,FALSE)</formula>
    </cfRule>
    <cfRule type="expression" dxfId="1942" priority="2042">
      <formula>IF(AND(AL1010&lt;0, 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 RIGHT(TEXT(AL1045,"0.#"),1)&lt;&gt;"."),TRUE,FALSE)</formula>
    </cfRule>
    <cfRule type="expression" dxfId="1938" priority="2034">
      <formula>IF(AND(AL1045&gt;=0, RIGHT(TEXT(AL1045,"0.#"),1)="."),TRUE,FALSE)</formula>
    </cfRule>
    <cfRule type="expression" dxfId="1937" priority="2035">
      <formula>IF(AND(AL1045&lt;0, RIGHT(TEXT(AL1045,"0.#"),1)&lt;&gt;"."),TRUE,FALSE)</formula>
    </cfRule>
    <cfRule type="expression" dxfId="1936" priority="2036">
      <formula>IF(AND(AL1045&lt;0, 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 RIGHT(TEXT(AL1043,"0.#"),1)&lt;&gt;"."),TRUE,FALSE)</formula>
    </cfRule>
    <cfRule type="expression" dxfId="1932" priority="2028">
      <formula>IF(AND(AL1043&gt;=0, RIGHT(TEXT(AL1043,"0.#"),1)="."),TRUE,FALSE)</formula>
    </cfRule>
    <cfRule type="expression" dxfId="1931" priority="2029">
      <formula>IF(AND(AL1043&lt;0, RIGHT(TEXT(AL1043,"0.#"),1)&lt;&gt;"."),TRUE,FALSE)</formula>
    </cfRule>
    <cfRule type="expression" dxfId="1930" priority="2030">
      <formula>IF(AND(AL1043&lt;0, 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 RIGHT(TEXT(AL1078,"0.#"),1)&lt;&gt;"."),TRUE,FALSE)</formula>
    </cfRule>
    <cfRule type="expression" dxfId="1926" priority="2022">
      <formula>IF(AND(AL1078&gt;=0, RIGHT(TEXT(AL1078,"0.#"),1)="."),TRUE,FALSE)</formula>
    </cfRule>
    <cfRule type="expression" dxfId="1925" priority="2023">
      <formula>IF(AND(AL1078&lt;0, RIGHT(TEXT(AL1078,"0.#"),1)&lt;&gt;"."),TRUE,FALSE)</formula>
    </cfRule>
    <cfRule type="expression" dxfId="1924" priority="2024">
      <formula>IF(AND(AL1078&lt;0, 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 RIGHT(TEXT(AL1076,"0.#"),1)&lt;&gt;"."),TRUE,FALSE)</formula>
    </cfRule>
    <cfRule type="expression" dxfId="1920" priority="2016">
      <formula>IF(AND(AL1076&gt;=0, RIGHT(TEXT(AL1076,"0.#"),1)="."),TRUE,FALSE)</formula>
    </cfRule>
    <cfRule type="expression" dxfId="1919" priority="2017">
      <formula>IF(AND(AL1076&lt;0, RIGHT(TEXT(AL1076,"0.#"),1)&lt;&gt;"."),TRUE,FALSE)</formula>
    </cfRule>
    <cfRule type="expression" dxfId="1918" priority="2018">
      <formula>IF(AND(AL1076&lt;0, 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E134:AE135 AI134:AI135 AM134:AM135 AQ134:AQ135 AU134:AU135">
    <cfRule type="expression" dxfId="717" priority="17">
      <formula>IF(RIGHT(TEXT(AE134,"0.#"),1)=".",FALSE,TRUE)</formula>
    </cfRule>
    <cfRule type="expression" dxfId="716" priority="18">
      <formula>IF(RIGHT(TEXT(AE134,"0.#"),1)=".",TRUE,FALSE)</formula>
    </cfRule>
  </conditionalFormatting>
  <conditionalFormatting sqref="Y802">
    <cfRule type="expression" dxfId="715" priority="15">
      <formula>IF(RIGHT(TEXT(Y802,"0.#"),1)=".",FALSE,TRUE)</formula>
    </cfRule>
    <cfRule type="expression" dxfId="714" priority="16">
      <formula>IF(RIGHT(TEXT(Y802,"0.#"),1)=".",TRUE,FALSE)</formula>
    </cfRule>
  </conditionalFormatting>
  <conditionalFormatting sqref="Y911">
    <cfRule type="expression" dxfId="713" priority="13">
      <formula>IF(RIGHT(TEXT(Y911,"0.#"),1)=".",FALSE,TRUE)</formula>
    </cfRule>
    <cfRule type="expression" dxfId="712" priority="14">
      <formula>IF(RIGHT(TEXT(Y911,"0.#"),1)=".",TRUE,FALSE)</formula>
    </cfRule>
  </conditionalFormatting>
  <conditionalFormatting sqref="AL911:AO911">
    <cfRule type="expression" dxfId="711" priority="9">
      <formula>IF(AND(AL911&gt;=0, RIGHT(TEXT(AL911,"0.#"),1)&lt;&gt;"."),TRUE,FALSE)</formula>
    </cfRule>
    <cfRule type="expression" dxfId="710" priority="10">
      <formula>IF(AND(AL911&gt;=0, RIGHT(TEXT(AL911,"0.#"),1)="."),TRUE,FALSE)</formula>
    </cfRule>
    <cfRule type="expression" dxfId="709" priority="11">
      <formula>IF(AND(AL911&lt;0, RIGHT(TEXT(AL911,"0.#"),1)&lt;&gt;"."),TRUE,FALSE)</formula>
    </cfRule>
    <cfRule type="expression" dxfId="708" priority="12">
      <formula>IF(AND(AL911&lt;0, RIGHT(TEXT(AL911,"0.#"),1)="."),TRUE,FALSE)</formula>
    </cfRule>
  </conditionalFormatting>
  <conditionalFormatting sqref="Y915">
    <cfRule type="expression" dxfId="707" priority="7">
      <formula>IF(RIGHT(TEXT(Y915,"0.#"),1)=".",FALSE,TRUE)</formula>
    </cfRule>
    <cfRule type="expression" dxfId="706" priority="8">
      <formula>IF(RIGHT(TEXT(Y915,"0.#"),1)=".",TRUE,FALSE)</formula>
    </cfRule>
  </conditionalFormatting>
  <conditionalFormatting sqref="Y914">
    <cfRule type="expression" dxfId="705" priority="5">
      <formula>IF(RIGHT(TEXT(Y914,"0.#"),1)=".",FALSE,TRUE)</formula>
    </cfRule>
    <cfRule type="expression" dxfId="704" priority="6">
      <formula>IF(RIGHT(TEXT(Y914,"0.#"),1)=".",TRUE,FALSE)</formula>
    </cfRule>
  </conditionalFormatting>
  <conditionalFormatting sqref="AL912:AO917">
    <cfRule type="expression" dxfId="703" priority="1">
      <formula>IF(AND(AL912&gt;=0, RIGHT(TEXT(AL912,"0.#"),1)&lt;&gt;"."),TRUE,FALSE)</formula>
    </cfRule>
    <cfRule type="expression" dxfId="702" priority="2">
      <formula>IF(AND(AL912&gt;=0, RIGHT(TEXT(AL912,"0.#"),1)="."),TRUE,FALSE)</formula>
    </cfRule>
    <cfRule type="expression" dxfId="701" priority="3">
      <formula>IF(AND(AL912&lt;0, RIGHT(TEXT(AL912,"0.#"),1)&lt;&gt;"."),TRUE,FALSE)</formula>
    </cfRule>
    <cfRule type="expression" dxfId="700" priority="4">
      <formula>IF(AND(AL912&lt;0, RIGHT(TEXT(AL912,"0.#"),1)="."),TRUE,FALSE)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60" max="49" man="1"/>
    <brk id="735" max="49" man="1"/>
    <brk id="840" max="49" man="1"/>
    <brk id="908"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8" sqref="K1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t="s">
        <v>746</v>
      </c>
      <c r="M2" s="13" t="str">
        <f>IF(L2="","",K2)</f>
        <v>社会保障</v>
      </c>
      <c r="N2" s="13" t="str">
        <f>IF(M2="","",IF(N1&lt;&gt;"",CONCATENATE(N1,"、",M2),M2))</f>
        <v>社会保障</v>
      </c>
      <c r="O2" s="13"/>
      <c r="P2" s="12" t="s">
        <v>74</v>
      </c>
      <c r="Q2" s="17" t="s">
        <v>746</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746</v>
      </c>
      <c r="R4" s="13" t="str">
        <f t="shared" si="3"/>
        <v>補助</v>
      </c>
      <c r="S4" s="13" t="str">
        <f t="shared" si="4"/>
        <v>直接実施、補助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直接実施、補助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c r="A38" s="13"/>
      <c r="B38" s="13"/>
      <c r="F38" s="13"/>
      <c r="G38" s="19"/>
      <c r="K38" s="13"/>
      <c r="L38" s="13"/>
      <c r="O38" s="13"/>
      <c r="P38" s="13"/>
      <c r="Q38" s="19"/>
      <c r="T38" s="13"/>
      <c r="U38" s="32" t="s">
        <v>386</v>
      </c>
      <c r="Y38" s="32" t="s">
        <v>450</v>
      </c>
      <c r="Z38" s="32" t="s">
        <v>581</v>
      </c>
      <c r="AF38" s="30"/>
      <c r="AK38" s="51" t="str">
        <f t="shared" si="7"/>
        <v>k</v>
      </c>
    </row>
    <row r="39" spans="1:37">
      <c r="A39" s="13"/>
      <c r="B39" s="13"/>
      <c r="F39" s="13" t="str">
        <f>I37</f>
        <v>一般会計</v>
      </c>
      <c r="G39" s="19"/>
      <c r="K39" s="13"/>
      <c r="L39" s="13"/>
      <c r="O39" s="13"/>
      <c r="P39" s="13"/>
      <c r="Q39" s="19"/>
      <c r="T39" s="13"/>
      <c r="U39" s="32" t="s">
        <v>396</v>
      </c>
      <c r="Y39" s="32" t="s">
        <v>451</v>
      </c>
      <c r="Z39" s="32" t="s">
        <v>582</v>
      </c>
      <c r="AF39" s="30"/>
      <c r="AK39" s="51" t="str">
        <f t="shared" si="7"/>
        <v>l</v>
      </c>
    </row>
    <row r="40" spans="1:37">
      <c r="A40" s="13"/>
      <c r="B40" s="13"/>
      <c r="F40" s="13"/>
      <c r="G40" s="19"/>
      <c r="K40" s="13"/>
      <c r="L40" s="13"/>
      <c r="O40" s="13"/>
      <c r="P40" s="13"/>
      <c r="Q40" s="19"/>
      <c r="T40" s="13"/>
      <c r="Y40" s="32" t="s">
        <v>452</v>
      </c>
      <c r="Z40" s="32" t="s">
        <v>583</v>
      </c>
      <c r="AF40" s="30"/>
      <c r="AK40" s="51" t="str">
        <f t="shared" si="7"/>
        <v>m</v>
      </c>
    </row>
    <row r="41" spans="1:37">
      <c r="A41" s="13"/>
      <c r="B41" s="13"/>
      <c r="F41" s="13"/>
      <c r="G41" s="19"/>
      <c r="K41" s="13"/>
      <c r="L41" s="13"/>
      <c r="O41" s="13"/>
      <c r="P41" s="13"/>
      <c r="Q41" s="19"/>
      <c r="T41" s="13"/>
      <c r="Y41" s="32" t="s">
        <v>453</v>
      </c>
      <c r="Z41" s="32" t="s">
        <v>584</v>
      </c>
      <c r="AF41" s="30"/>
      <c r="AK41" s="51" t="str">
        <f t="shared" si="7"/>
        <v>n</v>
      </c>
    </row>
    <row r="42" spans="1:37">
      <c r="A42" s="13"/>
      <c r="B42" s="13"/>
      <c r="F42" s="13"/>
      <c r="G42" s="19"/>
      <c r="K42" s="13"/>
      <c r="L42" s="13"/>
      <c r="O42" s="13"/>
      <c r="P42" s="13"/>
      <c r="Q42" s="19"/>
      <c r="T42" s="13"/>
      <c r="Y42" s="32" t="s">
        <v>454</v>
      </c>
      <c r="Z42" s="32" t="s">
        <v>585</v>
      </c>
      <c r="AF42" s="30"/>
      <c r="AK42" s="51" t="str">
        <f t="shared" si="7"/>
        <v>o</v>
      </c>
    </row>
    <row r="43" spans="1:37">
      <c r="A43" s="13"/>
      <c r="B43" s="13"/>
      <c r="F43" s="13"/>
      <c r="G43" s="19"/>
      <c r="K43" s="13"/>
      <c r="L43" s="13"/>
      <c r="O43" s="13"/>
      <c r="P43" s="13"/>
      <c r="Q43" s="19"/>
      <c r="T43" s="13"/>
      <c r="Y43" s="32" t="s">
        <v>455</v>
      </c>
      <c r="Z43" s="32" t="s">
        <v>586</v>
      </c>
      <c r="AF43" s="30"/>
      <c r="AK43" s="51" t="str">
        <f t="shared" si="7"/>
        <v>p</v>
      </c>
    </row>
    <row r="44" spans="1:37">
      <c r="A44" s="13"/>
      <c r="B44" s="13"/>
      <c r="F44" s="13"/>
      <c r="G44" s="19"/>
      <c r="K44" s="13"/>
      <c r="L44" s="13"/>
      <c r="O44" s="13"/>
      <c r="P44" s="13"/>
      <c r="Q44" s="19"/>
      <c r="T44" s="13"/>
      <c r="Y44" s="32" t="s">
        <v>456</v>
      </c>
      <c r="Z44" s="32" t="s">
        <v>587</v>
      </c>
      <c r="AF44" s="30"/>
      <c r="AK44" s="51" t="str">
        <f t="shared" si="7"/>
        <v>q</v>
      </c>
    </row>
    <row r="45" spans="1:37">
      <c r="A45" s="13"/>
      <c r="B45" s="13"/>
      <c r="F45" s="13"/>
      <c r="G45" s="19"/>
      <c r="K45" s="13"/>
      <c r="L45" s="13"/>
      <c r="O45" s="13"/>
      <c r="P45" s="13"/>
      <c r="Q45" s="19"/>
      <c r="T45" s="13"/>
      <c r="Y45" s="32" t="s">
        <v>457</v>
      </c>
      <c r="Z45" s="32" t="s">
        <v>588</v>
      </c>
      <c r="AF45" s="30"/>
      <c r="AK45" s="51" t="str">
        <f t="shared" si="7"/>
        <v>r</v>
      </c>
    </row>
    <row r="46" spans="1:37">
      <c r="A46" s="13"/>
      <c r="B46" s="13"/>
      <c r="F46" s="13"/>
      <c r="G46" s="19"/>
      <c r="K46" s="13"/>
      <c r="L46" s="13"/>
      <c r="O46" s="13"/>
      <c r="P46" s="13"/>
      <c r="Q46" s="19"/>
      <c r="T46" s="13"/>
      <c r="Y46" s="32" t="s">
        <v>458</v>
      </c>
      <c r="Z46" s="32" t="s">
        <v>589</v>
      </c>
      <c r="AF46" s="30"/>
      <c r="AK46" s="51" t="str">
        <f t="shared" si="7"/>
        <v>s</v>
      </c>
    </row>
    <row r="47" spans="1:37">
      <c r="A47" s="13"/>
      <c r="B47" s="13"/>
      <c r="F47" s="13"/>
      <c r="G47" s="19"/>
      <c r="K47" s="13"/>
      <c r="L47" s="13"/>
      <c r="O47" s="13"/>
      <c r="P47" s="13"/>
      <c r="Q47" s="19"/>
      <c r="T47" s="13"/>
      <c r="Y47" s="32" t="s">
        <v>459</v>
      </c>
      <c r="Z47" s="32" t="s">
        <v>590</v>
      </c>
      <c r="AF47" s="30"/>
      <c r="AK47" s="51" t="str">
        <f t="shared" si="7"/>
        <v>t</v>
      </c>
    </row>
    <row r="48" spans="1:37">
      <c r="A48" s="13"/>
      <c r="B48" s="13"/>
      <c r="F48" s="13"/>
      <c r="G48" s="19"/>
      <c r="K48" s="13"/>
      <c r="L48" s="13"/>
      <c r="O48" s="13"/>
      <c r="P48" s="13"/>
      <c r="Q48" s="19"/>
      <c r="T48" s="13"/>
      <c r="Y48" s="32" t="s">
        <v>460</v>
      </c>
      <c r="Z48" s="32" t="s">
        <v>591</v>
      </c>
      <c r="AF48" s="30"/>
      <c r="AK48" s="51" t="str">
        <f t="shared" si="7"/>
        <v>u</v>
      </c>
    </row>
    <row r="49" spans="1:37">
      <c r="A49" s="13"/>
      <c r="B49" s="13"/>
      <c r="F49" s="13"/>
      <c r="G49" s="19"/>
      <c r="K49" s="13"/>
      <c r="L49" s="13"/>
      <c r="O49" s="13"/>
      <c r="P49" s="13"/>
      <c r="Q49" s="19"/>
      <c r="T49" s="13"/>
      <c r="Y49" s="32" t="s">
        <v>461</v>
      </c>
      <c r="Z49" s="32" t="s">
        <v>592</v>
      </c>
      <c r="AF49" s="30"/>
      <c r="AK49" s="51" t="str">
        <f t="shared" si="7"/>
        <v>v</v>
      </c>
    </row>
    <row r="50" spans="1:37">
      <c r="A50" s="13"/>
      <c r="B50" s="13"/>
      <c r="F50" s="13"/>
      <c r="G50" s="19"/>
      <c r="K50" s="13"/>
      <c r="L50" s="13"/>
      <c r="O50" s="13"/>
      <c r="P50" s="13"/>
      <c r="Q50" s="19"/>
      <c r="T50" s="13"/>
      <c r="Y50" s="32" t="s">
        <v>462</v>
      </c>
      <c r="Z50" s="32" t="s">
        <v>593</v>
      </c>
      <c r="AF50" s="30"/>
    </row>
    <row r="51" spans="1:37">
      <c r="A51" s="13"/>
      <c r="B51" s="13"/>
      <c r="F51" s="13"/>
      <c r="G51" s="19"/>
      <c r="K51" s="13"/>
      <c r="L51" s="13"/>
      <c r="O51" s="13"/>
      <c r="P51" s="13"/>
      <c r="Q51" s="19"/>
      <c r="T51" s="13"/>
      <c r="Y51" s="32" t="s">
        <v>463</v>
      </c>
      <c r="Z51" s="32" t="s">
        <v>594</v>
      </c>
      <c r="AF51" s="30"/>
    </row>
    <row r="52" spans="1:37">
      <c r="A52" s="13"/>
      <c r="B52" s="13"/>
      <c r="F52" s="13"/>
      <c r="G52" s="19"/>
      <c r="K52" s="13"/>
      <c r="L52" s="13"/>
      <c r="O52" s="13"/>
      <c r="P52" s="13"/>
      <c r="Q52" s="19"/>
      <c r="T52" s="13"/>
      <c r="Y52" s="32" t="s">
        <v>464</v>
      </c>
      <c r="Z52" s="32" t="s">
        <v>595</v>
      </c>
      <c r="AF52" s="30"/>
    </row>
    <row r="53" spans="1:37">
      <c r="A53" s="13"/>
      <c r="B53" s="13"/>
      <c r="F53" s="13"/>
      <c r="G53" s="19"/>
      <c r="K53" s="13"/>
      <c r="L53" s="13"/>
      <c r="O53" s="13"/>
      <c r="P53" s="13"/>
      <c r="Q53" s="19"/>
      <c r="T53" s="13"/>
      <c r="Y53" s="32" t="s">
        <v>465</v>
      </c>
      <c r="Z53" s="32" t="s">
        <v>596</v>
      </c>
      <c r="AF53" s="30"/>
    </row>
    <row r="54" spans="1:37">
      <c r="A54" s="13"/>
      <c r="B54" s="13"/>
      <c r="F54" s="13"/>
      <c r="G54" s="19"/>
      <c r="K54" s="13"/>
      <c r="L54" s="13"/>
      <c r="O54" s="13"/>
      <c r="P54" s="20"/>
      <c r="Q54" s="19"/>
      <c r="T54" s="13"/>
      <c r="Y54" s="32" t="s">
        <v>466</v>
      </c>
      <c r="Z54" s="32" t="s">
        <v>597</v>
      </c>
      <c r="AF54" s="30"/>
    </row>
    <row r="55" spans="1:37">
      <c r="A55" s="13"/>
      <c r="B55" s="13"/>
      <c r="F55" s="13"/>
      <c r="G55" s="19"/>
      <c r="K55" s="13"/>
      <c r="L55" s="13"/>
      <c r="O55" s="13"/>
      <c r="P55" s="13"/>
      <c r="Q55" s="19"/>
      <c r="T55" s="13"/>
      <c r="Y55" s="32" t="s">
        <v>467</v>
      </c>
      <c r="Z55" s="32" t="s">
        <v>598</v>
      </c>
      <c r="AF55" s="30"/>
    </row>
    <row r="56" spans="1:37">
      <c r="A56" s="13"/>
      <c r="B56" s="13"/>
      <c r="F56" s="13"/>
      <c r="G56" s="19"/>
      <c r="K56" s="13"/>
      <c r="L56" s="13"/>
      <c r="O56" s="13"/>
      <c r="P56" s="13"/>
      <c r="Q56" s="19"/>
      <c r="T56" s="13"/>
      <c r="Y56" s="32" t="s">
        <v>468</v>
      </c>
      <c r="Z56" s="32" t="s">
        <v>599</v>
      </c>
      <c r="AF56" s="30"/>
    </row>
    <row r="57" spans="1:37">
      <c r="A57" s="13"/>
      <c r="B57" s="13"/>
      <c r="F57" s="13"/>
      <c r="G57" s="19"/>
      <c r="K57" s="13"/>
      <c r="L57" s="13"/>
      <c r="O57" s="13"/>
      <c r="P57" s="13"/>
      <c r="Q57" s="19"/>
      <c r="T57" s="13"/>
      <c r="Y57" s="32" t="s">
        <v>469</v>
      </c>
      <c r="Z57" s="32" t="s">
        <v>600</v>
      </c>
      <c r="AF57" s="30"/>
    </row>
    <row r="58" spans="1:37">
      <c r="A58" s="13"/>
      <c r="B58" s="13"/>
      <c r="F58" s="13"/>
      <c r="G58" s="19"/>
      <c r="K58" s="13"/>
      <c r="L58" s="13"/>
      <c r="O58" s="13"/>
      <c r="P58" s="13"/>
      <c r="Q58" s="19"/>
      <c r="T58" s="13"/>
      <c r="Y58" s="32" t="s">
        <v>470</v>
      </c>
      <c r="Z58" s="32" t="s">
        <v>601</v>
      </c>
      <c r="AF58" s="30"/>
    </row>
    <row r="59" spans="1:37">
      <c r="A59" s="13"/>
      <c r="B59" s="13"/>
      <c r="F59" s="13"/>
      <c r="G59" s="19"/>
      <c r="K59" s="13"/>
      <c r="L59" s="13"/>
      <c r="O59" s="13"/>
      <c r="P59" s="13"/>
      <c r="Q59" s="19"/>
      <c r="T59" s="13"/>
      <c r="Y59" s="32" t="s">
        <v>471</v>
      </c>
      <c r="Z59" s="32" t="s">
        <v>602</v>
      </c>
      <c r="AF59" s="30"/>
    </row>
    <row r="60" spans="1:37">
      <c r="A60" s="13"/>
      <c r="B60" s="13"/>
      <c r="F60" s="13"/>
      <c r="G60" s="19"/>
      <c r="K60" s="13"/>
      <c r="L60" s="13"/>
      <c r="O60" s="13"/>
      <c r="P60" s="13"/>
      <c r="Q60" s="19"/>
      <c r="T60" s="13"/>
      <c r="Y60" s="32" t="s">
        <v>472</v>
      </c>
      <c r="Z60" s="32" t="s">
        <v>603</v>
      </c>
      <c r="AF60" s="30"/>
    </row>
    <row r="61" spans="1:37">
      <c r="A61" s="13"/>
      <c r="B61" s="13"/>
      <c r="F61" s="13"/>
      <c r="G61" s="19"/>
      <c r="K61" s="13"/>
      <c r="L61" s="13"/>
      <c r="O61" s="13"/>
      <c r="P61" s="13"/>
      <c r="Q61" s="19"/>
      <c r="T61" s="13"/>
      <c r="Y61" s="32" t="s">
        <v>473</v>
      </c>
      <c r="Z61" s="32" t="s">
        <v>604</v>
      </c>
      <c r="AF61" s="30"/>
    </row>
    <row r="62" spans="1:37">
      <c r="A62" s="13"/>
      <c r="B62" s="13"/>
      <c r="F62" s="13"/>
      <c r="G62" s="19"/>
      <c r="K62" s="13"/>
      <c r="L62" s="13"/>
      <c r="O62" s="13"/>
      <c r="P62" s="13"/>
      <c r="Q62" s="19"/>
      <c r="T62" s="13"/>
      <c r="Y62" s="32" t="s">
        <v>474</v>
      </c>
      <c r="Z62" s="32" t="s">
        <v>605</v>
      </c>
      <c r="AF62" s="30"/>
    </row>
    <row r="63" spans="1:37">
      <c r="A63" s="13"/>
      <c r="B63" s="13"/>
      <c r="F63" s="13"/>
      <c r="G63" s="19"/>
      <c r="K63" s="13"/>
      <c r="L63" s="13"/>
      <c r="O63" s="13"/>
      <c r="P63" s="13"/>
      <c r="Q63" s="19"/>
      <c r="T63" s="13"/>
      <c r="Y63" s="32" t="s">
        <v>475</v>
      </c>
      <c r="Z63" s="32" t="s">
        <v>606</v>
      </c>
      <c r="AF63" s="30"/>
    </row>
    <row r="64" spans="1:37">
      <c r="A64" s="13"/>
      <c r="B64" s="13"/>
      <c r="F64" s="13"/>
      <c r="G64" s="19"/>
      <c r="K64" s="13"/>
      <c r="L64" s="13"/>
      <c r="O64" s="13"/>
      <c r="P64" s="13"/>
      <c r="Q64" s="19"/>
      <c r="T64" s="13"/>
      <c r="Y64" s="32" t="s">
        <v>476</v>
      </c>
      <c r="Z64" s="32" t="s">
        <v>607</v>
      </c>
      <c r="AF64" s="30"/>
    </row>
    <row r="65" spans="1:32">
      <c r="A65" s="13"/>
      <c r="B65" s="13"/>
      <c r="F65" s="13"/>
      <c r="G65" s="19"/>
      <c r="K65" s="13"/>
      <c r="L65" s="13"/>
      <c r="O65" s="13"/>
      <c r="P65" s="13"/>
      <c r="Q65" s="19"/>
      <c r="T65" s="13"/>
      <c r="Y65" s="32" t="s">
        <v>477</v>
      </c>
      <c r="Z65" s="32" t="s">
        <v>608</v>
      </c>
      <c r="AF65" s="30"/>
    </row>
    <row r="66" spans="1:32">
      <c r="A66" s="13"/>
      <c r="B66" s="13"/>
      <c r="F66" s="13"/>
      <c r="G66" s="19"/>
      <c r="K66" s="13"/>
      <c r="L66" s="13"/>
      <c r="O66" s="13"/>
      <c r="P66" s="13"/>
      <c r="Q66" s="19"/>
      <c r="T66" s="13"/>
      <c r="Y66" s="32" t="s">
        <v>71</v>
      </c>
      <c r="Z66" s="32" t="s">
        <v>609</v>
      </c>
      <c r="AF66" s="30"/>
    </row>
    <row r="67" spans="1:32">
      <c r="A67" s="13"/>
      <c r="B67" s="13"/>
      <c r="F67" s="13"/>
      <c r="G67" s="19"/>
      <c r="K67" s="13"/>
      <c r="L67" s="13"/>
      <c r="O67" s="13"/>
      <c r="P67" s="13"/>
      <c r="Q67" s="19"/>
      <c r="T67" s="13"/>
      <c r="Y67" s="32" t="s">
        <v>478</v>
      </c>
      <c r="Z67" s="32" t="s">
        <v>610</v>
      </c>
      <c r="AF67" s="30"/>
    </row>
    <row r="68" spans="1:32">
      <c r="A68" s="13"/>
      <c r="B68" s="13"/>
      <c r="F68" s="13"/>
      <c r="G68" s="19"/>
      <c r="K68" s="13"/>
      <c r="L68" s="13"/>
      <c r="O68" s="13"/>
      <c r="P68" s="13"/>
      <c r="Q68" s="19"/>
      <c r="T68" s="13"/>
      <c r="Y68" s="32" t="s">
        <v>479</v>
      </c>
      <c r="Z68" s="32" t="s">
        <v>611</v>
      </c>
      <c r="AF68" s="30"/>
    </row>
    <row r="69" spans="1:32">
      <c r="A69" s="13"/>
      <c r="B69" s="13"/>
      <c r="F69" s="13"/>
      <c r="G69" s="19"/>
      <c r="K69" s="13"/>
      <c r="L69" s="13"/>
      <c r="O69" s="13"/>
      <c r="P69" s="13"/>
      <c r="Q69" s="19"/>
      <c r="T69" s="13"/>
      <c r="Y69" s="32" t="s">
        <v>480</v>
      </c>
      <c r="Z69" s="32" t="s">
        <v>612</v>
      </c>
      <c r="AF69" s="30"/>
    </row>
    <row r="70" spans="1:32">
      <c r="A70" s="13"/>
      <c r="B70" s="13"/>
      <c r="Y70" s="32" t="s">
        <v>481</v>
      </c>
      <c r="Z70" s="32" t="s">
        <v>613</v>
      </c>
    </row>
    <row r="71" spans="1:32">
      <c r="Y71" s="32" t="s">
        <v>482</v>
      </c>
      <c r="Z71" s="32" t="s">
        <v>614</v>
      </c>
    </row>
    <row r="72" spans="1:32">
      <c r="Y72" s="32" t="s">
        <v>483</v>
      </c>
      <c r="Z72" s="32" t="s">
        <v>615</v>
      </c>
    </row>
    <row r="73" spans="1:32">
      <c r="Y73" s="32" t="s">
        <v>484</v>
      </c>
      <c r="Z73" s="32" t="s">
        <v>616</v>
      </c>
    </row>
    <row r="74" spans="1:32">
      <c r="Y74" s="32" t="s">
        <v>485</v>
      </c>
      <c r="Z74" s="32" t="s">
        <v>617</v>
      </c>
    </row>
    <row r="75" spans="1:32">
      <c r="Y75" s="32" t="s">
        <v>486</v>
      </c>
      <c r="Z75" s="32" t="s">
        <v>618</v>
      </c>
    </row>
    <row r="76" spans="1:32">
      <c r="Y76" s="32" t="s">
        <v>487</v>
      </c>
      <c r="Z76" s="32" t="s">
        <v>619</v>
      </c>
    </row>
    <row r="77" spans="1:32">
      <c r="Y77" s="32" t="s">
        <v>488</v>
      </c>
      <c r="Z77" s="32" t="s">
        <v>620</v>
      </c>
    </row>
    <row r="78" spans="1:32">
      <c r="Y78" s="32" t="s">
        <v>489</v>
      </c>
      <c r="Z78" s="32" t="s">
        <v>621</v>
      </c>
    </row>
    <row r="79" spans="1:32">
      <c r="Y79" s="32" t="s">
        <v>490</v>
      </c>
      <c r="Z79" s="32" t="s">
        <v>622</v>
      </c>
    </row>
    <row r="80" spans="1:32">
      <c r="Y80" s="32" t="s">
        <v>491</v>
      </c>
      <c r="Z80" s="32" t="s">
        <v>623</v>
      </c>
    </row>
    <row r="81" spans="25:26">
      <c r="Y81" s="32" t="s">
        <v>492</v>
      </c>
      <c r="Z81" s="32" t="s">
        <v>624</v>
      </c>
    </row>
    <row r="82" spans="25:26">
      <c r="Y82" s="32" t="s">
        <v>493</v>
      </c>
      <c r="Z82" s="32" t="s">
        <v>625</v>
      </c>
    </row>
    <row r="83" spans="25:26">
      <c r="Y83" s="32" t="s">
        <v>494</v>
      </c>
      <c r="Z83" s="32" t="s">
        <v>626</v>
      </c>
    </row>
    <row r="84" spans="25:26">
      <c r="Y84" s="32" t="s">
        <v>495</v>
      </c>
      <c r="Z84" s="32" t="s">
        <v>627</v>
      </c>
    </row>
    <row r="85" spans="25:26">
      <c r="Y85" s="32" t="s">
        <v>496</v>
      </c>
      <c r="Z85" s="32" t="s">
        <v>628</v>
      </c>
    </row>
    <row r="86" spans="25:26">
      <c r="Y86" s="32" t="s">
        <v>497</v>
      </c>
      <c r="Z86" s="32" t="s">
        <v>629</v>
      </c>
    </row>
    <row r="87" spans="25:26">
      <c r="Y87" s="32" t="s">
        <v>498</v>
      </c>
      <c r="Z87" s="32" t="s">
        <v>630</v>
      </c>
    </row>
    <row r="88" spans="25:26">
      <c r="Y88" s="32" t="s">
        <v>499</v>
      </c>
      <c r="Z88" s="32" t="s">
        <v>631</v>
      </c>
    </row>
    <row r="89" spans="25:26">
      <c r="Y89" s="32" t="s">
        <v>500</v>
      </c>
      <c r="Z89" s="32" t="s">
        <v>632</v>
      </c>
    </row>
    <row r="90" spans="25:26">
      <c r="Y90" s="32" t="s">
        <v>501</v>
      </c>
      <c r="Z90" s="32" t="s">
        <v>633</v>
      </c>
    </row>
    <row r="91" spans="25:26">
      <c r="Y91" s="32" t="s">
        <v>502</v>
      </c>
      <c r="Z91" s="32" t="s">
        <v>634</v>
      </c>
    </row>
    <row r="92" spans="25:26">
      <c r="Y92" s="32" t="s">
        <v>503</v>
      </c>
      <c r="Z92" s="32" t="s">
        <v>635</v>
      </c>
    </row>
    <row r="93" spans="25:26">
      <c r="Y93" s="32" t="s">
        <v>504</v>
      </c>
      <c r="Z93" s="32" t="s">
        <v>636</v>
      </c>
    </row>
    <row r="94" spans="25:26">
      <c r="Y94" s="32" t="s">
        <v>505</v>
      </c>
      <c r="Z94" s="32" t="s">
        <v>637</v>
      </c>
    </row>
    <row r="95" spans="25:26">
      <c r="Y95" s="32" t="s">
        <v>506</v>
      </c>
      <c r="Z95" s="32" t="s">
        <v>638</v>
      </c>
    </row>
    <row r="96" spans="25:26">
      <c r="Y96" s="32" t="s">
        <v>408</v>
      </c>
      <c r="Z96" s="32" t="s">
        <v>639</v>
      </c>
    </row>
    <row r="97" spans="25:26">
      <c r="Y97" s="32" t="s">
        <v>507</v>
      </c>
      <c r="Z97" s="32" t="s">
        <v>640</v>
      </c>
    </row>
    <row r="98" spans="25:26">
      <c r="Y98" s="32" t="s">
        <v>508</v>
      </c>
      <c r="Z98" s="32" t="s">
        <v>641</v>
      </c>
    </row>
    <row r="99" spans="25:26">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10" t="s">
        <v>348</v>
      </c>
      <c r="B2" s="411"/>
      <c r="C2" s="411"/>
      <c r="D2" s="411"/>
      <c r="E2" s="411"/>
      <c r="F2" s="412"/>
      <c r="G2" s="527" t="s">
        <v>146</v>
      </c>
      <c r="H2" s="445"/>
      <c r="I2" s="445"/>
      <c r="J2" s="445"/>
      <c r="K2" s="445"/>
      <c r="L2" s="445"/>
      <c r="M2" s="445"/>
      <c r="N2" s="445"/>
      <c r="O2" s="528"/>
      <c r="P2" s="444" t="s">
        <v>59</v>
      </c>
      <c r="Q2" s="445"/>
      <c r="R2" s="445"/>
      <c r="S2" s="445"/>
      <c r="T2" s="445"/>
      <c r="U2" s="445"/>
      <c r="V2" s="445"/>
      <c r="W2" s="445"/>
      <c r="X2" s="528"/>
      <c r="Y2" s="1050"/>
      <c r="Z2" s="838"/>
      <c r="AA2" s="839"/>
      <c r="AB2" s="1054" t="s">
        <v>11</v>
      </c>
      <c r="AC2" s="1055"/>
      <c r="AD2" s="1056"/>
      <c r="AE2" s="1060" t="s">
        <v>388</v>
      </c>
      <c r="AF2" s="1060"/>
      <c r="AG2" s="1060"/>
      <c r="AH2" s="1060"/>
      <c r="AI2" s="1060" t="s">
        <v>410</v>
      </c>
      <c r="AJ2" s="1060"/>
      <c r="AK2" s="1060"/>
      <c r="AL2" s="572"/>
      <c r="AM2" s="1060" t="s">
        <v>507</v>
      </c>
      <c r="AN2" s="1060"/>
      <c r="AO2" s="1060"/>
      <c r="AP2" s="572"/>
      <c r="AQ2" s="159" t="s">
        <v>232</v>
      </c>
      <c r="AR2" s="134"/>
      <c r="AS2" s="134"/>
      <c r="AT2" s="135"/>
      <c r="AU2" s="548" t="s">
        <v>134</v>
      </c>
      <c r="AV2" s="548"/>
      <c r="AW2" s="548"/>
      <c r="AX2" s="549"/>
      <c r="AY2" s="34">
        <f>COUNTA($G$4)</f>
        <v>0</v>
      </c>
    </row>
    <row r="3" spans="1:51" ht="18.75" customHeight="1">
      <c r="A3" s="410"/>
      <c r="B3" s="411"/>
      <c r="C3" s="411"/>
      <c r="D3" s="411"/>
      <c r="E3" s="411"/>
      <c r="F3" s="412"/>
      <c r="G3" s="429"/>
      <c r="H3" s="408"/>
      <c r="I3" s="408"/>
      <c r="J3" s="408"/>
      <c r="K3" s="408"/>
      <c r="L3" s="408"/>
      <c r="M3" s="408"/>
      <c r="N3" s="408"/>
      <c r="O3" s="430"/>
      <c r="P3" s="447"/>
      <c r="Q3" s="408"/>
      <c r="R3" s="408"/>
      <c r="S3" s="408"/>
      <c r="T3" s="408"/>
      <c r="U3" s="408"/>
      <c r="V3" s="408"/>
      <c r="W3" s="408"/>
      <c r="X3" s="430"/>
      <c r="Y3" s="1051"/>
      <c r="Z3" s="1052"/>
      <c r="AA3" s="1053"/>
      <c r="AB3" s="1057"/>
      <c r="AC3" s="1058"/>
      <c r="AD3" s="1059"/>
      <c r="AE3" s="945"/>
      <c r="AF3" s="945"/>
      <c r="AG3" s="945"/>
      <c r="AH3" s="945"/>
      <c r="AI3" s="945"/>
      <c r="AJ3" s="945"/>
      <c r="AK3" s="945"/>
      <c r="AL3" s="423"/>
      <c r="AM3" s="945"/>
      <c r="AN3" s="945"/>
      <c r="AO3" s="945"/>
      <c r="AP3" s="423"/>
      <c r="AQ3" s="200"/>
      <c r="AR3" s="201"/>
      <c r="AS3" s="137" t="s">
        <v>233</v>
      </c>
      <c r="AT3" s="138"/>
      <c r="AU3" s="201"/>
      <c r="AV3" s="201"/>
      <c r="AW3" s="408" t="s">
        <v>179</v>
      </c>
      <c r="AX3" s="409"/>
      <c r="AY3" s="34">
        <f>$AY$2</f>
        <v>0</v>
      </c>
    </row>
    <row r="4" spans="1:51" ht="22.5" customHeight="1">
      <c r="A4" s="413"/>
      <c r="B4" s="411"/>
      <c r="C4" s="411"/>
      <c r="D4" s="411"/>
      <c r="E4" s="411"/>
      <c r="F4" s="412"/>
      <c r="G4" s="579"/>
      <c r="H4" s="1027"/>
      <c r="I4" s="1027"/>
      <c r="J4" s="1027"/>
      <c r="K4" s="1027"/>
      <c r="L4" s="1027"/>
      <c r="M4" s="1027"/>
      <c r="N4" s="1027"/>
      <c r="O4" s="1028"/>
      <c r="P4" s="109"/>
      <c r="Q4" s="1035"/>
      <c r="R4" s="1035"/>
      <c r="S4" s="1035"/>
      <c r="T4" s="1035"/>
      <c r="U4" s="1035"/>
      <c r="V4" s="1035"/>
      <c r="W4" s="1035"/>
      <c r="X4" s="1036"/>
      <c r="Y4" s="1045" t="s">
        <v>12</v>
      </c>
      <c r="Z4" s="1046"/>
      <c r="AA4" s="1047"/>
      <c r="AB4" s="476"/>
      <c r="AC4" s="1049"/>
      <c r="AD4" s="1049"/>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c r="A5" s="414"/>
      <c r="B5" s="415"/>
      <c r="C5" s="415"/>
      <c r="D5" s="415"/>
      <c r="E5" s="415"/>
      <c r="F5" s="416"/>
      <c r="G5" s="1029"/>
      <c r="H5" s="1030"/>
      <c r="I5" s="1030"/>
      <c r="J5" s="1030"/>
      <c r="K5" s="1030"/>
      <c r="L5" s="1030"/>
      <c r="M5" s="1030"/>
      <c r="N5" s="1030"/>
      <c r="O5" s="1031"/>
      <c r="P5" s="1037"/>
      <c r="Q5" s="1037"/>
      <c r="R5" s="1037"/>
      <c r="S5" s="1037"/>
      <c r="T5" s="1037"/>
      <c r="U5" s="1037"/>
      <c r="V5" s="1037"/>
      <c r="W5" s="1037"/>
      <c r="X5" s="1038"/>
      <c r="Y5" s="462" t="s">
        <v>54</v>
      </c>
      <c r="Z5" s="1042"/>
      <c r="AA5" s="1043"/>
      <c r="AB5" s="538"/>
      <c r="AC5" s="1048"/>
      <c r="AD5" s="1048"/>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c r="A6" s="414"/>
      <c r="B6" s="415"/>
      <c r="C6" s="415"/>
      <c r="D6" s="415"/>
      <c r="E6" s="415"/>
      <c r="F6" s="416"/>
      <c r="G6" s="1032"/>
      <c r="H6" s="1033"/>
      <c r="I6" s="1033"/>
      <c r="J6" s="1033"/>
      <c r="K6" s="1033"/>
      <c r="L6" s="1033"/>
      <c r="M6" s="1033"/>
      <c r="N6" s="1033"/>
      <c r="O6" s="1034"/>
      <c r="P6" s="1039"/>
      <c r="Q6" s="1039"/>
      <c r="R6" s="1039"/>
      <c r="S6" s="1039"/>
      <c r="T6" s="1039"/>
      <c r="U6" s="1039"/>
      <c r="V6" s="1039"/>
      <c r="W6" s="1039"/>
      <c r="X6" s="1040"/>
      <c r="Y6" s="1041" t="s">
        <v>13</v>
      </c>
      <c r="Z6" s="1042"/>
      <c r="AA6" s="1043"/>
      <c r="AB6" s="605" t="s">
        <v>180</v>
      </c>
      <c r="AC6" s="1044"/>
      <c r="AD6" s="1044"/>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c r="A7" s="229" t="s">
        <v>378</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c r="A9" s="410" t="s">
        <v>348</v>
      </c>
      <c r="B9" s="411"/>
      <c r="C9" s="411"/>
      <c r="D9" s="411"/>
      <c r="E9" s="411"/>
      <c r="F9" s="412"/>
      <c r="G9" s="527" t="s">
        <v>146</v>
      </c>
      <c r="H9" s="445"/>
      <c r="I9" s="445"/>
      <c r="J9" s="445"/>
      <c r="K9" s="445"/>
      <c r="L9" s="445"/>
      <c r="M9" s="445"/>
      <c r="N9" s="445"/>
      <c r="O9" s="528"/>
      <c r="P9" s="444" t="s">
        <v>59</v>
      </c>
      <c r="Q9" s="445"/>
      <c r="R9" s="445"/>
      <c r="S9" s="445"/>
      <c r="T9" s="445"/>
      <c r="U9" s="445"/>
      <c r="V9" s="445"/>
      <c r="W9" s="445"/>
      <c r="X9" s="528"/>
      <c r="Y9" s="1050"/>
      <c r="Z9" s="838"/>
      <c r="AA9" s="839"/>
      <c r="AB9" s="1054" t="s">
        <v>11</v>
      </c>
      <c r="AC9" s="1055"/>
      <c r="AD9" s="1056"/>
      <c r="AE9" s="1060" t="s">
        <v>388</v>
      </c>
      <c r="AF9" s="1060"/>
      <c r="AG9" s="1060"/>
      <c r="AH9" s="1060"/>
      <c r="AI9" s="1060" t="s">
        <v>410</v>
      </c>
      <c r="AJ9" s="1060"/>
      <c r="AK9" s="1060"/>
      <c r="AL9" s="572"/>
      <c r="AM9" s="1060" t="s">
        <v>507</v>
      </c>
      <c r="AN9" s="1060"/>
      <c r="AO9" s="1060"/>
      <c r="AP9" s="572"/>
      <c r="AQ9" s="159" t="s">
        <v>232</v>
      </c>
      <c r="AR9" s="134"/>
      <c r="AS9" s="134"/>
      <c r="AT9" s="135"/>
      <c r="AU9" s="548" t="s">
        <v>134</v>
      </c>
      <c r="AV9" s="548"/>
      <c r="AW9" s="548"/>
      <c r="AX9" s="549"/>
      <c r="AY9" s="34">
        <f>COUNTA($G$11)</f>
        <v>0</v>
      </c>
    </row>
    <row r="10" spans="1:51" ht="18.75" customHeight="1">
      <c r="A10" s="410"/>
      <c r="B10" s="411"/>
      <c r="C10" s="411"/>
      <c r="D10" s="411"/>
      <c r="E10" s="411"/>
      <c r="F10" s="412"/>
      <c r="G10" s="429"/>
      <c r="H10" s="408"/>
      <c r="I10" s="408"/>
      <c r="J10" s="408"/>
      <c r="K10" s="408"/>
      <c r="L10" s="408"/>
      <c r="M10" s="408"/>
      <c r="N10" s="408"/>
      <c r="O10" s="430"/>
      <c r="P10" s="447"/>
      <c r="Q10" s="408"/>
      <c r="R10" s="408"/>
      <c r="S10" s="408"/>
      <c r="T10" s="408"/>
      <c r="U10" s="408"/>
      <c r="V10" s="408"/>
      <c r="W10" s="408"/>
      <c r="X10" s="430"/>
      <c r="Y10" s="1051"/>
      <c r="Z10" s="1052"/>
      <c r="AA10" s="1053"/>
      <c r="AB10" s="1057"/>
      <c r="AC10" s="1058"/>
      <c r="AD10" s="1059"/>
      <c r="AE10" s="945"/>
      <c r="AF10" s="945"/>
      <c r="AG10" s="945"/>
      <c r="AH10" s="945"/>
      <c r="AI10" s="945"/>
      <c r="AJ10" s="945"/>
      <c r="AK10" s="945"/>
      <c r="AL10" s="423"/>
      <c r="AM10" s="945"/>
      <c r="AN10" s="945"/>
      <c r="AO10" s="945"/>
      <c r="AP10" s="423"/>
      <c r="AQ10" s="200"/>
      <c r="AR10" s="201"/>
      <c r="AS10" s="137" t="s">
        <v>233</v>
      </c>
      <c r="AT10" s="138"/>
      <c r="AU10" s="201"/>
      <c r="AV10" s="201"/>
      <c r="AW10" s="408" t="s">
        <v>179</v>
      </c>
      <c r="AX10" s="409"/>
      <c r="AY10" s="34">
        <f>$AY$9</f>
        <v>0</v>
      </c>
    </row>
    <row r="11" spans="1:51" ht="22.5" customHeight="1">
      <c r="A11" s="413"/>
      <c r="B11" s="411"/>
      <c r="C11" s="411"/>
      <c r="D11" s="411"/>
      <c r="E11" s="411"/>
      <c r="F11" s="412"/>
      <c r="G11" s="579"/>
      <c r="H11" s="1027"/>
      <c r="I11" s="1027"/>
      <c r="J11" s="1027"/>
      <c r="K11" s="1027"/>
      <c r="L11" s="1027"/>
      <c r="M11" s="1027"/>
      <c r="N11" s="1027"/>
      <c r="O11" s="1028"/>
      <c r="P11" s="109"/>
      <c r="Q11" s="1035"/>
      <c r="R11" s="1035"/>
      <c r="S11" s="1035"/>
      <c r="T11" s="1035"/>
      <c r="U11" s="1035"/>
      <c r="V11" s="1035"/>
      <c r="W11" s="1035"/>
      <c r="X11" s="1036"/>
      <c r="Y11" s="1045" t="s">
        <v>12</v>
      </c>
      <c r="Z11" s="1046"/>
      <c r="AA11" s="1047"/>
      <c r="AB11" s="476"/>
      <c r="AC11" s="1049"/>
      <c r="AD11" s="1049"/>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c r="A12" s="414"/>
      <c r="B12" s="415"/>
      <c r="C12" s="415"/>
      <c r="D12" s="415"/>
      <c r="E12" s="415"/>
      <c r="F12" s="416"/>
      <c r="G12" s="1029"/>
      <c r="H12" s="1030"/>
      <c r="I12" s="1030"/>
      <c r="J12" s="1030"/>
      <c r="K12" s="1030"/>
      <c r="L12" s="1030"/>
      <c r="M12" s="1030"/>
      <c r="N12" s="1030"/>
      <c r="O12" s="1031"/>
      <c r="P12" s="1037"/>
      <c r="Q12" s="1037"/>
      <c r="R12" s="1037"/>
      <c r="S12" s="1037"/>
      <c r="T12" s="1037"/>
      <c r="U12" s="1037"/>
      <c r="V12" s="1037"/>
      <c r="W12" s="1037"/>
      <c r="X12" s="1038"/>
      <c r="Y12" s="462" t="s">
        <v>54</v>
      </c>
      <c r="Z12" s="1042"/>
      <c r="AA12" s="1043"/>
      <c r="AB12" s="538"/>
      <c r="AC12" s="1048"/>
      <c r="AD12" s="1048"/>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c r="A13" s="417"/>
      <c r="B13" s="418"/>
      <c r="C13" s="418"/>
      <c r="D13" s="418"/>
      <c r="E13" s="418"/>
      <c r="F13" s="419"/>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05" t="s">
        <v>180</v>
      </c>
      <c r="AC13" s="1044"/>
      <c r="AD13" s="1044"/>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c r="A14" s="229" t="s">
        <v>378</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c r="A16" s="410" t="s">
        <v>348</v>
      </c>
      <c r="B16" s="411"/>
      <c r="C16" s="411"/>
      <c r="D16" s="411"/>
      <c r="E16" s="411"/>
      <c r="F16" s="412"/>
      <c r="G16" s="527" t="s">
        <v>146</v>
      </c>
      <c r="H16" s="445"/>
      <c r="I16" s="445"/>
      <c r="J16" s="445"/>
      <c r="K16" s="445"/>
      <c r="L16" s="445"/>
      <c r="M16" s="445"/>
      <c r="N16" s="445"/>
      <c r="O16" s="528"/>
      <c r="P16" s="444" t="s">
        <v>59</v>
      </c>
      <c r="Q16" s="445"/>
      <c r="R16" s="445"/>
      <c r="S16" s="445"/>
      <c r="T16" s="445"/>
      <c r="U16" s="445"/>
      <c r="V16" s="445"/>
      <c r="W16" s="445"/>
      <c r="X16" s="528"/>
      <c r="Y16" s="1050"/>
      <c r="Z16" s="838"/>
      <c r="AA16" s="839"/>
      <c r="AB16" s="1054" t="s">
        <v>11</v>
      </c>
      <c r="AC16" s="1055"/>
      <c r="AD16" s="1056"/>
      <c r="AE16" s="1060" t="s">
        <v>388</v>
      </c>
      <c r="AF16" s="1060"/>
      <c r="AG16" s="1060"/>
      <c r="AH16" s="1060"/>
      <c r="AI16" s="1060" t="s">
        <v>410</v>
      </c>
      <c r="AJ16" s="1060"/>
      <c r="AK16" s="1060"/>
      <c r="AL16" s="572"/>
      <c r="AM16" s="1060" t="s">
        <v>507</v>
      </c>
      <c r="AN16" s="1060"/>
      <c r="AO16" s="1060"/>
      <c r="AP16" s="572"/>
      <c r="AQ16" s="159" t="s">
        <v>232</v>
      </c>
      <c r="AR16" s="134"/>
      <c r="AS16" s="134"/>
      <c r="AT16" s="135"/>
      <c r="AU16" s="548" t="s">
        <v>134</v>
      </c>
      <c r="AV16" s="548"/>
      <c r="AW16" s="548"/>
      <c r="AX16" s="549"/>
      <c r="AY16" s="34">
        <f>COUNTA($G$18)</f>
        <v>0</v>
      </c>
    </row>
    <row r="17" spans="1:51" ht="18.75" customHeight="1">
      <c r="A17" s="410"/>
      <c r="B17" s="411"/>
      <c r="C17" s="411"/>
      <c r="D17" s="411"/>
      <c r="E17" s="411"/>
      <c r="F17" s="412"/>
      <c r="G17" s="429"/>
      <c r="H17" s="408"/>
      <c r="I17" s="408"/>
      <c r="J17" s="408"/>
      <c r="K17" s="408"/>
      <c r="L17" s="408"/>
      <c r="M17" s="408"/>
      <c r="N17" s="408"/>
      <c r="O17" s="430"/>
      <c r="P17" s="447"/>
      <c r="Q17" s="408"/>
      <c r="R17" s="408"/>
      <c r="S17" s="408"/>
      <c r="T17" s="408"/>
      <c r="U17" s="408"/>
      <c r="V17" s="408"/>
      <c r="W17" s="408"/>
      <c r="X17" s="430"/>
      <c r="Y17" s="1051"/>
      <c r="Z17" s="1052"/>
      <c r="AA17" s="1053"/>
      <c r="AB17" s="1057"/>
      <c r="AC17" s="1058"/>
      <c r="AD17" s="1059"/>
      <c r="AE17" s="945"/>
      <c r="AF17" s="945"/>
      <c r="AG17" s="945"/>
      <c r="AH17" s="945"/>
      <c r="AI17" s="945"/>
      <c r="AJ17" s="945"/>
      <c r="AK17" s="945"/>
      <c r="AL17" s="423"/>
      <c r="AM17" s="945"/>
      <c r="AN17" s="945"/>
      <c r="AO17" s="945"/>
      <c r="AP17" s="423"/>
      <c r="AQ17" s="200"/>
      <c r="AR17" s="201"/>
      <c r="AS17" s="137" t="s">
        <v>233</v>
      </c>
      <c r="AT17" s="138"/>
      <c r="AU17" s="201"/>
      <c r="AV17" s="201"/>
      <c r="AW17" s="408" t="s">
        <v>179</v>
      </c>
      <c r="AX17" s="409"/>
      <c r="AY17" s="34">
        <f>$AY$16</f>
        <v>0</v>
      </c>
    </row>
    <row r="18" spans="1:51" ht="22.5" customHeight="1">
      <c r="A18" s="413"/>
      <c r="B18" s="411"/>
      <c r="C18" s="411"/>
      <c r="D18" s="411"/>
      <c r="E18" s="411"/>
      <c r="F18" s="412"/>
      <c r="G18" s="579"/>
      <c r="H18" s="1027"/>
      <c r="I18" s="1027"/>
      <c r="J18" s="1027"/>
      <c r="K18" s="1027"/>
      <c r="L18" s="1027"/>
      <c r="M18" s="1027"/>
      <c r="N18" s="1027"/>
      <c r="O18" s="1028"/>
      <c r="P18" s="109"/>
      <c r="Q18" s="1035"/>
      <c r="R18" s="1035"/>
      <c r="S18" s="1035"/>
      <c r="T18" s="1035"/>
      <c r="U18" s="1035"/>
      <c r="V18" s="1035"/>
      <c r="W18" s="1035"/>
      <c r="X18" s="1036"/>
      <c r="Y18" s="1045" t="s">
        <v>12</v>
      </c>
      <c r="Z18" s="1046"/>
      <c r="AA18" s="1047"/>
      <c r="AB18" s="476"/>
      <c r="AC18" s="1049"/>
      <c r="AD18" s="1049"/>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c r="A19" s="414"/>
      <c r="B19" s="415"/>
      <c r="C19" s="415"/>
      <c r="D19" s="415"/>
      <c r="E19" s="415"/>
      <c r="F19" s="416"/>
      <c r="G19" s="1029"/>
      <c r="H19" s="1030"/>
      <c r="I19" s="1030"/>
      <c r="J19" s="1030"/>
      <c r="K19" s="1030"/>
      <c r="L19" s="1030"/>
      <c r="M19" s="1030"/>
      <c r="N19" s="1030"/>
      <c r="O19" s="1031"/>
      <c r="P19" s="1037"/>
      <c r="Q19" s="1037"/>
      <c r="R19" s="1037"/>
      <c r="S19" s="1037"/>
      <c r="T19" s="1037"/>
      <c r="U19" s="1037"/>
      <c r="V19" s="1037"/>
      <c r="W19" s="1037"/>
      <c r="X19" s="1038"/>
      <c r="Y19" s="462" t="s">
        <v>54</v>
      </c>
      <c r="Z19" s="1042"/>
      <c r="AA19" s="1043"/>
      <c r="AB19" s="538"/>
      <c r="AC19" s="1048"/>
      <c r="AD19" s="1048"/>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c r="A20" s="417"/>
      <c r="B20" s="418"/>
      <c r="C20" s="418"/>
      <c r="D20" s="418"/>
      <c r="E20" s="418"/>
      <c r="F20" s="419"/>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05" t="s">
        <v>180</v>
      </c>
      <c r="AC20" s="1044"/>
      <c r="AD20" s="1044"/>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c r="A21" s="229" t="s">
        <v>378</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c r="A23" s="410" t="s">
        <v>348</v>
      </c>
      <c r="B23" s="411"/>
      <c r="C23" s="411"/>
      <c r="D23" s="411"/>
      <c r="E23" s="411"/>
      <c r="F23" s="412"/>
      <c r="G23" s="527" t="s">
        <v>146</v>
      </c>
      <c r="H23" s="445"/>
      <c r="I23" s="445"/>
      <c r="J23" s="445"/>
      <c r="K23" s="445"/>
      <c r="L23" s="445"/>
      <c r="M23" s="445"/>
      <c r="N23" s="445"/>
      <c r="O23" s="528"/>
      <c r="P23" s="444" t="s">
        <v>59</v>
      </c>
      <c r="Q23" s="445"/>
      <c r="R23" s="445"/>
      <c r="S23" s="445"/>
      <c r="T23" s="445"/>
      <c r="U23" s="445"/>
      <c r="V23" s="445"/>
      <c r="W23" s="445"/>
      <c r="X23" s="528"/>
      <c r="Y23" s="1050"/>
      <c r="Z23" s="838"/>
      <c r="AA23" s="839"/>
      <c r="AB23" s="1054" t="s">
        <v>11</v>
      </c>
      <c r="AC23" s="1055"/>
      <c r="AD23" s="1056"/>
      <c r="AE23" s="1060" t="s">
        <v>388</v>
      </c>
      <c r="AF23" s="1060"/>
      <c r="AG23" s="1060"/>
      <c r="AH23" s="1060"/>
      <c r="AI23" s="1060" t="s">
        <v>410</v>
      </c>
      <c r="AJ23" s="1060"/>
      <c r="AK23" s="1060"/>
      <c r="AL23" s="572"/>
      <c r="AM23" s="1060" t="s">
        <v>507</v>
      </c>
      <c r="AN23" s="1060"/>
      <c r="AO23" s="1060"/>
      <c r="AP23" s="572"/>
      <c r="AQ23" s="159" t="s">
        <v>232</v>
      </c>
      <c r="AR23" s="134"/>
      <c r="AS23" s="134"/>
      <c r="AT23" s="135"/>
      <c r="AU23" s="548" t="s">
        <v>134</v>
      </c>
      <c r="AV23" s="548"/>
      <c r="AW23" s="548"/>
      <c r="AX23" s="549"/>
      <c r="AY23" s="34">
        <f>COUNTA($G$25)</f>
        <v>0</v>
      </c>
    </row>
    <row r="24" spans="1:51" ht="18.75" customHeight="1">
      <c r="A24" s="410"/>
      <c r="B24" s="411"/>
      <c r="C24" s="411"/>
      <c r="D24" s="411"/>
      <c r="E24" s="411"/>
      <c r="F24" s="412"/>
      <c r="G24" s="429"/>
      <c r="H24" s="408"/>
      <c r="I24" s="408"/>
      <c r="J24" s="408"/>
      <c r="K24" s="408"/>
      <c r="L24" s="408"/>
      <c r="M24" s="408"/>
      <c r="N24" s="408"/>
      <c r="O24" s="430"/>
      <c r="P24" s="447"/>
      <c r="Q24" s="408"/>
      <c r="R24" s="408"/>
      <c r="S24" s="408"/>
      <c r="T24" s="408"/>
      <c r="U24" s="408"/>
      <c r="V24" s="408"/>
      <c r="W24" s="408"/>
      <c r="X24" s="430"/>
      <c r="Y24" s="1051"/>
      <c r="Z24" s="1052"/>
      <c r="AA24" s="1053"/>
      <c r="AB24" s="1057"/>
      <c r="AC24" s="1058"/>
      <c r="AD24" s="1059"/>
      <c r="AE24" s="945"/>
      <c r="AF24" s="945"/>
      <c r="AG24" s="945"/>
      <c r="AH24" s="945"/>
      <c r="AI24" s="945"/>
      <c r="AJ24" s="945"/>
      <c r="AK24" s="945"/>
      <c r="AL24" s="423"/>
      <c r="AM24" s="945"/>
      <c r="AN24" s="945"/>
      <c r="AO24" s="945"/>
      <c r="AP24" s="423"/>
      <c r="AQ24" s="200"/>
      <c r="AR24" s="201"/>
      <c r="AS24" s="137" t="s">
        <v>233</v>
      </c>
      <c r="AT24" s="138"/>
      <c r="AU24" s="201"/>
      <c r="AV24" s="201"/>
      <c r="AW24" s="408" t="s">
        <v>179</v>
      </c>
      <c r="AX24" s="409"/>
      <c r="AY24" s="34">
        <f>$AY$23</f>
        <v>0</v>
      </c>
    </row>
    <row r="25" spans="1:51" ht="22.5" customHeight="1">
      <c r="A25" s="413"/>
      <c r="B25" s="411"/>
      <c r="C25" s="411"/>
      <c r="D25" s="411"/>
      <c r="E25" s="411"/>
      <c r="F25" s="412"/>
      <c r="G25" s="579"/>
      <c r="H25" s="1027"/>
      <c r="I25" s="1027"/>
      <c r="J25" s="1027"/>
      <c r="K25" s="1027"/>
      <c r="L25" s="1027"/>
      <c r="M25" s="1027"/>
      <c r="N25" s="1027"/>
      <c r="O25" s="1028"/>
      <c r="P25" s="109"/>
      <c r="Q25" s="1035"/>
      <c r="R25" s="1035"/>
      <c r="S25" s="1035"/>
      <c r="T25" s="1035"/>
      <c r="U25" s="1035"/>
      <c r="V25" s="1035"/>
      <c r="W25" s="1035"/>
      <c r="X25" s="1036"/>
      <c r="Y25" s="1045" t="s">
        <v>12</v>
      </c>
      <c r="Z25" s="1046"/>
      <c r="AA25" s="1047"/>
      <c r="AB25" s="476"/>
      <c r="AC25" s="1049"/>
      <c r="AD25" s="1049"/>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c r="A26" s="414"/>
      <c r="B26" s="415"/>
      <c r="C26" s="415"/>
      <c r="D26" s="415"/>
      <c r="E26" s="415"/>
      <c r="F26" s="416"/>
      <c r="G26" s="1029"/>
      <c r="H26" s="1030"/>
      <c r="I26" s="1030"/>
      <c r="J26" s="1030"/>
      <c r="K26" s="1030"/>
      <c r="L26" s="1030"/>
      <c r="M26" s="1030"/>
      <c r="N26" s="1030"/>
      <c r="O26" s="1031"/>
      <c r="P26" s="1037"/>
      <c r="Q26" s="1037"/>
      <c r="R26" s="1037"/>
      <c r="S26" s="1037"/>
      <c r="T26" s="1037"/>
      <c r="U26" s="1037"/>
      <c r="V26" s="1037"/>
      <c r="W26" s="1037"/>
      <c r="X26" s="1038"/>
      <c r="Y26" s="462" t="s">
        <v>54</v>
      </c>
      <c r="Z26" s="1042"/>
      <c r="AA26" s="1043"/>
      <c r="AB26" s="538"/>
      <c r="AC26" s="1048"/>
      <c r="AD26" s="1048"/>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c r="A27" s="417"/>
      <c r="B27" s="418"/>
      <c r="C27" s="418"/>
      <c r="D27" s="418"/>
      <c r="E27" s="418"/>
      <c r="F27" s="419"/>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05" t="s">
        <v>180</v>
      </c>
      <c r="AC27" s="1044"/>
      <c r="AD27" s="1044"/>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c r="A28" s="229" t="s">
        <v>378</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c r="A30" s="410" t="s">
        <v>348</v>
      </c>
      <c r="B30" s="411"/>
      <c r="C30" s="411"/>
      <c r="D30" s="411"/>
      <c r="E30" s="411"/>
      <c r="F30" s="412"/>
      <c r="G30" s="527" t="s">
        <v>146</v>
      </c>
      <c r="H30" s="445"/>
      <c r="I30" s="445"/>
      <c r="J30" s="445"/>
      <c r="K30" s="445"/>
      <c r="L30" s="445"/>
      <c r="M30" s="445"/>
      <c r="N30" s="445"/>
      <c r="O30" s="528"/>
      <c r="P30" s="444" t="s">
        <v>59</v>
      </c>
      <c r="Q30" s="445"/>
      <c r="R30" s="445"/>
      <c r="S30" s="445"/>
      <c r="T30" s="445"/>
      <c r="U30" s="445"/>
      <c r="V30" s="445"/>
      <c r="W30" s="445"/>
      <c r="X30" s="528"/>
      <c r="Y30" s="1050"/>
      <c r="Z30" s="838"/>
      <c r="AA30" s="839"/>
      <c r="AB30" s="1054" t="s">
        <v>11</v>
      </c>
      <c r="AC30" s="1055"/>
      <c r="AD30" s="1056"/>
      <c r="AE30" s="1060" t="s">
        <v>388</v>
      </c>
      <c r="AF30" s="1060"/>
      <c r="AG30" s="1060"/>
      <c r="AH30" s="1060"/>
      <c r="AI30" s="1060" t="s">
        <v>410</v>
      </c>
      <c r="AJ30" s="1060"/>
      <c r="AK30" s="1060"/>
      <c r="AL30" s="572"/>
      <c r="AM30" s="1060" t="s">
        <v>507</v>
      </c>
      <c r="AN30" s="1060"/>
      <c r="AO30" s="1060"/>
      <c r="AP30" s="572"/>
      <c r="AQ30" s="159" t="s">
        <v>232</v>
      </c>
      <c r="AR30" s="134"/>
      <c r="AS30" s="134"/>
      <c r="AT30" s="135"/>
      <c r="AU30" s="548" t="s">
        <v>134</v>
      </c>
      <c r="AV30" s="548"/>
      <c r="AW30" s="548"/>
      <c r="AX30" s="549"/>
      <c r="AY30" s="34">
        <f>COUNTA($G$32)</f>
        <v>0</v>
      </c>
    </row>
    <row r="31" spans="1:51" ht="18.75" customHeight="1">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1051"/>
      <c r="Z31" s="1052"/>
      <c r="AA31" s="1053"/>
      <c r="AB31" s="1057"/>
      <c r="AC31" s="1058"/>
      <c r="AD31" s="1059"/>
      <c r="AE31" s="945"/>
      <c r="AF31" s="945"/>
      <c r="AG31" s="945"/>
      <c r="AH31" s="945"/>
      <c r="AI31" s="945"/>
      <c r="AJ31" s="945"/>
      <c r="AK31" s="945"/>
      <c r="AL31" s="423"/>
      <c r="AM31" s="945"/>
      <c r="AN31" s="945"/>
      <c r="AO31" s="945"/>
      <c r="AP31" s="423"/>
      <c r="AQ31" s="200"/>
      <c r="AR31" s="201"/>
      <c r="AS31" s="137" t="s">
        <v>233</v>
      </c>
      <c r="AT31" s="138"/>
      <c r="AU31" s="201"/>
      <c r="AV31" s="201"/>
      <c r="AW31" s="408" t="s">
        <v>179</v>
      </c>
      <c r="AX31" s="409"/>
      <c r="AY31" s="34">
        <f>$AY$30</f>
        <v>0</v>
      </c>
    </row>
    <row r="32" spans="1:51" ht="22.5" customHeight="1">
      <c r="A32" s="413"/>
      <c r="B32" s="411"/>
      <c r="C32" s="411"/>
      <c r="D32" s="411"/>
      <c r="E32" s="411"/>
      <c r="F32" s="412"/>
      <c r="G32" s="579"/>
      <c r="H32" s="1027"/>
      <c r="I32" s="1027"/>
      <c r="J32" s="1027"/>
      <c r="K32" s="1027"/>
      <c r="L32" s="1027"/>
      <c r="M32" s="1027"/>
      <c r="N32" s="1027"/>
      <c r="O32" s="1028"/>
      <c r="P32" s="109"/>
      <c r="Q32" s="1035"/>
      <c r="R32" s="1035"/>
      <c r="S32" s="1035"/>
      <c r="T32" s="1035"/>
      <c r="U32" s="1035"/>
      <c r="V32" s="1035"/>
      <c r="W32" s="1035"/>
      <c r="X32" s="1036"/>
      <c r="Y32" s="1045" t="s">
        <v>12</v>
      </c>
      <c r="Z32" s="1046"/>
      <c r="AA32" s="1047"/>
      <c r="AB32" s="476"/>
      <c r="AC32" s="1049"/>
      <c r="AD32" s="1049"/>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c r="A33" s="414"/>
      <c r="B33" s="415"/>
      <c r="C33" s="415"/>
      <c r="D33" s="415"/>
      <c r="E33" s="415"/>
      <c r="F33" s="416"/>
      <c r="G33" s="1029"/>
      <c r="H33" s="1030"/>
      <c r="I33" s="1030"/>
      <c r="J33" s="1030"/>
      <c r="K33" s="1030"/>
      <c r="L33" s="1030"/>
      <c r="M33" s="1030"/>
      <c r="N33" s="1030"/>
      <c r="O33" s="1031"/>
      <c r="P33" s="1037"/>
      <c r="Q33" s="1037"/>
      <c r="R33" s="1037"/>
      <c r="S33" s="1037"/>
      <c r="T33" s="1037"/>
      <c r="U33" s="1037"/>
      <c r="V33" s="1037"/>
      <c r="W33" s="1037"/>
      <c r="X33" s="1038"/>
      <c r="Y33" s="462" t="s">
        <v>54</v>
      </c>
      <c r="Z33" s="1042"/>
      <c r="AA33" s="1043"/>
      <c r="AB33" s="538"/>
      <c r="AC33" s="1048"/>
      <c r="AD33" s="1048"/>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c r="A34" s="417"/>
      <c r="B34" s="418"/>
      <c r="C34" s="418"/>
      <c r="D34" s="418"/>
      <c r="E34" s="418"/>
      <c r="F34" s="419"/>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05" t="s">
        <v>180</v>
      </c>
      <c r="AC34" s="1044"/>
      <c r="AD34" s="1044"/>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c r="A35" s="229" t="s">
        <v>378</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c r="A37" s="410" t="s">
        <v>348</v>
      </c>
      <c r="B37" s="411"/>
      <c r="C37" s="411"/>
      <c r="D37" s="411"/>
      <c r="E37" s="411"/>
      <c r="F37" s="412"/>
      <c r="G37" s="527" t="s">
        <v>146</v>
      </c>
      <c r="H37" s="445"/>
      <c r="I37" s="445"/>
      <c r="J37" s="445"/>
      <c r="K37" s="445"/>
      <c r="L37" s="445"/>
      <c r="M37" s="445"/>
      <c r="N37" s="445"/>
      <c r="O37" s="528"/>
      <c r="P37" s="444" t="s">
        <v>59</v>
      </c>
      <c r="Q37" s="445"/>
      <c r="R37" s="445"/>
      <c r="S37" s="445"/>
      <c r="T37" s="445"/>
      <c r="U37" s="445"/>
      <c r="V37" s="445"/>
      <c r="W37" s="445"/>
      <c r="X37" s="528"/>
      <c r="Y37" s="1050"/>
      <c r="Z37" s="838"/>
      <c r="AA37" s="839"/>
      <c r="AB37" s="1054" t="s">
        <v>11</v>
      </c>
      <c r="AC37" s="1055"/>
      <c r="AD37" s="1056"/>
      <c r="AE37" s="1060" t="s">
        <v>388</v>
      </c>
      <c r="AF37" s="1060"/>
      <c r="AG37" s="1060"/>
      <c r="AH37" s="1060"/>
      <c r="AI37" s="1060" t="s">
        <v>410</v>
      </c>
      <c r="AJ37" s="1060"/>
      <c r="AK37" s="1060"/>
      <c r="AL37" s="572"/>
      <c r="AM37" s="1060" t="s">
        <v>507</v>
      </c>
      <c r="AN37" s="1060"/>
      <c r="AO37" s="1060"/>
      <c r="AP37" s="572"/>
      <c r="AQ37" s="159" t="s">
        <v>232</v>
      </c>
      <c r="AR37" s="134"/>
      <c r="AS37" s="134"/>
      <c r="AT37" s="135"/>
      <c r="AU37" s="548" t="s">
        <v>134</v>
      </c>
      <c r="AV37" s="548"/>
      <c r="AW37" s="548"/>
      <c r="AX37" s="549"/>
      <c r="AY37" s="34">
        <f>COUNTA($G$39)</f>
        <v>0</v>
      </c>
    </row>
    <row r="38" spans="1:51" ht="18.75" customHeight="1">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1051"/>
      <c r="Z38" s="1052"/>
      <c r="AA38" s="1053"/>
      <c r="AB38" s="1057"/>
      <c r="AC38" s="1058"/>
      <c r="AD38" s="1059"/>
      <c r="AE38" s="945"/>
      <c r="AF38" s="945"/>
      <c r="AG38" s="945"/>
      <c r="AH38" s="945"/>
      <c r="AI38" s="945"/>
      <c r="AJ38" s="945"/>
      <c r="AK38" s="945"/>
      <c r="AL38" s="423"/>
      <c r="AM38" s="945"/>
      <c r="AN38" s="945"/>
      <c r="AO38" s="945"/>
      <c r="AP38" s="423"/>
      <c r="AQ38" s="200"/>
      <c r="AR38" s="201"/>
      <c r="AS38" s="137" t="s">
        <v>233</v>
      </c>
      <c r="AT38" s="138"/>
      <c r="AU38" s="201"/>
      <c r="AV38" s="201"/>
      <c r="AW38" s="408" t="s">
        <v>179</v>
      </c>
      <c r="AX38" s="409"/>
      <c r="AY38" s="34">
        <f>$AY$37</f>
        <v>0</v>
      </c>
    </row>
    <row r="39" spans="1:51" ht="22.5" customHeight="1">
      <c r="A39" s="413"/>
      <c r="B39" s="411"/>
      <c r="C39" s="411"/>
      <c r="D39" s="411"/>
      <c r="E39" s="411"/>
      <c r="F39" s="412"/>
      <c r="G39" s="579"/>
      <c r="H39" s="1027"/>
      <c r="I39" s="1027"/>
      <c r="J39" s="1027"/>
      <c r="K39" s="1027"/>
      <c r="L39" s="1027"/>
      <c r="M39" s="1027"/>
      <c r="N39" s="1027"/>
      <c r="O39" s="1028"/>
      <c r="P39" s="109"/>
      <c r="Q39" s="1035"/>
      <c r="R39" s="1035"/>
      <c r="S39" s="1035"/>
      <c r="T39" s="1035"/>
      <c r="U39" s="1035"/>
      <c r="V39" s="1035"/>
      <c r="W39" s="1035"/>
      <c r="X39" s="1036"/>
      <c r="Y39" s="1045" t="s">
        <v>12</v>
      </c>
      <c r="Z39" s="1046"/>
      <c r="AA39" s="1047"/>
      <c r="AB39" s="476"/>
      <c r="AC39" s="1049"/>
      <c r="AD39" s="1049"/>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c r="A40" s="414"/>
      <c r="B40" s="415"/>
      <c r="C40" s="415"/>
      <c r="D40" s="415"/>
      <c r="E40" s="415"/>
      <c r="F40" s="416"/>
      <c r="G40" s="1029"/>
      <c r="H40" s="1030"/>
      <c r="I40" s="1030"/>
      <c r="J40" s="1030"/>
      <c r="K40" s="1030"/>
      <c r="L40" s="1030"/>
      <c r="M40" s="1030"/>
      <c r="N40" s="1030"/>
      <c r="O40" s="1031"/>
      <c r="P40" s="1037"/>
      <c r="Q40" s="1037"/>
      <c r="R40" s="1037"/>
      <c r="S40" s="1037"/>
      <c r="T40" s="1037"/>
      <c r="U40" s="1037"/>
      <c r="V40" s="1037"/>
      <c r="W40" s="1037"/>
      <c r="X40" s="1038"/>
      <c r="Y40" s="462" t="s">
        <v>54</v>
      </c>
      <c r="Z40" s="1042"/>
      <c r="AA40" s="1043"/>
      <c r="AB40" s="538"/>
      <c r="AC40" s="1048"/>
      <c r="AD40" s="1048"/>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c r="A41" s="417"/>
      <c r="B41" s="418"/>
      <c r="C41" s="418"/>
      <c r="D41" s="418"/>
      <c r="E41" s="418"/>
      <c r="F41" s="419"/>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05" t="s">
        <v>180</v>
      </c>
      <c r="AC41" s="1044"/>
      <c r="AD41" s="1044"/>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c r="A42" s="229" t="s">
        <v>378</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c r="A44" s="410" t="s">
        <v>348</v>
      </c>
      <c r="B44" s="411"/>
      <c r="C44" s="411"/>
      <c r="D44" s="411"/>
      <c r="E44" s="411"/>
      <c r="F44" s="412"/>
      <c r="G44" s="527" t="s">
        <v>146</v>
      </c>
      <c r="H44" s="445"/>
      <c r="I44" s="445"/>
      <c r="J44" s="445"/>
      <c r="K44" s="445"/>
      <c r="L44" s="445"/>
      <c r="M44" s="445"/>
      <c r="N44" s="445"/>
      <c r="O44" s="528"/>
      <c r="P44" s="444" t="s">
        <v>59</v>
      </c>
      <c r="Q44" s="445"/>
      <c r="R44" s="445"/>
      <c r="S44" s="445"/>
      <c r="T44" s="445"/>
      <c r="U44" s="445"/>
      <c r="V44" s="445"/>
      <c r="W44" s="445"/>
      <c r="X44" s="528"/>
      <c r="Y44" s="1050"/>
      <c r="Z44" s="838"/>
      <c r="AA44" s="839"/>
      <c r="AB44" s="1054" t="s">
        <v>11</v>
      </c>
      <c r="AC44" s="1055"/>
      <c r="AD44" s="1056"/>
      <c r="AE44" s="1060" t="s">
        <v>388</v>
      </c>
      <c r="AF44" s="1060"/>
      <c r="AG44" s="1060"/>
      <c r="AH44" s="1060"/>
      <c r="AI44" s="1060" t="s">
        <v>410</v>
      </c>
      <c r="AJ44" s="1060"/>
      <c r="AK44" s="1060"/>
      <c r="AL44" s="572"/>
      <c r="AM44" s="1060" t="s">
        <v>507</v>
      </c>
      <c r="AN44" s="1060"/>
      <c r="AO44" s="1060"/>
      <c r="AP44" s="572"/>
      <c r="AQ44" s="159" t="s">
        <v>232</v>
      </c>
      <c r="AR44" s="134"/>
      <c r="AS44" s="134"/>
      <c r="AT44" s="135"/>
      <c r="AU44" s="548" t="s">
        <v>134</v>
      </c>
      <c r="AV44" s="548"/>
      <c r="AW44" s="548"/>
      <c r="AX44" s="549"/>
      <c r="AY44" s="34">
        <f>COUNTA($G$46)</f>
        <v>0</v>
      </c>
    </row>
    <row r="45" spans="1:51" ht="18.75" customHeight="1">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1051"/>
      <c r="Z45" s="1052"/>
      <c r="AA45" s="1053"/>
      <c r="AB45" s="1057"/>
      <c r="AC45" s="1058"/>
      <c r="AD45" s="1059"/>
      <c r="AE45" s="945"/>
      <c r="AF45" s="945"/>
      <c r="AG45" s="945"/>
      <c r="AH45" s="945"/>
      <c r="AI45" s="945"/>
      <c r="AJ45" s="945"/>
      <c r="AK45" s="945"/>
      <c r="AL45" s="423"/>
      <c r="AM45" s="945"/>
      <c r="AN45" s="945"/>
      <c r="AO45" s="945"/>
      <c r="AP45" s="423"/>
      <c r="AQ45" s="200"/>
      <c r="AR45" s="201"/>
      <c r="AS45" s="137" t="s">
        <v>233</v>
      </c>
      <c r="AT45" s="138"/>
      <c r="AU45" s="201"/>
      <c r="AV45" s="201"/>
      <c r="AW45" s="408" t="s">
        <v>179</v>
      </c>
      <c r="AX45" s="409"/>
      <c r="AY45" s="34">
        <f>$AY$44</f>
        <v>0</v>
      </c>
    </row>
    <row r="46" spans="1:51" ht="22.5" customHeight="1">
      <c r="A46" s="413"/>
      <c r="B46" s="411"/>
      <c r="C46" s="411"/>
      <c r="D46" s="411"/>
      <c r="E46" s="411"/>
      <c r="F46" s="412"/>
      <c r="G46" s="579"/>
      <c r="H46" s="1027"/>
      <c r="I46" s="1027"/>
      <c r="J46" s="1027"/>
      <c r="K46" s="1027"/>
      <c r="L46" s="1027"/>
      <c r="M46" s="1027"/>
      <c r="N46" s="1027"/>
      <c r="O46" s="1028"/>
      <c r="P46" s="109"/>
      <c r="Q46" s="1035"/>
      <c r="R46" s="1035"/>
      <c r="S46" s="1035"/>
      <c r="T46" s="1035"/>
      <c r="U46" s="1035"/>
      <c r="V46" s="1035"/>
      <c r="W46" s="1035"/>
      <c r="X46" s="1036"/>
      <c r="Y46" s="1045" t="s">
        <v>12</v>
      </c>
      <c r="Z46" s="1046"/>
      <c r="AA46" s="1047"/>
      <c r="AB46" s="476"/>
      <c r="AC46" s="1049"/>
      <c r="AD46" s="1049"/>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c r="A47" s="414"/>
      <c r="B47" s="415"/>
      <c r="C47" s="415"/>
      <c r="D47" s="415"/>
      <c r="E47" s="415"/>
      <c r="F47" s="416"/>
      <c r="G47" s="1029"/>
      <c r="H47" s="1030"/>
      <c r="I47" s="1030"/>
      <c r="J47" s="1030"/>
      <c r="K47" s="1030"/>
      <c r="L47" s="1030"/>
      <c r="M47" s="1030"/>
      <c r="N47" s="1030"/>
      <c r="O47" s="1031"/>
      <c r="P47" s="1037"/>
      <c r="Q47" s="1037"/>
      <c r="R47" s="1037"/>
      <c r="S47" s="1037"/>
      <c r="T47" s="1037"/>
      <c r="U47" s="1037"/>
      <c r="V47" s="1037"/>
      <c r="W47" s="1037"/>
      <c r="X47" s="1038"/>
      <c r="Y47" s="462" t="s">
        <v>54</v>
      </c>
      <c r="Z47" s="1042"/>
      <c r="AA47" s="1043"/>
      <c r="AB47" s="538"/>
      <c r="AC47" s="1048"/>
      <c r="AD47" s="1048"/>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c r="A48" s="417"/>
      <c r="B48" s="418"/>
      <c r="C48" s="418"/>
      <c r="D48" s="418"/>
      <c r="E48" s="418"/>
      <c r="F48" s="419"/>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05" t="s">
        <v>180</v>
      </c>
      <c r="AC48" s="1044"/>
      <c r="AD48" s="1044"/>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c r="A49" s="229" t="s">
        <v>378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c r="A51" s="410" t="s">
        <v>348</v>
      </c>
      <c r="B51" s="411"/>
      <c r="C51" s="411"/>
      <c r="D51" s="411"/>
      <c r="E51" s="411"/>
      <c r="F51" s="412"/>
      <c r="G51" s="527" t="s">
        <v>146</v>
      </c>
      <c r="H51" s="445"/>
      <c r="I51" s="445"/>
      <c r="J51" s="445"/>
      <c r="K51" s="445"/>
      <c r="L51" s="445"/>
      <c r="M51" s="445"/>
      <c r="N51" s="445"/>
      <c r="O51" s="528"/>
      <c r="P51" s="444" t="s">
        <v>59</v>
      </c>
      <c r="Q51" s="445"/>
      <c r="R51" s="445"/>
      <c r="S51" s="445"/>
      <c r="T51" s="445"/>
      <c r="U51" s="445"/>
      <c r="V51" s="445"/>
      <c r="W51" s="445"/>
      <c r="X51" s="528"/>
      <c r="Y51" s="1050"/>
      <c r="Z51" s="838"/>
      <c r="AA51" s="839"/>
      <c r="AB51" s="572" t="s">
        <v>11</v>
      </c>
      <c r="AC51" s="1055"/>
      <c r="AD51" s="1056"/>
      <c r="AE51" s="1060" t="s">
        <v>388</v>
      </c>
      <c r="AF51" s="1060"/>
      <c r="AG51" s="1060"/>
      <c r="AH51" s="1060"/>
      <c r="AI51" s="1060" t="s">
        <v>410</v>
      </c>
      <c r="AJ51" s="1060"/>
      <c r="AK51" s="1060"/>
      <c r="AL51" s="572"/>
      <c r="AM51" s="1060" t="s">
        <v>507</v>
      </c>
      <c r="AN51" s="1060"/>
      <c r="AO51" s="1060"/>
      <c r="AP51" s="572"/>
      <c r="AQ51" s="159" t="s">
        <v>232</v>
      </c>
      <c r="AR51" s="134"/>
      <c r="AS51" s="134"/>
      <c r="AT51" s="135"/>
      <c r="AU51" s="548" t="s">
        <v>134</v>
      </c>
      <c r="AV51" s="548"/>
      <c r="AW51" s="548"/>
      <c r="AX51" s="549"/>
      <c r="AY51" s="34">
        <f>COUNTA($G$53)</f>
        <v>0</v>
      </c>
    </row>
    <row r="52" spans="1:51" ht="18.75" customHeight="1">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1051"/>
      <c r="Z52" s="1052"/>
      <c r="AA52" s="1053"/>
      <c r="AB52" s="1057"/>
      <c r="AC52" s="1058"/>
      <c r="AD52" s="1059"/>
      <c r="AE52" s="945"/>
      <c r="AF52" s="945"/>
      <c r="AG52" s="945"/>
      <c r="AH52" s="945"/>
      <c r="AI52" s="945"/>
      <c r="AJ52" s="945"/>
      <c r="AK52" s="945"/>
      <c r="AL52" s="423"/>
      <c r="AM52" s="945"/>
      <c r="AN52" s="945"/>
      <c r="AO52" s="945"/>
      <c r="AP52" s="423"/>
      <c r="AQ52" s="200"/>
      <c r="AR52" s="201"/>
      <c r="AS52" s="137" t="s">
        <v>233</v>
      </c>
      <c r="AT52" s="138"/>
      <c r="AU52" s="201"/>
      <c r="AV52" s="201"/>
      <c r="AW52" s="408" t="s">
        <v>179</v>
      </c>
      <c r="AX52" s="409"/>
      <c r="AY52" s="34">
        <f>$AY$51</f>
        <v>0</v>
      </c>
    </row>
    <row r="53" spans="1:51" ht="22.5" customHeight="1">
      <c r="A53" s="413"/>
      <c r="B53" s="411"/>
      <c r="C53" s="411"/>
      <c r="D53" s="411"/>
      <c r="E53" s="411"/>
      <c r="F53" s="412"/>
      <c r="G53" s="579"/>
      <c r="H53" s="1027"/>
      <c r="I53" s="1027"/>
      <c r="J53" s="1027"/>
      <c r="K53" s="1027"/>
      <c r="L53" s="1027"/>
      <c r="M53" s="1027"/>
      <c r="N53" s="1027"/>
      <c r="O53" s="1028"/>
      <c r="P53" s="109"/>
      <c r="Q53" s="1035"/>
      <c r="R53" s="1035"/>
      <c r="S53" s="1035"/>
      <c r="T53" s="1035"/>
      <c r="U53" s="1035"/>
      <c r="V53" s="1035"/>
      <c r="W53" s="1035"/>
      <c r="X53" s="1036"/>
      <c r="Y53" s="1045" t="s">
        <v>12</v>
      </c>
      <c r="Z53" s="1046"/>
      <c r="AA53" s="1047"/>
      <c r="AB53" s="476"/>
      <c r="AC53" s="1049"/>
      <c r="AD53" s="1049"/>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c r="A54" s="414"/>
      <c r="B54" s="415"/>
      <c r="C54" s="415"/>
      <c r="D54" s="415"/>
      <c r="E54" s="415"/>
      <c r="F54" s="416"/>
      <c r="G54" s="1029"/>
      <c r="H54" s="1030"/>
      <c r="I54" s="1030"/>
      <c r="J54" s="1030"/>
      <c r="K54" s="1030"/>
      <c r="L54" s="1030"/>
      <c r="M54" s="1030"/>
      <c r="N54" s="1030"/>
      <c r="O54" s="1031"/>
      <c r="P54" s="1037"/>
      <c r="Q54" s="1037"/>
      <c r="R54" s="1037"/>
      <c r="S54" s="1037"/>
      <c r="T54" s="1037"/>
      <c r="U54" s="1037"/>
      <c r="V54" s="1037"/>
      <c r="W54" s="1037"/>
      <c r="X54" s="1038"/>
      <c r="Y54" s="462" t="s">
        <v>54</v>
      </c>
      <c r="Z54" s="1042"/>
      <c r="AA54" s="1043"/>
      <c r="AB54" s="538"/>
      <c r="AC54" s="1048"/>
      <c r="AD54" s="1048"/>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c r="A55" s="417"/>
      <c r="B55" s="418"/>
      <c r="C55" s="418"/>
      <c r="D55" s="418"/>
      <c r="E55" s="418"/>
      <c r="F55" s="419"/>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05" t="s">
        <v>180</v>
      </c>
      <c r="AC55" s="1044"/>
      <c r="AD55" s="1044"/>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c r="A56" s="229" t="s">
        <v>378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c r="A58" s="410" t="s">
        <v>348</v>
      </c>
      <c r="B58" s="411"/>
      <c r="C58" s="411"/>
      <c r="D58" s="411"/>
      <c r="E58" s="411"/>
      <c r="F58" s="412"/>
      <c r="G58" s="527" t="s">
        <v>146</v>
      </c>
      <c r="H58" s="445"/>
      <c r="I58" s="445"/>
      <c r="J58" s="445"/>
      <c r="K58" s="445"/>
      <c r="L58" s="445"/>
      <c r="M58" s="445"/>
      <c r="N58" s="445"/>
      <c r="O58" s="528"/>
      <c r="P58" s="444" t="s">
        <v>59</v>
      </c>
      <c r="Q58" s="445"/>
      <c r="R58" s="445"/>
      <c r="S58" s="445"/>
      <c r="T58" s="445"/>
      <c r="U58" s="445"/>
      <c r="V58" s="445"/>
      <c r="W58" s="445"/>
      <c r="X58" s="528"/>
      <c r="Y58" s="1050"/>
      <c r="Z58" s="838"/>
      <c r="AA58" s="839"/>
      <c r="AB58" s="1054" t="s">
        <v>11</v>
      </c>
      <c r="AC58" s="1055"/>
      <c r="AD58" s="1056"/>
      <c r="AE58" s="1060" t="s">
        <v>388</v>
      </c>
      <c r="AF58" s="1060"/>
      <c r="AG58" s="1060"/>
      <c r="AH58" s="1060"/>
      <c r="AI58" s="1060" t="s">
        <v>410</v>
      </c>
      <c r="AJ58" s="1060"/>
      <c r="AK58" s="1060"/>
      <c r="AL58" s="572"/>
      <c r="AM58" s="1060" t="s">
        <v>507</v>
      </c>
      <c r="AN58" s="1060"/>
      <c r="AO58" s="1060"/>
      <c r="AP58" s="572"/>
      <c r="AQ58" s="159" t="s">
        <v>232</v>
      </c>
      <c r="AR58" s="134"/>
      <c r="AS58" s="134"/>
      <c r="AT58" s="135"/>
      <c r="AU58" s="548" t="s">
        <v>134</v>
      </c>
      <c r="AV58" s="548"/>
      <c r="AW58" s="548"/>
      <c r="AX58" s="549"/>
      <c r="AY58" s="34">
        <f>COUNTA($G$60)</f>
        <v>0</v>
      </c>
    </row>
    <row r="59" spans="1:51" ht="18.75" customHeight="1">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1051"/>
      <c r="Z59" s="1052"/>
      <c r="AA59" s="1053"/>
      <c r="AB59" s="1057"/>
      <c r="AC59" s="1058"/>
      <c r="AD59" s="1059"/>
      <c r="AE59" s="945"/>
      <c r="AF59" s="945"/>
      <c r="AG59" s="945"/>
      <c r="AH59" s="945"/>
      <c r="AI59" s="945"/>
      <c r="AJ59" s="945"/>
      <c r="AK59" s="945"/>
      <c r="AL59" s="423"/>
      <c r="AM59" s="945"/>
      <c r="AN59" s="945"/>
      <c r="AO59" s="945"/>
      <c r="AP59" s="423"/>
      <c r="AQ59" s="200"/>
      <c r="AR59" s="201"/>
      <c r="AS59" s="137" t="s">
        <v>233</v>
      </c>
      <c r="AT59" s="138"/>
      <c r="AU59" s="201"/>
      <c r="AV59" s="201"/>
      <c r="AW59" s="408" t="s">
        <v>179</v>
      </c>
      <c r="AX59" s="409"/>
      <c r="AY59" s="34">
        <f>$AY$58</f>
        <v>0</v>
      </c>
    </row>
    <row r="60" spans="1:51" ht="22.5" customHeight="1">
      <c r="A60" s="413"/>
      <c r="B60" s="411"/>
      <c r="C60" s="411"/>
      <c r="D60" s="411"/>
      <c r="E60" s="411"/>
      <c r="F60" s="412"/>
      <c r="G60" s="579"/>
      <c r="H60" s="1027"/>
      <c r="I60" s="1027"/>
      <c r="J60" s="1027"/>
      <c r="K60" s="1027"/>
      <c r="L60" s="1027"/>
      <c r="M60" s="1027"/>
      <c r="N60" s="1027"/>
      <c r="O60" s="1028"/>
      <c r="P60" s="109"/>
      <c r="Q60" s="1035"/>
      <c r="R60" s="1035"/>
      <c r="S60" s="1035"/>
      <c r="T60" s="1035"/>
      <c r="U60" s="1035"/>
      <c r="V60" s="1035"/>
      <c r="W60" s="1035"/>
      <c r="X60" s="1036"/>
      <c r="Y60" s="1045" t="s">
        <v>12</v>
      </c>
      <c r="Z60" s="1046"/>
      <c r="AA60" s="1047"/>
      <c r="AB60" s="476"/>
      <c r="AC60" s="1049"/>
      <c r="AD60" s="1049"/>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c r="A61" s="414"/>
      <c r="B61" s="415"/>
      <c r="C61" s="415"/>
      <c r="D61" s="415"/>
      <c r="E61" s="415"/>
      <c r="F61" s="416"/>
      <c r="G61" s="1029"/>
      <c r="H61" s="1030"/>
      <c r="I61" s="1030"/>
      <c r="J61" s="1030"/>
      <c r="K61" s="1030"/>
      <c r="L61" s="1030"/>
      <c r="M61" s="1030"/>
      <c r="N61" s="1030"/>
      <c r="O61" s="1031"/>
      <c r="P61" s="1037"/>
      <c r="Q61" s="1037"/>
      <c r="R61" s="1037"/>
      <c r="S61" s="1037"/>
      <c r="T61" s="1037"/>
      <c r="U61" s="1037"/>
      <c r="V61" s="1037"/>
      <c r="W61" s="1037"/>
      <c r="X61" s="1038"/>
      <c r="Y61" s="462" t="s">
        <v>54</v>
      </c>
      <c r="Z61" s="1042"/>
      <c r="AA61" s="1043"/>
      <c r="AB61" s="538"/>
      <c r="AC61" s="1048"/>
      <c r="AD61" s="1048"/>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c r="A62" s="417"/>
      <c r="B62" s="418"/>
      <c r="C62" s="418"/>
      <c r="D62" s="418"/>
      <c r="E62" s="418"/>
      <c r="F62" s="419"/>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05" t="s">
        <v>180</v>
      </c>
      <c r="AC62" s="1044"/>
      <c r="AD62" s="1044"/>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c r="A63" s="229" t="s">
        <v>378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c r="A65" s="410" t="s">
        <v>348</v>
      </c>
      <c r="B65" s="411"/>
      <c r="C65" s="411"/>
      <c r="D65" s="411"/>
      <c r="E65" s="411"/>
      <c r="F65" s="412"/>
      <c r="G65" s="527" t="s">
        <v>146</v>
      </c>
      <c r="H65" s="445"/>
      <c r="I65" s="445"/>
      <c r="J65" s="445"/>
      <c r="K65" s="445"/>
      <c r="L65" s="445"/>
      <c r="M65" s="445"/>
      <c r="N65" s="445"/>
      <c r="O65" s="528"/>
      <c r="P65" s="444" t="s">
        <v>59</v>
      </c>
      <c r="Q65" s="445"/>
      <c r="R65" s="445"/>
      <c r="S65" s="445"/>
      <c r="T65" s="445"/>
      <c r="U65" s="445"/>
      <c r="V65" s="445"/>
      <c r="W65" s="445"/>
      <c r="X65" s="528"/>
      <c r="Y65" s="1050"/>
      <c r="Z65" s="838"/>
      <c r="AA65" s="839"/>
      <c r="AB65" s="1054" t="s">
        <v>11</v>
      </c>
      <c r="AC65" s="1055"/>
      <c r="AD65" s="1056"/>
      <c r="AE65" s="1060" t="s">
        <v>388</v>
      </c>
      <c r="AF65" s="1060"/>
      <c r="AG65" s="1060"/>
      <c r="AH65" s="1060"/>
      <c r="AI65" s="1060" t="s">
        <v>410</v>
      </c>
      <c r="AJ65" s="1060"/>
      <c r="AK65" s="1060"/>
      <c r="AL65" s="572"/>
      <c r="AM65" s="1060" t="s">
        <v>507</v>
      </c>
      <c r="AN65" s="1060"/>
      <c r="AO65" s="1060"/>
      <c r="AP65" s="572"/>
      <c r="AQ65" s="159" t="s">
        <v>232</v>
      </c>
      <c r="AR65" s="134"/>
      <c r="AS65" s="134"/>
      <c r="AT65" s="135"/>
      <c r="AU65" s="548" t="s">
        <v>134</v>
      </c>
      <c r="AV65" s="548"/>
      <c r="AW65" s="548"/>
      <c r="AX65" s="549"/>
      <c r="AY65" s="34">
        <f>COUNTA($G$67)</f>
        <v>0</v>
      </c>
    </row>
    <row r="66" spans="1:51" ht="18.75" customHeight="1">
      <c r="A66" s="410"/>
      <c r="B66" s="411"/>
      <c r="C66" s="411"/>
      <c r="D66" s="411"/>
      <c r="E66" s="411"/>
      <c r="F66" s="412"/>
      <c r="G66" s="429"/>
      <c r="H66" s="408"/>
      <c r="I66" s="408"/>
      <c r="J66" s="408"/>
      <c r="K66" s="408"/>
      <c r="L66" s="408"/>
      <c r="M66" s="408"/>
      <c r="N66" s="408"/>
      <c r="O66" s="430"/>
      <c r="P66" s="447"/>
      <c r="Q66" s="408"/>
      <c r="R66" s="408"/>
      <c r="S66" s="408"/>
      <c r="T66" s="408"/>
      <c r="U66" s="408"/>
      <c r="V66" s="408"/>
      <c r="W66" s="408"/>
      <c r="X66" s="430"/>
      <c r="Y66" s="1051"/>
      <c r="Z66" s="1052"/>
      <c r="AA66" s="1053"/>
      <c r="AB66" s="1057"/>
      <c r="AC66" s="1058"/>
      <c r="AD66" s="1059"/>
      <c r="AE66" s="945"/>
      <c r="AF66" s="945"/>
      <c r="AG66" s="945"/>
      <c r="AH66" s="945"/>
      <c r="AI66" s="945"/>
      <c r="AJ66" s="945"/>
      <c r="AK66" s="945"/>
      <c r="AL66" s="423"/>
      <c r="AM66" s="945"/>
      <c r="AN66" s="945"/>
      <c r="AO66" s="945"/>
      <c r="AP66" s="423"/>
      <c r="AQ66" s="200"/>
      <c r="AR66" s="201"/>
      <c r="AS66" s="137" t="s">
        <v>233</v>
      </c>
      <c r="AT66" s="138"/>
      <c r="AU66" s="201"/>
      <c r="AV66" s="201"/>
      <c r="AW66" s="408" t="s">
        <v>179</v>
      </c>
      <c r="AX66" s="409"/>
      <c r="AY66" s="34">
        <f>$AY$65</f>
        <v>0</v>
      </c>
    </row>
    <row r="67" spans="1:51" ht="22.5" customHeight="1">
      <c r="A67" s="413"/>
      <c r="B67" s="411"/>
      <c r="C67" s="411"/>
      <c r="D67" s="411"/>
      <c r="E67" s="411"/>
      <c r="F67" s="412"/>
      <c r="G67" s="579"/>
      <c r="H67" s="1027"/>
      <c r="I67" s="1027"/>
      <c r="J67" s="1027"/>
      <c r="K67" s="1027"/>
      <c r="L67" s="1027"/>
      <c r="M67" s="1027"/>
      <c r="N67" s="1027"/>
      <c r="O67" s="1028"/>
      <c r="P67" s="109"/>
      <c r="Q67" s="1035"/>
      <c r="R67" s="1035"/>
      <c r="S67" s="1035"/>
      <c r="T67" s="1035"/>
      <c r="U67" s="1035"/>
      <c r="V67" s="1035"/>
      <c r="W67" s="1035"/>
      <c r="X67" s="1036"/>
      <c r="Y67" s="1045" t="s">
        <v>12</v>
      </c>
      <c r="Z67" s="1046"/>
      <c r="AA67" s="1047"/>
      <c r="AB67" s="476"/>
      <c r="AC67" s="1049"/>
      <c r="AD67" s="1049"/>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c r="A68" s="414"/>
      <c r="B68" s="415"/>
      <c r="C68" s="415"/>
      <c r="D68" s="415"/>
      <c r="E68" s="415"/>
      <c r="F68" s="416"/>
      <c r="G68" s="1029"/>
      <c r="H68" s="1030"/>
      <c r="I68" s="1030"/>
      <c r="J68" s="1030"/>
      <c r="K68" s="1030"/>
      <c r="L68" s="1030"/>
      <c r="M68" s="1030"/>
      <c r="N68" s="1030"/>
      <c r="O68" s="1031"/>
      <c r="P68" s="1037"/>
      <c r="Q68" s="1037"/>
      <c r="R68" s="1037"/>
      <c r="S68" s="1037"/>
      <c r="T68" s="1037"/>
      <c r="U68" s="1037"/>
      <c r="V68" s="1037"/>
      <c r="W68" s="1037"/>
      <c r="X68" s="1038"/>
      <c r="Y68" s="462" t="s">
        <v>54</v>
      </c>
      <c r="Z68" s="1042"/>
      <c r="AA68" s="1043"/>
      <c r="AB68" s="538"/>
      <c r="AC68" s="1048"/>
      <c r="AD68" s="1048"/>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c r="A69" s="417"/>
      <c r="B69" s="418"/>
      <c r="C69" s="418"/>
      <c r="D69" s="418"/>
      <c r="E69" s="418"/>
      <c r="F69" s="419"/>
      <c r="G69" s="1032"/>
      <c r="H69" s="1033"/>
      <c r="I69" s="1033"/>
      <c r="J69" s="1033"/>
      <c r="K69" s="1033"/>
      <c r="L69" s="1033"/>
      <c r="M69" s="1033"/>
      <c r="N69" s="1033"/>
      <c r="O69" s="1034"/>
      <c r="P69" s="1039"/>
      <c r="Q69" s="1039"/>
      <c r="R69" s="1039"/>
      <c r="S69" s="1039"/>
      <c r="T69" s="1039"/>
      <c r="U69" s="1039"/>
      <c r="V69" s="1039"/>
      <c r="W69" s="1039"/>
      <c r="X69" s="1040"/>
      <c r="Y69" s="462" t="s">
        <v>13</v>
      </c>
      <c r="Z69" s="1042"/>
      <c r="AA69" s="1043"/>
      <c r="AB69" s="571"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c r="A70" s="229" t="s">
        <v>378</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c r="A71" s="232"/>
      <c r="B71" s="233"/>
      <c r="C71" s="233"/>
      <c r="D71" s="233"/>
      <c r="E71" s="233"/>
      <c r="F71" s="234"/>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79" t="s">
        <v>28</v>
      </c>
      <c r="B2" s="1080"/>
      <c r="C2" s="1080"/>
      <c r="D2" s="1080"/>
      <c r="E2" s="1080"/>
      <c r="F2" s="1081"/>
      <c r="G2" s="606" t="s">
        <v>364</v>
      </c>
      <c r="H2" s="607"/>
      <c r="I2" s="607"/>
      <c r="J2" s="607"/>
      <c r="K2" s="607"/>
      <c r="L2" s="607"/>
      <c r="M2" s="607"/>
      <c r="N2" s="607"/>
      <c r="O2" s="607"/>
      <c r="P2" s="607"/>
      <c r="Q2" s="607"/>
      <c r="R2" s="607"/>
      <c r="S2" s="607"/>
      <c r="T2" s="607"/>
      <c r="U2" s="607"/>
      <c r="V2" s="607"/>
      <c r="W2" s="607"/>
      <c r="X2" s="607"/>
      <c r="Y2" s="607"/>
      <c r="Z2" s="607"/>
      <c r="AA2" s="607"/>
      <c r="AB2" s="608"/>
      <c r="AC2" s="606" t="s">
        <v>366</v>
      </c>
      <c r="AD2" s="1082"/>
      <c r="AE2" s="1082"/>
      <c r="AF2" s="1082"/>
      <c r="AG2" s="1082"/>
      <c r="AH2" s="1082"/>
      <c r="AI2" s="1082"/>
      <c r="AJ2" s="1082"/>
      <c r="AK2" s="1082"/>
      <c r="AL2" s="1082"/>
      <c r="AM2" s="1082"/>
      <c r="AN2" s="1082"/>
      <c r="AO2" s="1082"/>
      <c r="AP2" s="1082"/>
      <c r="AQ2" s="1082"/>
      <c r="AR2" s="1082"/>
      <c r="AS2" s="1082"/>
      <c r="AT2" s="1082"/>
      <c r="AU2" s="1082"/>
      <c r="AV2" s="1082"/>
      <c r="AW2" s="1082"/>
      <c r="AX2" s="1083"/>
      <c r="AY2">
        <f>COUNTA($G$4,$AC$4)</f>
        <v>0</v>
      </c>
    </row>
    <row r="3" spans="1:51" ht="24.75" customHeight="1">
      <c r="A3" s="1073"/>
      <c r="B3" s="1074"/>
      <c r="C3" s="1074"/>
      <c r="D3" s="1074"/>
      <c r="E3" s="1074"/>
      <c r="F3" s="1075"/>
      <c r="G3" s="824" t="s">
        <v>17</v>
      </c>
      <c r="H3" s="679"/>
      <c r="I3" s="679"/>
      <c r="J3" s="679"/>
      <c r="K3" s="679"/>
      <c r="L3" s="678" t="s">
        <v>18</v>
      </c>
      <c r="M3" s="679"/>
      <c r="N3" s="679"/>
      <c r="O3" s="679"/>
      <c r="P3" s="679"/>
      <c r="Q3" s="679"/>
      <c r="R3" s="679"/>
      <c r="S3" s="679"/>
      <c r="T3" s="679"/>
      <c r="U3" s="679"/>
      <c r="V3" s="679"/>
      <c r="W3" s="679"/>
      <c r="X3" s="680"/>
      <c r="Y3" s="664" t="s">
        <v>19</v>
      </c>
      <c r="Z3" s="665"/>
      <c r="AA3" s="665"/>
      <c r="AB3" s="810"/>
      <c r="AC3" s="824"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c r="AY3" s="34">
        <f>$AY$2</f>
        <v>0</v>
      </c>
    </row>
    <row r="4" spans="1:51" ht="24.75" customHeight="1">
      <c r="A4" s="1073"/>
      <c r="B4" s="1074"/>
      <c r="C4" s="1074"/>
      <c r="D4" s="1074"/>
      <c r="E4" s="1074"/>
      <c r="F4" s="1075"/>
      <c r="G4" s="681"/>
      <c r="H4" s="682"/>
      <c r="I4" s="682"/>
      <c r="J4" s="682"/>
      <c r="K4" s="683"/>
      <c r="L4" s="675"/>
      <c r="M4" s="676"/>
      <c r="N4" s="676"/>
      <c r="O4" s="676"/>
      <c r="P4" s="676"/>
      <c r="Q4" s="676"/>
      <c r="R4" s="676"/>
      <c r="S4" s="676"/>
      <c r="T4" s="676"/>
      <c r="U4" s="676"/>
      <c r="V4" s="676"/>
      <c r="W4" s="676"/>
      <c r="X4" s="677"/>
      <c r="Y4" s="398"/>
      <c r="Z4" s="399"/>
      <c r="AA4" s="399"/>
      <c r="AB4" s="814"/>
      <c r="AC4" s="681"/>
      <c r="AD4" s="682"/>
      <c r="AE4" s="682"/>
      <c r="AF4" s="682"/>
      <c r="AG4" s="683"/>
      <c r="AH4" s="675"/>
      <c r="AI4" s="676"/>
      <c r="AJ4" s="676"/>
      <c r="AK4" s="676"/>
      <c r="AL4" s="676"/>
      <c r="AM4" s="676"/>
      <c r="AN4" s="676"/>
      <c r="AO4" s="676"/>
      <c r="AP4" s="676"/>
      <c r="AQ4" s="676"/>
      <c r="AR4" s="676"/>
      <c r="AS4" s="676"/>
      <c r="AT4" s="677"/>
      <c r="AU4" s="398"/>
      <c r="AV4" s="399"/>
      <c r="AW4" s="399"/>
      <c r="AX4" s="400"/>
      <c r="AY4" s="34">
        <f t="shared" ref="AY4:AY14" si="0">$AY$2</f>
        <v>0</v>
      </c>
    </row>
    <row r="5" spans="1:51" ht="24.75" customHeight="1">
      <c r="A5" s="1073"/>
      <c r="B5" s="1074"/>
      <c r="C5" s="1074"/>
      <c r="D5" s="1074"/>
      <c r="E5" s="1074"/>
      <c r="F5" s="1075"/>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c r="AY5" s="34">
        <f t="shared" si="0"/>
        <v>0</v>
      </c>
    </row>
    <row r="6" spans="1:51" ht="24.75" customHeight="1">
      <c r="A6" s="1073"/>
      <c r="B6" s="1074"/>
      <c r="C6" s="1074"/>
      <c r="D6" s="1074"/>
      <c r="E6" s="1074"/>
      <c r="F6" s="1075"/>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c r="AY6" s="34">
        <f t="shared" si="0"/>
        <v>0</v>
      </c>
    </row>
    <row r="7" spans="1:51" ht="24.75" customHeight="1">
      <c r="A7" s="1073"/>
      <c r="B7" s="1074"/>
      <c r="C7" s="1074"/>
      <c r="D7" s="1074"/>
      <c r="E7" s="1074"/>
      <c r="F7" s="1075"/>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c r="AY7" s="34">
        <f t="shared" si="0"/>
        <v>0</v>
      </c>
    </row>
    <row r="8" spans="1:51" ht="24.75" customHeight="1">
      <c r="A8" s="1073"/>
      <c r="B8" s="1074"/>
      <c r="C8" s="1074"/>
      <c r="D8" s="1074"/>
      <c r="E8" s="1074"/>
      <c r="F8" s="1075"/>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c r="AY8" s="34">
        <f t="shared" si="0"/>
        <v>0</v>
      </c>
    </row>
    <row r="9" spans="1:51" ht="24.75" customHeight="1">
      <c r="A9" s="1073"/>
      <c r="B9" s="1074"/>
      <c r="C9" s="1074"/>
      <c r="D9" s="1074"/>
      <c r="E9" s="1074"/>
      <c r="F9" s="1075"/>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c r="AY9" s="34">
        <f t="shared" si="0"/>
        <v>0</v>
      </c>
    </row>
    <row r="10" spans="1:51" ht="24.75" customHeight="1">
      <c r="A10" s="1073"/>
      <c r="B10" s="1074"/>
      <c r="C10" s="1074"/>
      <c r="D10" s="1074"/>
      <c r="E10" s="1074"/>
      <c r="F10" s="1075"/>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c r="AY10" s="34">
        <f t="shared" si="0"/>
        <v>0</v>
      </c>
    </row>
    <row r="11" spans="1:51" ht="24.75" customHeight="1">
      <c r="A11" s="1073"/>
      <c r="B11" s="1074"/>
      <c r="C11" s="1074"/>
      <c r="D11" s="1074"/>
      <c r="E11" s="1074"/>
      <c r="F11" s="1075"/>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c r="AY11" s="34">
        <f t="shared" si="0"/>
        <v>0</v>
      </c>
    </row>
    <row r="12" spans="1:51" ht="24.75" customHeight="1">
      <c r="A12" s="1073"/>
      <c r="B12" s="1074"/>
      <c r="C12" s="1074"/>
      <c r="D12" s="1074"/>
      <c r="E12" s="1074"/>
      <c r="F12" s="1075"/>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c r="AY12" s="34">
        <f t="shared" si="0"/>
        <v>0</v>
      </c>
    </row>
    <row r="13" spans="1:51" ht="24.75" customHeight="1">
      <c r="A13" s="1073"/>
      <c r="B13" s="1074"/>
      <c r="C13" s="1074"/>
      <c r="D13" s="1074"/>
      <c r="E13" s="1074"/>
      <c r="F13" s="1075"/>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c r="AY13" s="34">
        <f t="shared" si="0"/>
        <v>0</v>
      </c>
    </row>
    <row r="14" spans="1:51" ht="24.75" customHeight="1" thickBot="1">
      <c r="A14" s="1073"/>
      <c r="B14" s="1074"/>
      <c r="C14" s="1074"/>
      <c r="D14" s="1074"/>
      <c r="E14" s="1074"/>
      <c r="F14" s="1075"/>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c r="AY14" s="34">
        <f t="shared" si="0"/>
        <v>0</v>
      </c>
    </row>
    <row r="15" spans="1:51" ht="30" customHeight="1">
      <c r="A15" s="1073"/>
      <c r="B15" s="1074"/>
      <c r="C15" s="1074"/>
      <c r="D15" s="1074"/>
      <c r="E15" s="1074"/>
      <c r="F15" s="1075"/>
      <c r="G15" s="606" t="s">
        <v>268</v>
      </c>
      <c r="H15" s="607"/>
      <c r="I15" s="607"/>
      <c r="J15" s="607"/>
      <c r="K15" s="607"/>
      <c r="L15" s="607"/>
      <c r="M15" s="607"/>
      <c r="N15" s="607"/>
      <c r="O15" s="607"/>
      <c r="P15" s="607"/>
      <c r="Q15" s="607"/>
      <c r="R15" s="607"/>
      <c r="S15" s="607"/>
      <c r="T15" s="607"/>
      <c r="U15" s="607"/>
      <c r="V15" s="607"/>
      <c r="W15" s="607"/>
      <c r="X15" s="607"/>
      <c r="Y15" s="607"/>
      <c r="Z15" s="607"/>
      <c r="AA15" s="607"/>
      <c r="AB15" s="608"/>
      <c r="AC15" s="606" t="s">
        <v>269</v>
      </c>
      <c r="AD15" s="607"/>
      <c r="AE15" s="607"/>
      <c r="AF15" s="607"/>
      <c r="AG15" s="607"/>
      <c r="AH15" s="607"/>
      <c r="AI15" s="607"/>
      <c r="AJ15" s="607"/>
      <c r="AK15" s="607"/>
      <c r="AL15" s="607"/>
      <c r="AM15" s="607"/>
      <c r="AN15" s="607"/>
      <c r="AO15" s="607"/>
      <c r="AP15" s="607"/>
      <c r="AQ15" s="607"/>
      <c r="AR15" s="607"/>
      <c r="AS15" s="607"/>
      <c r="AT15" s="607"/>
      <c r="AU15" s="607"/>
      <c r="AV15" s="607"/>
      <c r="AW15" s="607"/>
      <c r="AX15" s="805"/>
      <c r="AY15">
        <f>COUNTA($G$17,$AC$17)</f>
        <v>0</v>
      </c>
    </row>
    <row r="16" spans="1:51" ht="25.5" customHeight="1">
      <c r="A16" s="1073"/>
      <c r="B16" s="1074"/>
      <c r="C16" s="1074"/>
      <c r="D16" s="1074"/>
      <c r="E16" s="1074"/>
      <c r="F16" s="1075"/>
      <c r="G16" s="824"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10"/>
      <c r="AC16" s="824"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c r="AY16" s="34">
        <f>$AY$15</f>
        <v>0</v>
      </c>
    </row>
    <row r="17" spans="1:51" ht="24.75" customHeight="1">
      <c r="A17" s="1073"/>
      <c r="B17" s="1074"/>
      <c r="C17" s="1074"/>
      <c r="D17" s="1074"/>
      <c r="E17" s="1074"/>
      <c r="F17" s="1075"/>
      <c r="G17" s="681"/>
      <c r="H17" s="682"/>
      <c r="I17" s="682"/>
      <c r="J17" s="682"/>
      <c r="K17" s="683"/>
      <c r="L17" s="675"/>
      <c r="M17" s="676"/>
      <c r="N17" s="676"/>
      <c r="O17" s="676"/>
      <c r="P17" s="676"/>
      <c r="Q17" s="676"/>
      <c r="R17" s="676"/>
      <c r="S17" s="676"/>
      <c r="T17" s="676"/>
      <c r="U17" s="676"/>
      <c r="V17" s="676"/>
      <c r="W17" s="676"/>
      <c r="X17" s="677"/>
      <c r="Y17" s="398"/>
      <c r="Z17" s="399"/>
      <c r="AA17" s="399"/>
      <c r="AB17" s="814"/>
      <c r="AC17" s="681"/>
      <c r="AD17" s="682"/>
      <c r="AE17" s="682"/>
      <c r="AF17" s="682"/>
      <c r="AG17" s="683"/>
      <c r="AH17" s="675"/>
      <c r="AI17" s="676"/>
      <c r="AJ17" s="676"/>
      <c r="AK17" s="676"/>
      <c r="AL17" s="676"/>
      <c r="AM17" s="676"/>
      <c r="AN17" s="676"/>
      <c r="AO17" s="676"/>
      <c r="AP17" s="676"/>
      <c r="AQ17" s="676"/>
      <c r="AR17" s="676"/>
      <c r="AS17" s="676"/>
      <c r="AT17" s="677"/>
      <c r="AU17" s="398"/>
      <c r="AV17" s="399"/>
      <c r="AW17" s="399"/>
      <c r="AX17" s="400"/>
      <c r="AY17" s="34">
        <f t="shared" ref="AY17:AY27" si="1">$AY$15</f>
        <v>0</v>
      </c>
    </row>
    <row r="18" spans="1:51" ht="24.75" customHeight="1">
      <c r="A18" s="1073"/>
      <c r="B18" s="1074"/>
      <c r="C18" s="1074"/>
      <c r="D18" s="1074"/>
      <c r="E18" s="1074"/>
      <c r="F18" s="1075"/>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c r="AY18" s="34">
        <f t="shared" si="1"/>
        <v>0</v>
      </c>
    </row>
    <row r="19" spans="1:51" ht="24.75" customHeight="1">
      <c r="A19" s="1073"/>
      <c r="B19" s="1074"/>
      <c r="C19" s="1074"/>
      <c r="D19" s="1074"/>
      <c r="E19" s="1074"/>
      <c r="F19" s="1075"/>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c r="AY19" s="34">
        <f t="shared" si="1"/>
        <v>0</v>
      </c>
    </row>
    <row r="20" spans="1:51" ht="24.75" customHeight="1">
      <c r="A20" s="1073"/>
      <c r="B20" s="1074"/>
      <c r="C20" s="1074"/>
      <c r="D20" s="1074"/>
      <c r="E20" s="1074"/>
      <c r="F20" s="1075"/>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c r="AY20" s="34">
        <f t="shared" si="1"/>
        <v>0</v>
      </c>
    </row>
    <row r="21" spans="1:51" ht="24.75" customHeight="1">
      <c r="A21" s="1073"/>
      <c r="B21" s="1074"/>
      <c r="C21" s="1074"/>
      <c r="D21" s="1074"/>
      <c r="E21" s="1074"/>
      <c r="F21" s="1075"/>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c r="AY21" s="34">
        <f t="shared" si="1"/>
        <v>0</v>
      </c>
    </row>
    <row r="22" spans="1:51" ht="24.75" customHeight="1">
      <c r="A22" s="1073"/>
      <c r="B22" s="1074"/>
      <c r="C22" s="1074"/>
      <c r="D22" s="1074"/>
      <c r="E22" s="1074"/>
      <c r="F22" s="1075"/>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c r="AY22" s="34">
        <f t="shared" si="1"/>
        <v>0</v>
      </c>
    </row>
    <row r="23" spans="1:51" ht="24.75" customHeight="1">
      <c r="A23" s="1073"/>
      <c r="B23" s="1074"/>
      <c r="C23" s="1074"/>
      <c r="D23" s="1074"/>
      <c r="E23" s="1074"/>
      <c r="F23" s="1075"/>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c r="AY23" s="34">
        <f t="shared" si="1"/>
        <v>0</v>
      </c>
    </row>
    <row r="24" spans="1:51" ht="24.75" customHeight="1">
      <c r="A24" s="1073"/>
      <c r="B24" s="1074"/>
      <c r="C24" s="1074"/>
      <c r="D24" s="1074"/>
      <c r="E24" s="1074"/>
      <c r="F24" s="1075"/>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c r="AY24" s="34">
        <f t="shared" si="1"/>
        <v>0</v>
      </c>
    </row>
    <row r="25" spans="1:51" ht="24.75" customHeight="1">
      <c r="A25" s="1073"/>
      <c r="B25" s="1074"/>
      <c r="C25" s="1074"/>
      <c r="D25" s="1074"/>
      <c r="E25" s="1074"/>
      <c r="F25" s="1075"/>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c r="AY25" s="34">
        <f t="shared" si="1"/>
        <v>0</v>
      </c>
    </row>
    <row r="26" spans="1:51" ht="24.75" customHeight="1">
      <c r="A26" s="1073"/>
      <c r="B26" s="1074"/>
      <c r="C26" s="1074"/>
      <c r="D26" s="1074"/>
      <c r="E26" s="1074"/>
      <c r="F26" s="1075"/>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c r="AY26" s="34">
        <f t="shared" si="1"/>
        <v>0</v>
      </c>
    </row>
    <row r="27" spans="1:51" ht="24.75" customHeight="1" thickBot="1">
      <c r="A27" s="1073"/>
      <c r="B27" s="1074"/>
      <c r="C27" s="1074"/>
      <c r="D27" s="1074"/>
      <c r="E27" s="1074"/>
      <c r="F27" s="1075"/>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c r="AY27" s="34">
        <f t="shared" si="1"/>
        <v>0</v>
      </c>
    </row>
    <row r="28" spans="1:51" ht="30" customHeight="1">
      <c r="A28" s="1073"/>
      <c r="B28" s="1074"/>
      <c r="C28" s="1074"/>
      <c r="D28" s="1074"/>
      <c r="E28" s="1074"/>
      <c r="F28" s="1075"/>
      <c r="G28" s="606" t="s">
        <v>267</v>
      </c>
      <c r="H28" s="607"/>
      <c r="I28" s="607"/>
      <c r="J28" s="607"/>
      <c r="K28" s="607"/>
      <c r="L28" s="607"/>
      <c r="M28" s="607"/>
      <c r="N28" s="607"/>
      <c r="O28" s="607"/>
      <c r="P28" s="607"/>
      <c r="Q28" s="607"/>
      <c r="R28" s="607"/>
      <c r="S28" s="607"/>
      <c r="T28" s="607"/>
      <c r="U28" s="607"/>
      <c r="V28" s="607"/>
      <c r="W28" s="607"/>
      <c r="X28" s="607"/>
      <c r="Y28" s="607"/>
      <c r="Z28" s="607"/>
      <c r="AA28" s="607"/>
      <c r="AB28" s="608"/>
      <c r="AC28" s="606" t="s">
        <v>270</v>
      </c>
      <c r="AD28" s="607"/>
      <c r="AE28" s="607"/>
      <c r="AF28" s="607"/>
      <c r="AG28" s="607"/>
      <c r="AH28" s="607"/>
      <c r="AI28" s="607"/>
      <c r="AJ28" s="607"/>
      <c r="AK28" s="607"/>
      <c r="AL28" s="607"/>
      <c r="AM28" s="607"/>
      <c r="AN28" s="607"/>
      <c r="AO28" s="607"/>
      <c r="AP28" s="607"/>
      <c r="AQ28" s="607"/>
      <c r="AR28" s="607"/>
      <c r="AS28" s="607"/>
      <c r="AT28" s="607"/>
      <c r="AU28" s="607"/>
      <c r="AV28" s="607"/>
      <c r="AW28" s="607"/>
      <c r="AX28" s="805"/>
      <c r="AY28">
        <f>COUNTA($G$30,$AC$30)</f>
        <v>0</v>
      </c>
    </row>
    <row r="29" spans="1:51" ht="24.75" customHeight="1">
      <c r="A29" s="1073"/>
      <c r="B29" s="1074"/>
      <c r="C29" s="1074"/>
      <c r="D29" s="1074"/>
      <c r="E29" s="1074"/>
      <c r="F29" s="1075"/>
      <c r="G29" s="824"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10"/>
      <c r="AC29" s="824"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c r="AY29" s="34">
        <f>$AY$28</f>
        <v>0</v>
      </c>
    </row>
    <row r="30" spans="1:51" ht="24.75" customHeight="1">
      <c r="A30" s="1073"/>
      <c r="B30" s="1074"/>
      <c r="C30" s="1074"/>
      <c r="D30" s="1074"/>
      <c r="E30" s="1074"/>
      <c r="F30" s="1075"/>
      <c r="G30" s="681"/>
      <c r="H30" s="682"/>
      <c r="I30" s="682"/>
      <c r="J30" s="682"/>
      <c r="K30" s="683"/>
      <c r="L30" s="675"/>
      <c r="M30" s="676"/>
      <c r="N30" s="676"/>
      <c r="O30" s="676"/>
      <c r="P30" s="676"/>
      <c r="Q30" s="676"/>
      <c r="R30" s="676"/>
      <c r="S30" s="676"/>
      <c r="T30" s="676"/>
      <c r="U30" s="676"/>
      <c r="V30" s="676"/>
      <c r="W30" s="676"/>
      <c r="X30" s="677"/>
      <c r="Y30" s="398"/>
      <c r="Z30" s="399"/>
      <c r="AA30" s="399"/>
      <c r="AB30" s="814"/>
      <c r="AC30" s="681"/>
      <c r="AD30" s="682"/>
      <c r="AE30" s="682"/>
      <c r="AF30" s="682"/>
      <c r="AG30" s="683"/>
      <c r="AH30" s="675"/>
      <c r="AI30" s="676"/>
      <c r="AJ30" s="676"/>
      <c r="AK30" s="676"/>
      <c r="AL30" s="676"/>
      <c r="AM30" s="676"/>
      <c r="AN30" s="676"/>
      <c r="AO30" s="676"/>
      <c r="AP30" s="676"/>
      <c r="AQ30" s="676"/>
      <c r="AR30" s="676"/>
      <c r="AS30" s="676"/>
      <c r="AT30" s="677"/>
      <c r="AU30" s="398"/>
      <c r="AV30" s="399"/>
      <c r="AW30" s="399"/>
      <c r="AX30" s="400"/>
      <c r="AY30" s="34">
        <f t="shared" ref="AY30:AY40" si="2">$AY$28</f>
        <v>0</v>
      </c>
    </row>
    <row r="31" spans="1:51" ht="24.75" customHeight="1">
      <c r="A31" s="1073"/>
      <c r="B31" s="1074"/>
      <c r="C31" s="1074"/>
      <c r="D31" s="1074"/>
      <c r="E31" s="1074"/>
      <c r="F31" s="1075"/>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c r="AY31" s="34">
        <f t="shared" si="2"/>
        <v>0</v>
      </c>
    </row>
    <row r="32" spans="1:51" ht="24.75" customHeight="1">
      <c r="A32" s="1073"/>
      <c r="B32" s="1074"/>
      <c r="C32" s="1074"/>
      <c r="D32" s="1074"/>
      <c r="E32" s="1074"/>
      <c r="F32" s="1075"/>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c r="AY32" s="34">
        <f t="shared" si="2"/>
        <v>0</v>
      </c>
    </row>
    <row r="33" spans="1:51" ht="24.75" customHeight="1">
      <c r="A33" s="1073"/>
      <c r="B33" s="1074"/>
      <c r="C33" s="1074"/>
      <c r="D33" s="1074"/>
      <c r="E33" s="1074"/>
      <c r="F33" s="1075"/>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c r="AY33" s="34">
        <f t="shared" si="2"/>
        <v>0</v>
      </c>
    </row>
    <row r="34" spans="1:51" ht="24.75" customHeight="1">
      <c r="A34" s="1073"/>
      <c r="B34" s="1074"/>
      <c r="C34" s="1074"/>
      <c r="D34" s="1074"/>
      <c r="E34" s="1074"/>
      <c r="F34" s="1075"/>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c r="AY34" s="34">
        <f t="shared" si="2"/>
        <v>0</v>
      </c>
    </row>
    <row r="35" spans="1:51" ht="24.75" customHeight="1">
      <c r="A35" s="1073"/>
      <c r="B35" s="1074"/>
      <c r="C35" s="1074"/>
      <c r="D35" s="1074"/>
      <c r="E35" s="1074"/>
      <c r="F35" s="1075"/>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c r="AY35" s="34">
        <f t="shared" si="2"/>
        <v>0</v>
      </c>
    </row>
    <row r="36" spans="1:51" ht="24.75" customHeight="1">
      <c r="A36" s="1073"/>
      <c r="B36" s="1074"/>
      <c r="C36" s="1074"/>
      <c r="D36" s="1074"/>
      <c r="E36" s="1074"/>
      <c r="F36" s="1075"/>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c r="AY36" s="34">
        <f t="shared" si="2"/>
        <v>0</v>
      </c>
    </row>
    <row r="37" spans="1:51" ht="24.75" customHeight="1">
      <c r="A37" s="1073"/>
      <c r="B37" s="1074"/>
      <c r="C37" s="1074"/>
      <c r="D37" s="1074"/>
      <c r="E37" s="1074"/>
      <c r="F37" s="1075"/>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c r="AY37" s="34">
        <f t="shared" si="2"/>
        <v>0</v>
      </c>
    </row>
    <row r="38" spans="1:51" ht="24.75" customHeight="1">
      <c r="A38" s="1073"/>
      <c r="B38" s="1074"/>
      <c r="C38" s="1074"/>
      <c r="D38" s="1074"/>
      <c r="E38" s="1074"/>
      <c r="F38" s="1075"/>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c r="AY38" s="34">
        <f t="shared" si="2"/>
        <v>0</v>
      </c>
    </row>
    <row r="39" spans="1:51" ht="24.75" customHeight="1">
      <c r="A39" s="1073"/>
      <c r="B39" s="1074"/>
      <c r="C39" s="1074"/>
      <c r="D39" s="1074"/>
      <c r="E39" s="1074"/>
      <c r="F39" s="1075"/>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c r="AY39" s="34">
        <f t="shared" si="2"/>
        <v>0</v>
      </c>
    </row>
    <row r="40" spans="1:51" ht="24.75" customHeight="1" thickBot="1">
      <c r="A40" s="1073"/>
      <c r="B40" s="1074"/>
      <c r="C40" s="1074"/>
      <c r="D40" s="1074"/>
      <c r="E40" s="1074"/>
      <c r="F40" s="1075"/>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c r="AY40" s="34">
        <f t="shared" si="2"/>
        <v>0</v>
      </c>
    </row>
    <row r="41" spans="1:51" ht="30" customHeight="1">
      <c r="A41" s="1073"/>
      <c r="B41" s="1074"/>
      <c r="C41" s="1074"/>
      <c r="D41" s="1074"/>
      <c r="E41" s="1074"/>
      <c r="F41" s="1075"/>
      <c r="G41" s="606" t="s">
        <v>315</v>
      </c>
      <c r="H41" s="607"/>
      <c r="I41" s="607"/>
      <c r="J41" s="607"/>
      <c r="K41" s="607"/>
      <c r="L41" s="607"/>
      <c r="M41" s="607"/>
      <c r="N41" s="607"/>
      <c r="O41" s="607"/>
      <c r="P41" s="607"/>
      <c r="Q41" s="607"/>
      <c r="R41" s="607"/>
      <c r="S41" s="607"/>
      <c r="T41" s="607"/>
      <c r="U41" s="607"/>
      <c r="V41" s="607"/>
      <c r="W41" s="607"/>
      <c r="X41" s="607"/>
      <c r="Y41" s="607"/>
      <c r="Z41" s="607"/>
      <c r="AA41" s="607"/>
      <c r="AB41" s="608"/>
      <c r="AC41" s="606" t="s">
        <v>182</v>
      </c>
      <c r="AD41" s="607"/>
      <c r="AE41" s="607"/>
      <c r="AF41" s="607"/>
      <c r="AG41" s="607"/>
      <c r="AH41" s="607"/>
      <c r="AI41" s="607"/>
      <c r="AJ41" s="607"/>
      <c r="AK41" s="607"/>
      <c r="AL41" s="607"/>
      <c r="AM41" s="607"/>
      <c r="AN41" s="607"/>
      <c r="AO41" s="607"/>
      <c r="AP41" s="607"/>
      <c r="AQ41" s="607"/>
      <c r="AR41" s="607"/>
      <c r="AS41" s="607"/>
      <c r="AT41" s="607"/>
      <c r="AU41" s="607"/>
      <c r="AV41" s="607"/>
      <c r="AW41" s="607"/>
      <c r="AX41" s="805"/>
      <c r="AY41">
        <f>COUNTA($G$43,$AC$43)</f>
        <v>0</v>
      </c>
    </row>
    <row r="42" spans="1:51" ht="24.75" customHeight="1">
      <c r="A42" s="1073"/>
      <c r="B42" s="1074"/>
      <c r="C42" s="1074"/>
      <c r="D42" s="1074"/>
      <c r="E42" s="1074"/>
      <c r="F42" s="1075"/>
      <c r="G42" s="824"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10"/>
      <c r="AC42" s="824"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c r="AY42" s="34">
        <f>$AY$41</f>
        <v>0</v>
      </c>
    </row>
    <row r="43" spans="1:51" ht="24.75" customHeight="1">
      <c r="A43" s="1073"/>
      <c r="B43" s="1074"/>
      <c r="C43" s="1074"/>
      <c r="D43" s="1074"/>
      <c r="E43" s="1074"/>
      <c r="F43" s="1075"/>
      <c r="G43" s="681"/>
      <c r="H43" s="682"/>
      <c r="I43" s="682"/>
      <c r="J43" s="682"/>
      <c r="K43" s="683"/>
      <c r="L43" s="675"/>
      <c r="M43" s="676"/>
      <c r="N43" s="676"/>
      <c r="O43" s="676"/>
      <c r="P43" s="676"/>
      <c r="Q43" s="676"/>
      <c r="R43" s="676"/>
      <c r="S43" s="676"/>
      <c r="T43" s="676"/>
      <c r="U43" s="676"/>
      <c r="V43" s="676"/>
      <c r="W43" s="676"/>
      <c r="X43" s="677"/>
      <c r="Y43" s="398"/>
      <c r="Z43" s="399"/>
      <c r="AA43" s="399"/>
      <c r="AB43" s="814"/>
      <c r="AC43" s="681"/>
      <c r="AD43" s="682"/>
      <c r="AE43" s="682"/>
      <c r="AF43" s="682"/>
      <c r="AG43" s="683"/>
      <c r="AH43" s="675"/>
      <c r="AI43" s="676"/>
      <c r="AJ43" s="676"/>
      <c r="AK43" s="676"/>
      <c r="AL43" s="676"/>
      <c r="AM43" s="676"/>
      <c r="AN43" s="676"/>
      <c r="AO43" s="676"/>
      <c r="AP43" s="676"/>
      <c r="AQ43" s="676"/>
      <c r="AR43" s="676"/>
      <c r="AS43" s="676"/>
      <c r="AT43" s="677"/>
      <c r="AU43" s="398"/>
      <c r="AV43" s="399"/>
      <c r="AW43" s="399"/>
      <c r="AX43" s="400"/>
      <c r="AY43" s="34">
        <f t="shared" ref="AY43:AY53" si="3">$AY$41</f>
        <v>0</v>
      </c>
    </row>
    <row r="44" spans="1:51" ht="24.75" customHeight="1">
      <c r="A44" s="1073"/>
      <c r="B44" s="1074"/>
      <c r="C44" s="1074"/>
      <c r="D44" s="1074"/>
      <c r="E44" s="1074"/>
      <c r="F44" s="1075"/>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c r="AY44" s="34">
        <f t="shared" si="3"/>
        <v>0</v>
      </c>
    </row>
    <row r="45" spans="1:51" ht="24.75" customHeight="1">
      <c r="A45" s="1073"/>
      <c r="B45" s="1074"/>
      <c r="C45" s="1074"/>
      <c r="D45" s="1074"/>
      <c r="E45" s="1074"/>
      <c r="F45" s="1075"/>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c r="AY45" s="34">
        <f t="shared" si="3"/>
        <v>0</v>
      </c>
    </row>
    <row r="46" spans="1:51" ht="24.75" customHeight="1">
      <c r="A46" s="1073"/>
      <c r="B46" s="1074"/>
      <c r="C46" s="1074"/>
      <c r="D46" s="1074"/>
      <c r="E46" s="1074"/>
      <c r="F46" s="1075"/>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c r="AY46" s="34">
        <f t="shared" si="3"/>
        <v>0</v>
      </c>
    </row>
    <row r="47" spans="1:51" ht="24.75" customHeight="1">
      <c r="A47" s="1073"/>
      <c r="B47" s="1074"/>
      <c r="C47" s="1074"/>
      <c r="D47" s="1074"/>
      <c r="E47" s="1074"/>
      <c r="F47" s="1075"/>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c r="AY47" s="34">
        <f t="shared" si="3"/>
        <v>0</v>
      </c>
    </row>
    <row r="48" spans="1:51" ht="24.75" customHeight="1">
      <c r="A48" s="1073"/>
      <c r="B48" s="1074"/>
      <c r="C48" s="1074"/>
      <c r="D48" s="1074"/>
      <c r="E48" s="1074"/>
      <c r="F48" s="1075"/>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c r="AY48" s="34">
        <f t="shared" si="3"/>
        <v>0</v>
      </c>
    </row>
    <row r="49" spans="1:51" ht="24.75" customHeight="1">
      <c r="A49" s="1073"/>
      <c r="B49" s="1074"/>
      <c r="C49" s="1074"/>
      <c r="D49" s="1074"/>
      <c r="E49" s="1074"/>
      <c r="F49" s="1075"/>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c r="AY49" s="34">
        <f t="shared" si="3"/>
        <v>0</v>
      </c>
    </row>
    <row r="50" spans="1:51" ht="24.75" customHeight="1">
      <c r="A50" s="1073"/>
      <c r="B50" s="1074"/>
      <c r="C50" s="1074"/>
      <c r="D50" s="1074"/>
      <c r="E50" s="1074"/>
      <c r="F50" s="1075"/>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c r="AY50" s="34">
        <f t="shared" si="3"/>
        <v>0</v>
      </c>
    </row>
    <row r="51" spans="1:51" ht="24.75" customHeight="1">
      <c r="A51" s="1073"/>
      <c r="B51" s="1074"/>
      <c r="C51" s="1074"/>
      <c r="D51" s="1074"/>
      <c r="E51" s="1074"/>
      <c r="F51" s="1075"/>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c r="AY51" s="34">
        <f t="shared" si="3"/>
        <v>0</v>
      </c>
    </row>
    <row r="52" spans="1:51" ht="24.75" customHeight="1">
      <c r="A52" s="1073"/>
      <c r="B52" s="1074"/>
      <c r="C52" s="1074"/>
      <c r="D52" s="1074"/>
      <c r="E52" s="1074"/>
      <c r="F52" s="1075"/>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c r="AY52" s="34">
        <f t="shared" si="3"/>
        <v>0</v>
      </c>
    </row>
    <row r="53" spans="1:51" ht="24.75" customHeight="1" thickBot="1">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c r="AY53" s="34">
        <f t="shared" si="3"/>
        <v>0</v>
      </c>
    </row>
    <row r="54" spans="1:51" s="37" customFormat="1" ht="24.75" customHeight="1" thickBot="1"/>
    <row r="55" spans="1:51" ht="30" customHeight="1">
      <c r="A55" s="1079" t="s">
        <v>28</v>
      </c>
      <c r="B55" s="1080"/>
      <c r="C55" s="1080"/>
      <c r="D55" s="1080"/>
      <c r="E55" s="1080"/>
      <c r="F55" s="1081"/>
      <c r="G55" s="606" t="s">
        <v>183</v>
      </c>
      <c r="H55" s="607"/>
      <c r="I55" s="607"/>
      <c r="J55" s="607"/>
      <c r="K55" s="607"/>
      <c r="L55" s="607"/>
      <c r="M55" s="607"/>
      <c r="N55" s="607"/>
      <c r="O55" s="607"/>
      <c r="P55" s="607"/>
      <c r="Q55" s="607"/>
      <c r="R55" s="607"/>
      <c r="S55" s="607"/>
      <c r="T55" s="607"/>
      <c r="U55" s="607"/>
      <c r="V55" s="607"/>
      <c r="W55" s="607"/>
      <c r="X55" s="607"/>
      <c r="Y55" s="607"/>
      <c r="Z55" s="607"/>
      <c r="AA55" s="607"/>
      <c r="AB55" s="608"/>
      <c r="AC55" s="606" t="s">
        <v>271</v>
      </c>
      <c r="AD55" s="607"/>
      <c r="AE55" s="607"/>
      <c r="AF55" s="607"/>
      <c r="AG55" s="607"/>
      <c r="AH55" s="607"/>
      <c r="AI55" s="607"/>
      <c r="AJ55" s="607"/>
      <c r="AK55" s="607"/>
      <c r="AL55" s="607"/>
      <c r="AM55" s="607"/>
      <c r="AN55" s="607"/>
      <c r="AO55" s="607"/>
      <c r="AP55" s="607"/>
      <c r="AQ55" s="607"/>
      <c r="AR55" s="607"/>
      <c r="AS55" s="607"/>
      <c r="AT55" s="607"/>
      <c r="AU55" s="607"/>
      <c r="AV55" s="607"/>
      <c r="AW55" s="607"/>
      <c r="AX55" s="805"/>
      <c r="AY55">
        <f>COUNTA($G$57,$AC$57)</f>
        <v>0</v>
      </c>
    </row>
    <row r="56" spans="1:51" ht="24.75" customHeight="1">
      <c r="A56" s="1073"/>
      <c r="B56" s="1074"/>
      <c r="C56" s="1074"/>
      <c r="D56" s="1074"/>
      <c r="E56" s="1074"/>
      <c r="F56" s="1075"/>
      <c r="G56" s="824"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10"/>
      <c r="AC56" s="824"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c r="AY56" s="34">
        <f>$AY$55</f>
        <v>0</v>
      </c>
    </row>
    <row r="57" spans="1:51" ht="24.75" customHeight="1">
      <c r="A57" s="1073"/>
      <c r="B57" s="1074"/>
      <c r="C57" s="1074"/>
      <c r="D57" s="1074"/>
      <c r="E57" s="1074"/>
      <c r="F57" s="1075"/>
      <c r="G57" s="681"/>
      <c r="H57" s="682"/>
      <c r="I57" s="682"/>
      <c r="J57" s="682"/>
      <c r="K57" s="683"/>
      <c r="L57" s="675"/>
      <c r="M57" s="676"/>
      <c r="N57" s="676"/>
      <c r="O57" s="676"/>
      <c r="P57" s="676"/>
      <c r="Q57" s="676"/>
      <c r="R57" s="676"/>
      <c r="S57" s="676"/>
      <c r="T57" s="676"/>
      <c r="U57" s="676"/>
      <c r="V57" s="676"/>
      <c r="W57" s="676"/>
      <c r="X57" s="677"/>
      <c r="Y57" s="398"/>
      <c r="Z57" s="399"/>
      <c r="AA57" s="399"/>
      <c r="AB57" s="814"/>
      <c r="AC57" s="681"/>
      <c r="AD57" s="682"/>
      <c r="AE57" s="682"/>
      <c r="AF57" s="682"/>
      <c r="AG57" s="683"/>
      <c r="AH57" s="675"/>
      <c r="AI57" s="676"/>
      <c r="AJ57" s="676"/>
      <c r="AK57" s="676"/>
      <c r="AL57" s="676"/>
      <c r="AM57" s="676"/>
      <c r="AN57" s="676"/>
      <c r="AO57" s="676"/>
      <c r="AP57" s="676"/>
      <c r="AQ57" s="676"/>
      <c r="AR57" s="676"/>
      <c r="AS57" s="676"/>
      <c r="AT57" s="677"/>
      <c r="AU57" s="398"/>
      <c r="AV57" s="399"/>
      <c r="AW57" s="399"/>
      <c r="AX57" s="400"/>
      <c r="AY57" s="34">
        <f t="shared" ref="AY57:AY67" si="4">$AY$55</f>
        <v>0</v>
      </c>
    </row>
    <row r="58" spans="1:51" ht="24.75" customHeight="1">
      <c r="A58" s="1073"/>
      <c r="B58" s="1074"/>
      <c r="C58" s="1074"/>
      <c r="D58" s="1074"/>
      <c r="E58" s="1074"/>
      <c r="F58" s="1075"/>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c r="AY58" s="34">
        <f t="shared" si="4"/>
        <v>0</v>
      </c>
    </row>
    <row r="59" spans="1:51" ht="24.75" customHeight="1">
      <c r="A59" s="1073"/>
      <c r="B59" s="1074"/>
      <c r="C59" s="1074"/>
      <c r="D59" s="1074"/>
      <c r="E59" s="1074"/>
      <c r="F59" s="1075"/>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c r="AY59" s="34">
        <f t="shared" si="4"/>
        <v>0</v>
      </c>
    </row>
    <row r="60" spans="1:51" ht="24.75" customHeight="1">
      <c r="A60" s="1073"/>
      <c r="B60" s="1074"/>
      <c r="C60" s="1074"/>
      <c r="D60" s="1074"/>
      <c r="E60" s="1074"/>
      <c r="F60" s="1075"/>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c r="AY60" s="34">
        <f t="shared" si="4"/>
        <v>0</v>
      </c>
    </row>
    <row r="61" spans="1:51" ht="24.75" customHeight="1">
      <c r="A61" s="1073"/>
      <c r="B61" s="1074"/>
      <c r="C61" s="1074"/>
      <c r="D61" s="1074"/>
      <c r="E61" s="1074"/>
      <c r="F61" s="1075"/>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c r="AY61" s="34">
        <f t="shared" si="4"/>
        <v>0</v>
      </c>
    </row>
    <row r="62" spans="1:51" ht="24.75" customHeight="1">
      <c r="A62" s="1073"/>
      <c r="B62" s="1074"/>
      <c r="C62" s="1074"/>
      <c r="D62" s="1074"/>
      <c r="E62" s="1074"/>
      <c r="F62" s="1075"/>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c r="AY62" s="34">
        <f t="shared" si="4"/>
        <v>0</v>
      </c>
    </row>
    <row r="63" spans="1:51" ht="24.75" customHeight="1">
      <c r="A63" s="1073"/>
      <c r="B63" s="1074"/>
      <c r="C63" s="1074"/>
      <c r="D63" s="1074"/>
      <c r="E63" s="1074"/>
      <c r="F63" s="1075"/>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c r="AY63" s="34">
        <f t="shared" si="4"/>
        <v>0</v>
      </c>
    </row>
    <row r="64" spans="1:51" ht="24.75" customHeight="1">
      <c r="A64" s="1073"/>
      <c r="B64" s="1074"/>
      <c r="C64" s="1074"/>
      <c r="D64" s="1074"/>
      <c r="E64" s="1074"/>
      <c r="F64" s="1075"/>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c r="AY64" s="34">
        <f t="shared" si="4"/>
        <v>0</v>
      </c>
    </row>
    <row r="65" spans="1:51" ht="24.75" customHeight="1">
      <c r="A65" s="1073"/>
      <c r="B65" s="1074"/>
      <c r="C65" s="1074"/>
      <c r="D65" s="1074"/>
      <c r="E65" s="1074"/>
      <c r="F65" s="1075"/>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c r="AY65" s="34">
        <f t="shared" si="4"/>
        <v>0</v>
      </c>
    </row>
    <row r="66" spans="1:51" ht="24.75" customHeight="1">
      <c r="A66" s="1073"/>
      <c r="B66" s="1074"/>
      <c r="C66" s="1074"/>
      <c r="D66" s="1074"/>
      <c r="E66" s="1074"/>
      <c r="F66" s="1075"/>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c r="AY66" s="34">
        <f t="shared" si="4"/>
        <v>0</v>
      </c>
    </row>
    <row r="67" spans="1:51" ht="24.75" customHeight="1" thickBot="1">
      <c r="A67" s="1073"/>
      <c r="B67" s="1074"/>
      <c r="C67" s="1074"/>
      <c r="D67" s="1074"/>
      <c r="E67" s="1074"/>
      <c r="F67" s="1075"/>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c r="AY67" s="34">
        <f t="shared" si="4"/>
        <v>0</v>
      </c>
    </row>
    <row r="68" spans="1:51" ht="30" customHeight="1">
      <c r="A68" s="1073"/>
      <c r="B68" s="1074"/>
      <c r="C68" s="1074"/>
      <c r="D68" s="1074"/>
      <c r="E68" s="1074"/>
      <c r="F68" s="1075"/>
      <c r="G68" s="606" t="s">
        <v>272</v>
      </c>
      <c r="H68" s="607"/>
      <c r="I68" s="607"/>
      <c r="J68" s="607"/>
      <c r="K68" s="607"/>
      <c r="L68" s="607"/>
      <c r="M68" s="607"/>
      <c r="N68" s="607"/>
      <c r="O68" s="607"/>
      <c r="P68" s="607"/>
      <c r="Q68" s="607"/>
      <c r="R68" s="607"/>
      <c r="S68" s="607"/>
      <c r="T68" s="607"/>
      <c r="U68" s="607"/>
      <c r="V68" s="607"/>
      <c r="W68" s="607"/>
      <c r="X68" s="607"/>
      <c r="Y68" s="607"/>
      <c r="Z68" s="607"/>
      <c r="AA68" s="607"/>
      <c r="AB68" s="608"/>
      <c r="AC68" s="606" t="s">
        <v>273</v>
      </c>
      <c r="AD68" s="607"/>
      <c r="AE68" s="607"/>
      <c r="AF68" s="607"/>
      <c r="AG68" s="607"/>
      <c r="AH68" s="607"/>
      <c r="AI68" s="607"/>
      <c r="AJ68" s="607"/>
      <c r="AK68" s="607"/>
      <c r="AL68" s="607"/>
      <c r="AM68" s="607"/>
      <c r="AN68" s="607"/>
      <c r="AO68" s="607"/>
      <c r="AP68" s="607"/>
      <c r="AQ68" s="607"/>
      <c r="AR68" s="607"/>
      <c r="AS68" s="607"/>
      <c r="AT68" s="607"/>
      <c r="AU68" s="607"/>
      <c r="AV68" s="607"/>
      <c r="AW68" s="607"/>
      <c r="AX68" s="805"/>
      <c r="AY68">
        <f>COUNTA($G$70,$AC$70)</f>
        <v>0</v>
      </c>
    </row>
    <row r="69" spans="1:51" ht="25.5" customHeight="1">
      <c r="A69" s="1073"/>
      <c r="B69" s="1074"/>
      <c r="C69" s="1074"/>
      <c r="D69" s="1074"/>
      <c r="E69" s="1074"/>
      <c r="F69" s="1075"/>
      <c r="G69" s="824"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10"/>
      <c r="AC69" s="824"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c r="AY69" s="34">
        <f>$AY$68</f>
        <v>0</v>
      </c>
    </row>
    <row r="70" spans="1:51" ht="24.75" customHeight="1">
      <c r="A70" s="1073"/>
      <c r="B70" s="1074"/>
      <c r="C70" s="1074"/>
      <c r="D70" s="1074"/>
      <c r="E70" s="1074"/>
      <c r="F70" s="1075"/>
      <c r="G70" s="681"/>
      <c r="H70" s="682"/>
      <c r="I70" s="682"/>
      <c r="J70" s="682"/>
      <c r="K70" s="683"/>
      <c r="L70" s="675"/>
      <c r="M70" s="676"/>
      <c r="N70" s="676"/>
      <c r="O70" s="676"/>
      <c r="P70" s="676"/>
      <c r="Q70" s="676"/>
      <c r="R70" s="676"/>
      <c r="S70" s="676"/>
      <c r="T70" s="676"/>
      <c r="U70" s="676"/>
      <c r="V70" s="676"/>
      <c r="W70" s="676"/>
      <c r="X70" s="677"/>
      <c r="Y70" s="398"/>
      <c r="Z70" s="399"/>
      <c r="AA70" s="399"/>
      <c r="AB70" s="814"/>
      <c r="AC70" s="681"/>
      <c r="AD70" s="682"/>
      <c r="AE70" s="682"/>
      <c r="AF70" s="682"/>
      <c r="AG70" s="683"/>
      <c r="AH70" s="675"/>
      <c r="AI70" s="676"/>
      <c r="AJ70" s="676"/>
      <c r="AK70" s="676"/>
      <c r="AL70" s="676"/>
      <c r="AM70" s="676"/>
      <c r="AN70" s="676"/>
      <c r="AO70" s="676"/>
      <c r="AP70" s="676"/>
      <c r="AQ70" s="676"/>
      <c r="AR70" s="676"/>
      <c r="AS70" s="676"/>
      <c r="AT70" s="677"/>
      <c r="AU70" s="398"/>
      <c r="AV70" s="399"/>
      <c r="AW70" s="399"/>
      <c r="AX70" s="400"/>
      <c r="AY70" s="34">
        <f t="shared" ref="AY70:AY80" si="5">$AY$68</f>
        <v>0</v>
      </c>
    </row>
    <row r="71" spans="1:51" ht="24.75" customHeight="1">
      <c r="A71" s="1073"/>
      <c r="B71" s="1074"/>
      <c r="C71" s="1074"/>
      <c r="D71" s="1074"/>
      <c r="E71" s="1074"/>
      <c r="F71" s="1075"/>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c r="AY71" s="34">
        <f t="shared" si="5"/>
        <v>0</v>
      </c>
    </row>
    <row r="72" spans="1:51" ht="24.75" customHeight="1">
      <c r="A72" s="1073"/>
      <c r="B72" s="1074"/>
      <c r="C72" s="1074"/>
      <c r="D72" s="1074"/>
      <c r="E72" s="1074"/>
      <c r="F72" s="1075"/>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c r="AY72" s="34">
        <f t="shared" si="5"/>
        <v>0</v>
      </c>
    </row>
    <row r="73" spans="1:51" ht="24.75" customHeight="1">
      <c r="A73" s="1073"/>
      <c r="B73" s="1074"/>
      <c r="C73" s="1074"/>
      <c r="D73" s="1074"/>
      <c r="E73" s="1074"/>
      <c r="F73" s="1075"/>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c r="AY73" s="34">
        <f t="shared" si="5"/>
        <v>0</v>
      </c>
    </row>
    <row r="74" spans="1:51" ht="24.75" customHeight="1">
      <c r="A74" s="1073"/>
      <c r="B74" s="1074"/>
      <c r="C74" s="1074"/>
      <c r="D74" s="1074"/>
      <c r="E74" s="1074"/>
      <c r="F74" s="1075"/>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c r="AY74" s="34">
        <f t="shared" si="5"/>
        <v>0</v>
      </c>
    </row>
    <row r="75" spans="1:51" ht="24.75" customHeight="1">
      <c r="A75" s="1073"/>
      <c r="B75" s="1074"/>
      <c r="C75" s="1074"/>
      <c r="D75" s="1074"/>
      <c r="E75" s="1074"/>
      <c r="F75" s="1075"/>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c r="AY75" s="34">
        <f t="shared" si="5"/>
        <v>0</v>
      </c>
    </row>
    <row r="76" spans="1:51" ht="24.75" customHeight="1">
      <c r="A76" s="1073"/>
      <c r="B76" s="1074"/>
      <c r="C76" s="1074"/>
      <c r="D76" s="1074"/>
      <c r="E76" s="1074"/>
      <c r="F76" s="1075"/>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c r="AY76" s="34">
        <f t="shared" si="5"/>
        <v>0</v>
      </c>
    </row>
    <row r="77" spans="1:51" ht="24.75" customHeight="1">
      <c r="A77" s="1073"/>
      <c r="B77" s="1074"/>
      <c r="C77" s="1074"/>
      <c r="D77" s="1074"/>
      <c r="E77" s="1074"/>
      <c r="F77" s="1075"/>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c r="AY77" s="34">
        <f t="shared" si="5"/>
        <v>0</v>
      </c>
    </row>
    <row r="78" spans="1:51" ht="24.75" customHeight="1">
      <c r="A78" s="1073"/>
      <c r="B78" s="1074"/>
      <c r="C78" s="1074"/>
      <c r="D78" s="1074"/>
      <c r="E78" s="1074"/>
      <c r="F78" s="1075"/>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c r="AY78" s="34">
        <f t="shared" si="5"/>
        <v>0</v>
      </c>
    </row>
    <row r="79" spans="1:51" ht="24.75" customHeight="1">
      <c r="A79" s="1073"/>
      <c r="B79" s="1074"/>
      <c r="C79" s="1074"/>
      <c r="D79" s="1074"/>
      <c r="E79" s="1074"/>
      <c r="F79" s="1075"/>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c r="AY79" s="34">
        <f t="shared" si="5"/>
        <v>0</v>
      </c>
    </row>
    <row r="80" spans="1:51" ht="24.75" customHeight="1" thickBot="1">
      <c r="A80" s="1073"/>
      <c r="B80" s="1074"/>
      <c r="C80" s="1074"/>
      <c r="D80" s="1074"/>
      <c r="E80" s="1074"/>
      <c r="F80" s="1075"/>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c r="AY80" s="34">
        <f t="shared" si="5"/>
        <v>0</v>
      </c>
    </row>
    <row r="81" spans="1:51" ht="30" customHeight="1">
      <c r="A81" s="1073"/>
      <c r="B81" s="1074"/>
      <c r="C81" s="1074"/>
      <c r="D81" s="1074"/>
      <c r="E81" s="1074"/>
      <c r="F81" s="1075"/>
      <c r="G81" s="606" t="s">
        <v>274</v>
      </c>
      <c r="H81" s="607"/>
      <c r="I81" s="607"/>
      <c r="J81" s="607"/>
      <c r="K81" s="607"/>
      <c r="L81" s="607"/>
      <c r="M81" s="607"/>
      <c r="N81" s="607"/>
      <c r="O81" s="607"/>
      <c r="P81" s="607"/>
      <c r="Q81" s="607"/>
      <c r="R81" s="607"/>
      <c r="S81" s="607"/>
      <c r="T81" s="607"/>
      <c r="U81" s="607"/>
      <c r="V81" s="607"/>
      <c r="W81" s="607"/>
      <c r="X81" s="607"/>
      <c r="Y81" s="607"/>
      <c r="Z81" s="607"/>
      <c r="AA81" s="607"/>
      <c r="AB81" s="608"/>
      <c r="AC81" s="606" t="s">
        <v>275</v>
      </c>
      <c r="AD81" s="607"/>
      <c r="AE81" s="607"/>
      <c r="AF81" s="607"/>
      <c r="AG81" s="607"/>
      <c r="AH81" s="607"/>
      <c r="AI81" s="607"/>
      <c r="AJ81" s="607"/>
      <c r="AK81" s="607"/>
      <c r="AL81" s="607"/>
      <c r="AM81" s="607"/>
      <c r="AN81" s="607"/>
      <c r="AO81" s="607"/>
      <c r="AP81" s="607"/>
      <c r="AQ81" s="607"/>
      <c r="AR81" s="607"/>
      <c r="AS81" s="607"/>
      <c r="AT81" s="607"/>
      <c r="AU81" s="607"/>
      <c r="AV81" s="607"/>
      <c r="AW81" s="607"/>
      <c r="AX81" s="805"/>
      <c r="AY81">
        <f>COUNTA($G$83,$AC$83)</f>
        <v>0</v>
      </c>
    </row>
    <row r="82" spans="1:51" ht="24.75" customHeight="1">
      <c r="A82" s="1073"/>
      <c r="B82" s="1074"/>
      <c r="C82" s="1074"/>
      <c r="D82" s="1074"/>
      <c r="E82" s="1074"/>
      <c r="F82" s="1075"/>
      <c r="G82" s="824"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10"/>
      <c r="AC82" s="824"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c r="AY82" s="34">
        <f>$AY$81</f>
        <v>0</v>
      </c>
    </row>
    <row r="83" spans="1:51" ht="24.75" customHeight="1">
      <c r="A83" s="1073"/>
      <c r="B83" s="1074"/>
      <c r="C83" s="1074"/>
      <c r="D83" s="1074"/>
      <c r="E83" s="1074"/>
      <c r="F83" s="1075"/>
      <c r="G83" s="681"/>
      <c r="H83" s="682"/>
      <c r="I83" s="682"/>
      <c r="J83" s="682"/>
      <c r="K83" s="683"/>
      <c r="L83" s="675"/>
      <c r="M83" s="676"/>
      <c r="N83" s="676"/>
      <c r="O83" s="676"/>
      <c r="P83" s="676"/>
      <c r="Q83" s="676"/>
      <c r="R83" s="676"/>
      <c r="S83" s="676"/>
      <c r="T83" s="676"/>
      <c r="U83" s="676"/>
      <c r="V83" s="676"/>
      <c r="W83" s="676"/>
      <c r="X83" s="677"/>
      <c r="Y83" s="398"/>
      <c r="Z83" s="399"/>
      <c r="AA83" s="399"/>
      <c r="AB83" s="814"/>
      <c r="AC83" s="681"/>
      <c r="AD83" s="682"/>
      <c r="AE83" s="682"/>
      <c r="AF83" s="682"/>
      <c r="AG83" s="683"/>
      <c r="AH83" s="675"/>
      <c r="AI83" s="676"/>
      <c r="AJ83" s="676"/>
      <c r="AK83" s="676"/>
      <c r="AL83" s="676"/>
      <c r="AM83" s="676"/>
      <c r="AN83" s="676"/>
      <c r="AO83" s="676"/>
      <c r="AP83" s="676"/>
      <c r="AQ83" s="676"/>
      <c r="AR83" s="676"/>
      <c r="AS83" s="676"/>
      <c r="AT83" s="677"/>
      <c r="AU83" s="398"/>
      <c r="AV83" s="399"/>
      <c r="AW83" s="399"/>
      <c r="AX83" s="400"/>
      <c r="AY83" s="34">
        <f t="shared" ref="AY83:AY93" si="6">$AY$81</f>
        <v>0</v>
      </c>
    </row>
    <row r="84" spans="1:51" ht="24.75" customHeight="1">
      <c r="A84" s="1073"/>
      <c r="B84" s="1074"/>
      <c r="C84" s="1074"/>
      <c r="D84" s="1074"/>
      <c r="E84" s="1074"/>
      <c r="F84" s="1075"/>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c r="AY84" s="34">
        <f t="shared" si="6"/>
        <v>0</v>
      </c>
    </row>
    <row r="85" spans="1:51" ht="24.75" customHeight="1">
      <c r="A85" s="1073"/>
      <c r="B85" s="1074"/>
      <c r="C85" s="1074"/>
      <c r="D85" s="1074"/>
      <c r="E85" s="1074"/>
      <c r="F85" s="1075"/>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c r="AY85" s="34">
        <f t="shared" si="6"/>
        <v>0</v>
      </c>
    </row>
    <row r="86" spans="1:51" ht="24.75" customHeight="1">
      <c r="A86" s="1073"/>
      <c r="B86" s="1074"/>
      <c r="C86" s="1074"/>
      <c r="D86" s="1074"/>
      <c r="E86" s="1074"/>
      <c r="F86" s="1075"/>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c r="AY86" s="34">
        <f t="shared" si="6"/>
        <v>0</v>
      </c>
    </row>
    <row r="87" spans="1:51" ht="24.75" customHeight="1">
      <c r="A87" s="1073"/>
      <c r="B87" s="1074"/>
      <c r="C87" s="1074"/>
      <c r="D87" s="1074"/>
      <c r="E87" s="1074"/>
      <c r="F87" s="1075"/>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c r="AY87" s="34">
        <f t="shared" si="6"/>
        <v>0</v>
      </c>
    </row>
    <row r="88" spans="1:51" ht="24.75" customHeight="1">
      <c r="A88" s="1073"/>
      <c r="B88" s="1074"/>
      <c r="C88" s="1074"/>
      <c r="D88" s="1074"/>
      <c r="E88" s="1074"/>
      <c r="F88" s="1075"/>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c r="AY88" s="34">
        <f t="shared" si="6"/>
        <v>0</v>
      </c>
    </row>
    <row r="89" spans="1:51" ht="24.75" customHeight="1">
      <c r="A89" s="1073"/>
      <c r="B89" s="1074"/>
      <c r="C89" s="1074"/>
      <c r="D89" s="1074"/>
      <c r="E89" s="1074"/>
      <c r="F89" s="1075"/>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c r="AY89" s="34">
        <f t="shared" si="6"/>
        <v>0</v>
      </c>
    </row>
    <row r="90" spans="1:51" ht="24.75" customHeight="1">
      <c r="A90" s="1073"/>
      <c r="B90" s="1074"/>
      <c r="C90" s="1074"/>
      <c r="D90" s="1074"/>
      <c r="E90" s="1074"/>
      <c r="F90" s="1075"/>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c r="AY90" s="34">
        <f t="shared" si="6"/>
        <v>0</v>
      </c>
    </row>
    <row r="91" spans="1:51" ht="24.75" customHeight="1">
      <c r="A91" s="1073"/>
      <c r="B91" s="1074"/>
      <c r="C91" s="1074"/>
      <c r="D91" s="1074"/>
      <c r="E91" s="1074"/>
      <c r="F91" s="1075"/>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c r="AY91" s="34">
        <f t="shared" si="6"/>
        <v>0</v>
      </c>
    </row>
    <row r="92" spans="1:51" ht="24.75" customHeight="1">
      <c r="A92" s="1073"/>
      <c r="B92" s="1074"/>
      <c r="C92" s="1074"/>
      <c r="D92" s="1074"/>
      <c r="E92" s="1074"/>
      <c r="F92" s="1075"/>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c r="AY92" s="34">
        <f t="shared" si="6"/>
        <v>0</v>
      </c>
    </row>
    <row r="93" spans="1:51" ht="24.75" customHeight="1" thickBot="1">
      <c r="A93" s="1073"/>
      <c r="B93" s="1074"/>
      <c r="C93" s="1074"/>
      <c r="D93" s="1074"/>
      <c r="E93" s="1074"/>
      <c r="F93" s="1075"/>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c r="AY93" s="34">
        <f t="shared" si="6"/>
        <v>0</v>
      </c>
    </row>
    <row r="94" spans="1:51" ht="30" customHeight="1">
      <c r="A94" s="1073"/>
      <c r="B94" s="1074"/>
      <c r="C94" s="1074"/>
      <c r="D94" s="1074"/>
      <c r="E94" s="1074"/>
      <c r="F94" s="1075"/>
      <c r="G94" s="606" t="s">
        <v>276</v>
      </c>
      <c r="H94" s="607"/>
      <c r="I94" s="607"/>
      <c r="J94" s="607"/>
      <c r="K94" s="607"/>
      <c r="L94" s="607"/>
      <c r="M94" s="607"/>
      <c r="N94" s="607"/>
      <c r="O94" s="607"/>
      <c r="P94" s="607"/>
      <c r="Q94" s="607"/>
      <c r="R94" s="607"/>
      <c r="S94" s="607"/>
      <c r="T94" s="607"/>
      <c r="U94" s="607"/>
      <c r="V94" s="607"/>
      <c r="W94" s="607"/>
      <c r="X94" s="607"/>
      <c r="Y94" s="607"/>
      <c r="Z94" s="607"/>
      <c r="AA94" s="607"/>
      <c r="AB94" s="608"/>
      <c r="AC94" s="606" t="s">
        <v>184</v>
      </c>
      <c r="AD94" s="607"/>
      <c r="AE94" s="607"/>
      <c r="AF94" s="607"/>
      <c r="AG94" s="607"/>
      <c r="AH94" s="607"/>
      <c r="AI94" s="607"/>
      <c r="AJ94" s="607"/>
      <c r="AK94" s="607"/>
      <c r="AL94" s="607"/>
      <c r="AM94" s="607"/>
      <c r="AN94" s="607"/>
      <c r="AO94" s="607"/>
      <c r="AP94" s="607"/>
      <c r="AQ94" s="607"/>
      <c r="AR94" s="607"/>
      <c r="AS94" s="607"/>
      <c r="AT94" s="607"/>
      <c r="AU94" s="607"/>
      <c r="AV94" s="607"/>
      <c r="AW94" s="607"/>
      <c r="AX94" s="805"/>
      <c r="AY94">
        <f>COUNTA($G$96,$AC$96)</f>
        <v>0</v>
      </c>
    </row>
    <row r="95" spans="1:51" ht="24.75" customHeight="1">
      <c r="A95" s="1073"/>
      <c r="B95" s="1074"/>
      <c r="C95" s="1074"/>
      <c r="D95" s="1074"/>
      <c r="E95" s="1074"/>
      <c r="F95" s="1075"/>
      <c r="G95" s="824"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10"/>
      <c r="AC95" s="824"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c r="AY95" s="34">
        <f>$AY$94</f>
        <v>0</v>
      </c>
    </row>
    <row r="96" spans="1:51" ht="24.75" customHeight="1">
      <c r="A96" s="1073"/>
      <c r="B96" s="1074"/>
      <c r="C96" s="1074"/>
      <c r="D96" s="1074"/>
      <c r="E96" s="1074"/>
      <c r="F96" s="1075"/>
      <c r="G96" s="681"/>
      <c r="H96" s="682"/>
      <c r="I96" s="682"/>
      <c r="J96" s="682"/>
      <c r="K96" s="683"/>
      <c r="L96" s="675"/>
      <c r="M96" s="676"/>
      <c r="N96" s="676"/>
      <c r="O96" s="676"/>
      <c r="P96" s="676"/>
      <c r="Q96" s="676"/>
      <c r="R96" s="676"/>
      <c r="S96" s="676"/>
      <c r="T96" s="676"/>
      <c r="U96" s="676"/>
      <c r="V96" s="676"/>
      <c r="W96" s="676"/>
      <c r="X96" s="677"/>
      <c r="Y96" s="398"/>
      <c r="Z96" s="399"/>
      <c r="AA96" s="399"/>
      <c r="AB96" s="814"/>
      <c r="AC96" s="681"/>
      <c r="AD96" s="682"/>
      <c r="AE96" s="682"/>
      <c r="AF96" s="682"/>
      <c r="AG96" s="683"/>
      <c r="AH96" s="675"/>
      <c r="AI96" s="676"/>
      <c r="AJ96" s="676"/>
      <c r="AK96" s="676"/>
      <c r="AL96" s="676"/>
      <c r="AM96" s="676"/>
      <c r="AN96" s="676"/>
      <c r="AO96" s="676"/>
      <c r="AP96" s="676"/>
      <c r="AQ96" s="676"/>
      <c r="AR96" s="676"/>
      <c r="AS96" s="676"/>
      <c r="AT96" s="677"/>
      <c r="AU96" s="398"/>
      <c r="AV96" s="399"/>
      <c r="AW96" s="399"/>
      <c r="AX96" s="400"/>
      <c r="AY96" s="34">
        <f t="shared" ref="AY96:AY106" si="7">$AY$94</f>
        <v>0</v>
      </c>
    </row>
    <row r="97" spans="1:51" ht="24.75" customHeight="1">
      <c r="A97" s="1073"/>
      <c r="B97" s="1074"/>
      <c r="C97" s="1074"/>
      <c r="D97" s="1074"/>
      <c r="E97" s="1074"/>
      <c r="F97" s="1075"/>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c r="AY97" s="34">
        <f t="shared" si="7"/>
        <v>0</v>
      </c>
    </row>
    <row r="98" spans="1:51" ht="24.75" customHeight="1">
      <c r="A98" s="1073"/>
      <c r="B98" s="1074"/>
      <c r="C98" s="1074"/>
      <c r="D98" s="1074"/>
      <c r="E98" s="1074"/>
      <c r="F98" s="1075"/>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c r="AY98" s="34">
        <f t="shared" si="7"/>
        <v>0</v>
      </c>
    </row>
    <row r="99" spans="1:51" ht="24.75" customHeight="1">
      <c r="A99" s="1073"/>
      <c r="B99" s="1074"/>
      <c r="C99" s="1074"/>
      <c r="D99" s="1074"/>
      <c r="E99" s="1074"/>
      <c r="F99" s="1075"/>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c r="AY99" s="34">
        <f t="shared" si="7"/>
        <v>0</v>
      </c>
    </row>
    <row r="100" spans="1:51" ht="24.75" customHeight="1">
      <c r="A100" s="1073"/>
      <c r="B100" s="1074"/>
      <c r="C100" s="1074"/>
      <c r="D100" s="1074"/>
      <c r="E100" s="1074"/>
      <c r="F100" s="1075"/>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c r="AY100" s="34">
        <f t="shared" si="7"/>
        <v>0</v>
      </c>
    </row>
    <row r="101" spans="1:51" ht="24.75" customHeight="1">
      <c r="A101" s="1073"/>
      <c r="B101" s="1074"/>
      <c r="C101" s="1074"/>
      <c r="D101" s="1074"/>
      <c r="E101" s="1074"/>
      <c r="F101" s="1075"/>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c r="AY101" s="34">
        <f t="shared" si="7"/>
        <v>0</v>
      </c>
    </row>
    <row r="102" spans="1:51" ht="24.75" customHeight="1">
      <c r="A102" s="1073"/>
      <c r="B102" s="1074"/>
      <c r="C102" s="1074"/>
      <c r="D102" s="1074"/>
      <c r="E102" s="1074"/>
      <c r="F102" s="1075"/>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c r="AY102" s="34">
        <f t="shared" si="7"/>
        <v>0</v>
      </c>
    </row>
    <row r="103" spans="1:51" ht="24.75" customHeight="1">
      <c r="A103" s="1073"/>
      <c r="B103" s="1074"/>
      <c r="C103" s="1074"/>
      <c r="D103" s="1074"/>
      <c r="E103" s="1074"/>
      <c r="F103" s="1075"/>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c r="AY103" s="34">
        <f t="shared" si="7"/>
        <v>0</v>
      </c>
    </row>
    <row r="104" spans="1:51" ht="24.75" customHeight="1">
      <c r="A104" s="1073"/>
      <c r="B104" s="1074"/>
      <c r="C104" s="1074"/>
      <c r="D104" s="1074"/>
      <c r="E104" s="1074"/>
      <c r="F104" s="1075"/>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c r="AY104" s="34">
        <f t="shared" si="7"/>
        <v>0</v>
      </c>
    </row>
    <row r="105" spans="1:51" ht="24.75" customHeight="1">
      <c r="A105" s="1073"/>
      <c r="B105" s="1074"/>
      <c r="C105" s="1074"/>
      <c r="D105" s="1074"/>
      <c r="E105" s="1074"/>
      <c r="F105" s="1075"/>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c r="AY105" s="34">
        <f t="shared" si="7"/>
        <v>0</v>
      </c>
    </row>
    <row r="106" spans="1:51" ht="24.75" customHeight="1" thickBot="1">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c r="AY106" s="34">
        <f t="shared" si="7"/>
        <v>0</v>
      </c>
    </row>
    <row r="107" spans="1:51" s="37" customFormat="1" ht="24.75" customHeight="1" thickBot="1"/>
    <row r="108" spans="1:51" ht="30" customHeight="1">
      <c r="A108" s="1079" t="s">
        <v>28</v>
      </c>
      <c r="B108" s="1080"/>
      <c r="C108" s="1080"/>
      <c r="D108" s="1080"/>
      <c r="E108" s="1080"/>
      <c r="F108" s="1081"/>
      <c r="G108" s="606" t="s">
        <v>185</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277</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5"/>
      <c r="AY108">
        <f>COUNTA($G$110,$AC$110)</f>
        <v>0</v>
      </c>
    </row>
    <row r="109" spans="1:51" ht="24.75" customHeight="1">
      <c r="A109" s="1073"/>
      <c r="B109" s="1074"/>
      <c r="C109" s="1074"/>
      <c r="D109" s="1074"/>
      <c r="E109" s="1074"/>
      <c r="F109" s="1075"/>
      <c r="G109" s="824"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10"/>
      <c r="AC109" s="824"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c r="AY109" s="34">
        <f>$AY$108</f>
        <v>0</v>
      </c>
    </row>
    <row r="110" spans="1:51" ht="24.75" customHeight="1">
      <c r="A110" s="1073"/>
      <c r="B110" s="1074"/>
      <c r="C110" s="1074"/>
      <c r="D110" s="1074"/>
      <c r="E110" s="1074"/>
      <c r="F110" s="1075"/>
      <c r="G110" s="681"/>
      <c r="H110" s="682"/>
      <c r="I110" s="682"/>
      <c r="J110" s="682"/>
      <c r="K110" s="683"/>
      <c r="L110" s="675"/>
      <c r="M110" s="676"/>
      <c r="N110" s="676"/>
      <c r="O110" s="676"/>
      <c r="P110" s="676"/>
      <c r="Q110" s="676"/>
      <c r="R110" s="676"/>
      <c r="S110" s="676"/>
      <c r="T110" s="676"/>
      <c r="U110" s="676"/>
      <c r="V110" s="676"/>
      <c r="W110" s="676"/>
      <c r="X110" s="677"/>
      <c r="Y110" s="398"/>
      <c r="Z110" s="399"/>
      <c r="AA110" s="399"/>
      <c r="AB110" s="814"/>
      <c r="AC110" s="681"/>
      <c r="AD110" s="682"/>
      <c r="AE110" s="682"/>
      <c r="AF110" s="682"/>
      <c r="AG110" s="683"/>
      <c r="AH110" s="675"/>
      <c r="AI110" s="676"/>
      <c r="AJ110" s="676"/>
      <c r="AK110" s="676"/>
      <c r="AL110" s="676"/>
      <c r="AM110" s="676"/>
      <c r="AN110" s="676"/>
      <c r="AO110" s="676"/>
      <c r="AP110" s="676"/>
      <c r="AQ110" s="676"/>
      <c r="AR110" s="676"/>
      <c r="AS110" s="676"/>
      <c r="AT110" s="677"/>
      <c r="AU110" s="398"/>
      <c r="AV110" s="399"/>
      <c r="AW110" s="399"/>
      <c r="AX110" s="400"/>
      <c r="AY110" s="34">
        <f t="shared" ref="AY110:AY120" si="8">$AY$108</f>
        <v>0</v>
      </c>
    </row>
    <row r="111" spans="1:51" ht="24.75" customHeight="1">
      <c r="A111" s="1073"/>
      <c r="B111" s="1074"/>
      <c r="C111" s="1074"/>
      <c r="D111" s="1074"/>
      <c r="E111" s="1074"/>
      <c r="F111" s="1075"/>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c r="AY111" s="34">
        <f t="shared" si="8"/>
        <v>0</v>
      </c>
    </row>
    <row r="112" spans="1:51" ht="24.75" customHeight="1">
      <c r="A112" s="1073"/>
      <c r="B112" s="1074"/>
      <c r="C112" s="1074"/>
      <c r="D112" s="1074"/>
      <c r="E112" s="1074"/>
      <c r="F112" s="1075"/>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c r="AY112" s="34">
        <f t="shared" si="8"/>
        <v>0</v>
      </c>
    </row>
    <row r="113" spans="1:51" ht="24.75" customHeight="1">
      <c r="A113" s="1073"/>
      <c r="B113" s="1074"/>
      <c r="C113" s="1074"/>
      <c r="D113" s="1074"/>
      <c r="E113" s="1074"/>
      <c r="F113" s="1075"/>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c r="AY113" s="34">
        <f t="shared" si="8"/>
        <v>0</v>
      </c>
    </row>
    <row r="114" spans="1:51" ht="24.75" customHeight="1">
      <c r="A114" s="1073"/>
      <c r="B114" s="1074"/>
      <c r="C114" s="1074"/>
      <c r="D114" s="1074"/>
      <c r="E114" s="1074"/>
      <c r="F114" s="1075"/>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c r="AY114" s="34">
        <f t="shared" si="8"/>
        <v>0</v>
      </c>
    </row>
    <row r="115" spans="1:51" ht="24.75" customHeight="1">
      <c r="A115" s="1073"/>
      <c r="B115" s="1074"/>
      <c r="C115" s="1074"/>
      <c r="D115" s="1074"/>
      <c r="E115" s="1074"/>
      <c r="F115" s="1075"/>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c r="AY115" s="34">
        <f t="shared" si="8"/>
        <v>0</v>
      </c>
    </row>
    <row r="116" spans="1:51" ht="24.75" customHeight="1">
      <c r="A116" s="1073"/>
      <c r="B116" s="1074"/>
      <c r="C116" s="1074"/>
      <c r="D116" s="1074"/>
      <c r="E116" s="1074"/>
      <c r="F116" s="1075"/>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c r="AY116" s="34">
        <f t="shared" si="8"/>
        <v>0</v>
      </c>
    </row>
    <row r="117" spans="1:51" ht="24.75" customHeight="1">
      <c r="A117" s="1073"/>
      <c r="B117" s="1074"/>
      <c r="C117" s="1074"/>
      <c r="D117" s="1074"/>
      <c r="E117" s="1074"/>
      <c r="F117" s="1075"/>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c r="AY117" s="34">
        <f t="shared" si="8"/>
        <v>0</v>
      </c>
    </row>
    <row r="118" spans="1:51" ht="24.75" customHeight="1">
      <c r="A118" s="1073"/>
      <c r="B118" s="1074"/>
      <c r="C118" s="1074"/>
      <c r="D118" s="1074"/>
      <c r="E118" s="1074"/>
      <c r="F118" s="1075"/>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c r="AY118" s="34">
        <f t="shared" si="8"/>
        <v>0</v>
      </c>
    </row>
    <row r="119" spans="1:51" ht="24.75" customHeight="1">
      <c r="A119" s="1073"/>
      <c r="B119" s="1074"/>
      <c r="C119" s="1074"/>
      <c r="D119" s="1074"/>
      <c r="E119" s="1074"/>
      <c r="F119" s="1075"/>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c r="AY119" s="34">
        <f t="shared" si="8"/>
        <v>0</v>
      </c>
    </row>
    <row r="120" spans="1:51" ht="24.75" customHeight="1" thickBot="1">
      <c r="A120" s="1073"/>
      <c r="B120" s="1074"/>
      <c r="C120" s="1074"/>
      <c r="D120" s="1074"/>
      <c r="E120" s="1074"/>
      <c r="F120" s="1075"/>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c r="AY120" s="34">
        <f t="shared" si="8"/>
        <v>0</v>
      </c>
    </row>
    <row r="121" spans="1:51" ht="30" customHeight="1">
      <c r="A121" s="1073"/>
      <c r="B121" s="1074"/>
      <c r="C121" s="1074"/>
      <c r="D121" s="1074"/>
      <c r="E121" s="1074"/>
      <c r="F121" s="1075"/>
      <c r="G121" s="606" t="s">
        <v>278</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279</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5"/>
      <c r="AY121">
        <f>COUNTA($G$123,$AC$123)</f>
        <v>0</v>
      </c>
    </row>
    <row r="122" spans="1:51" ht="25.5" customHeight="1">
      <c r="A122" s="1073"/>
      <c r="B122" s="1074"/>
      <c r="C122" s="1074"/>
      <c r="D122" s="1074"/>
      <c r="E122" s="1074"/>
      <c r="F122" s="1075"/>
      <c r="G122" s="824"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10"/>
      <c r="AC122" s="824"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c r="AY122" s="34">
        <f>$AY$121</f>
        <v>0</v>
      </c>
    </row>
    <row r="123" spans="1:51" ht="24.75" customHeight="1">
      <c r="A123" s="1073"/>
      <c r="B123" s="1074"/>
      <c r="C123" s="1074"/>
      <c r="D123" s="1074"/>
      <c r="E123" s="1074"/>
      <c r="F123" s="1075"/>
      <c r="G123" s="681"/>
      <c r="H123" s="682"/>
      <c r="I123" s="682"/>
      <c r="J123" s="682"/>
      <c r="K123" s="683"/>
      <c r="L123" s="675"/>
      <c r="M123" s="676"/>
      <c r="N123" s="676"/>
      <c r="O123" s="676"/>
      <c r="P123" s="676"/>
      <c r="Q123" s="676"/>
      <c r="R123" s="676"/>
      <c r="S123" s="676"/>
      <c r="T123" s="676"/>
      <c r="U123" s="676"/>
      <c r="V123" s="676"/>
      <c r="W123" s="676"/>
      <c r="X123" s="677"/>
      <c r="Y123" s="398"/>
      <c r="Z123" s="399"/>
      <c r="AA123" s="399"/>
      <c r="AB123" s="814"/>
      <c r="AC123" s="681"/>
      <c r="AD123" s="682"/>
      <c r="AE123" s="682"/>
      <c r="AF123" s="682"/>
      <c r="AG123" s="683"/>
      <c r="AH123" s="675"/>
      <c r="AI123" s="676"/>
      <c r="AJ123" s="676"/>
      <c r="AK123" s="676"/>
      <c r="AL123" s="676"/>
      <c r="AM123" s="676"/>
      <c r="AN123" s="676"/>
      <c r="AO123" s="676"/>
      <c r="AP123" s="676"/>
      <c r="AQ123" s="676"/>
      <c r="AR123" s="676"/>
      <c r="AS123" s="676"/>
      <c r="AT123" s="677"/>
      <c r="AU123" s="398"/>
      <c r="AV123" s="399"/>
      <c r="AW123" s="399"/>
      <c r="AX123" s="400"/>
      <c r="AY123" s="34">
        <f t="shared" ref="AY123:AY133" si="9">$AY$121</f>
        <v>0</v>
      </c>
    </row>
    <row r="124" spans="1:51" ht="24.75" customHeight="1">
      <c r="A124" s="1073"/>
      <c r="B124" s="1074"/>
      <c r="C124" s="1074"/>
      <c r="D124" s="1074"/>
      <c r="E124" s="1074"/>
      <c r="F124" s="1075"/>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c r="AY124" s="34">
        <f t="shared" si="9"/>
        <v>0</v>
      </c>
    </row>
    <row r="125" spans="1:51" ht="24.75" customHeight="1">
      <c r="A125" s="1073"/>
      <c r="B125" s="1074"/>
      <c r="C125" s="1074"/>
      <c r="D125" s="1074"/>
      <c r="E125" s="1074"/>
      <c r="F125" s="1075"/>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c r="AY125" s="34">
        <f t="shared" si="9"/>
        <v>0</v>
      </c>
    </row>
    <row r="126" spans="1:51" ht="24.75" customHeight="1">
      <c r="A126" s="1073"/>
      <c r="B126" s="1074"/>
      <c r="C126" s="1074"/>
      <c r="D126" s="1074"/>
      <c r="E126" s="1074"/>
      <c r="F126" s="1075"/>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c r="AY126" s="34">
        <f t="shared" si="9"/>
        <v>0</v>
      </c>
    </row>
    <row r="127" spans="1:51" ht="24.75" customHeight="1">
      <c r="A127" s="1073"/>
      <c r="B127" s="1074"/>
      <c r="C127" s="1074"/>
      <c r="D127" s="1074"/>
      <c r="E127" s="1074"/>
      <c r="F127" s="1075"/>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c r="AY127" s="34">
        <f t="shared" si="9"/>
        <v>0</v>
      </c>
    </row>
    <row r="128" spans="1:51" ht="24.75" customHeight="1">
      <c r="A128" s="1073"/>
      <c r="B128" s="1074"/>
      <c r="C128" s="1074"/>
      <c r="D128" s="1074"/>
      <c r="E128" s="1074"/>
      <c r="F128" s="1075"/>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c r="AY128" s="34">
        <f t="shared" si="9"/>
        <v>0</v>
      </c>
    </row>
    <row r="129" spans="1:51" ht="24.75" customHeight="1">
      <c r="A129" s="1073"/>
      <c r="B129" s="1074"/>
      <c r="C129" s="1074"/>
      <c r="D129" s="1074"/>
      <c r="E129" s="1074"/>
      <c r="F129" s="1075"/>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c r="AY129" s="34">
        <f t="shared" si="9"/>
        <v>0</v>
      </c>
    </row>
    <row r="130" spans="1:51" ht="24.75" customHeight="1">
      <c r="A130" s="1073"/>
      <c r="B130" s="1074"/>
      <c r="C130" s="1074"/>
      <c r="D130" s="1074"/>
      <c r="E130" s="1074"/>
      <c r="F130" s="1075"/>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c r="AY130" s="34">
        <f t="shared" si="9"/>
        <v>0</v>
      </c>
    </row>
    <row r="131" spans="1:51" ht="24.75" customHeight="1">
      <c r="A131" s="1073"/>
      <c r="B131" s="1074"/>
      <c r="C131" s="1074"/>
      <c r="D131" s="1074"/>
      <c r="E131" s="1074"/>
      <c r="F131" s="1075"/>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c r="AY131" s="34">
        <f t="shared" si="9"/>
        <v>0</v>
      </c>
    </row>
    <row r="132" spans="1:51" ht="24.75" customHeight="1">
      <c r="A132" s="1073"/>
      <c r="B132" s="1074"/>
      <c r="C132" s="1074"/>
      <c r="D132" s="1074"/>
      <c r="E132" s="1074"/>
      <c r="F132" s="1075"/>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c r="AY132" s="34">
        <f t="shared" si="9"/>
        <v>0</v>
      </c>
    </row>
    <row r="133" spans="1:51" ht="24.75" customHeight="1" thickBot="1">
      <c r="A133" s="1073"/>
      <c r="B133" s="1074"/>
      <c r="C133" s="1074"/>
      <c r="D133" s="1074"/>
      <c r="E133" s="1074"/>
      <c r="F133" s="1075"/>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c r="AY133" s="34">
        <f t="shared" si="9"/>
        <v>0</v>
      </c>
    </row>
    <row r="134" spans="1:51" ht="30" customHeight="1">
      <c r="A134" s="1073"/>
      <c r="B134" s="1074"/>
      <c r="C134" s="1074"/>
      <c r="D134" s="1074"/>
      <c r="E134" s="1074"/>
      <c r="F134" s="1075"/>
      <c r="G134" s="606" t="s">
        <v>280</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281</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5"/>
      <c r="AY134">
        <f>COUNTA($G$136,$AC$136)</f>
        <v>0</v>
      </c>
    </row>
    <row r="135" spans="1:51" ht="24.75" customHeight="1">
      <c r="A135" s="1073"/>
      <c r="B135" s="1074"/>
      <c r="C135" s="1074"/>
      <c r="D135" s="1074"/>
      <c r="E135" s="1074"/>
      <c r="F135" s="1075"/>
      <c r="G135" s="824"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10"/>
      <c r="AC135" s="824"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c r="AY135" s="34">
        <f>$AY$134</f>
        <v>0</v>
      </c>
    </row>
    <row r="136" spans="1:51" ht="24.75" customHeight="1">
      <c r="A136" s="1073"/>
      <c r="B136" s="1074"/>
      <c r="C136" s="1074"/>
      <c r="D136" s="1074"/>
      <c r="E136" s="1074"/>
      <c r="F136" s="1075"/>
      <c r="G136" s="681"/>
      <c r="H136" s="682"/>
      <c r="I136" s="682"/>
      <c r="J136" s="682"/>
      <c r="K136" s="683"/>
      <c r="L136" s="675"/>
      <c r="M136" s="676"/>
      <c r="N136" s="676"/>
      <c r="O136" s="676"/>
      <c r="P136" s="676"/>
      <c r="Q136" s="676"/>
      <c r="R136" s="676"/>
      <c r="S136" s="676"/>
      <c r="T136" s="676"/>
      <c r="U136" s="676"/>
      <c r="V136" s="676"/>
      <c r="W136" s="676"/>
      <c r="X136" s="677"/>
      <c r="Y136" s="398"/>
      <c r="Z136" s="399"/>
      <c r="AA136" s="399"/>
      <c r="AB136" s="814"/>
      <c r="AC136" s="681"/>
      <c r="AD136" s="682"/>
      <c r="AE136" s="682"/>
      <c r="AF136" s="682"/>
      <c r="AG136" s="683"/>
      <c r="AH136" s="675"/>
      <c r="AI136" s="676"/>
      <c r="AJ136" s="676"/>
      <c r="AK136" s="676"/>
      <c r="AL136" s="676"/>
      <c r="AM136" s="676"/>
      <c r="AN136" s="676"/>
      <c r="AO136" s="676"/>
      <c r="AP136" s="676"/>
      <c r="AQ136" s="676"/>
      <c r="AR136" s="676"/>
      <c r="AS136" s="676"/>
      <c r="AT136" s="677"/>
      <c r="AU136" s="398"/>
      <c r="AV136" s="399"/>
      <c r="AW136" s="399"/>
      <c r="AX136" s="400"/>
      <c r="AY136" s="34">
        <f t="shared" ref="AY136:AY146" si="10">$AY$134</f>
        <v>0</v>
      </c>
    </row>
    <row r="137" spans="1:51" ht="24.75" customHeight="1">
      <c r="A137" s="1073"/>
      <c r="B137" s="1074"/>
      <c r="C137" s="1074"/>
      <c r="D137" s="1074"/>
      <c r="E137" s="1074"/>
      <c r="F137" s="1075"/>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c r="AY137" s="34">
        <f t="shared" si="10"/>
        <v>0</v>
      </c>
    </row>
    <row r="138" spans="1:51" ht="24.75" customHeight="1">
      <c r="A138" s="1073"/>
      <c r="B138" s="1074"/>
      <c r="C138" s="1074"/>
      <c r="D138" s="1074"/>
      <c r="E138" s="1074"/>
      <c r="F138" s="1075"/>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c r="AY138" s="34">
        <f t="shared" si="10"/>
        <v>0</v>
      </c>
    </row>
    <row r="139" spans="1:51" ht="24.75" customHeight="1">
      <c r="A139" s="1073"/>
      <c r="B139" s="1074"/>
      <c r="C139" s="1074"/>
      <c r="D139" s="1074"/>
      <c r="E139" s="1074"/>
      <c r="F139" s="1075"/>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c r="AY139" s="34">
        <f t="shared" si="10"/>
        <v>0</v>
      </c>
    </row>
    <row r="140" spans="1:51" ht="24.75" customHeight="1">
      <c r="A140" s="1073"/>
      <c r="B140" s="1074"/>
      <c r="C140" s="1074"/>
      <c r="D140" s="1074"/>
      <c r="E140" s="1074"/>
      <c r="F140" s="1075"/>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c r="AY140" s="34">
        <f t="shared" si="10"/>
        <v>0</v>
      </c>
    </row>
    <row r="141" spans="1:51" ht="24.75" customHeight="1">
      <c r="A141" s="1073"/>
      <c r="B141" s="1074"/>
      <c r="C141" s="1074"/>
      <c r="D141" s="1074"/>
      <c r="E141" s="1074"/>
      <c r="F141" s="1075"/>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c r="AY141" s="34">
        <f t="shared" si="10"/>
        <v>0</v>
      </c>
    </row>
    <row r="142" spans="1:51" ht="24.75" customHeight="1">
      <c r="A142" s="1073"/>
      <c r="B142" s="1074"/>
      <c r="C142" s="1074"/>
      <c r="D142" s="1074"/>
      <c r="E142" s="1074"/>
      <c r="F142" s="1075"/>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c r="AY142" s="34">
        <f t="shared" si="10"/>
        <v>0</v>
      </c>
    </row>
    <row r="143" spans="1:51" ht="24.75" customHeight="1">
      <c r="A143" s="1073"/>
      <c r="B143" s="1074"/>
      <c r="C143" s="1074"/>
      <c r="D143" s="1074"/>
      <c r="E143" s="1074"/>
      <c r="F143" s="1075"/>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c r="AY143" s="34">
        <f t="shared" si="10"/>
        <v>0</v>
      </c>
    </row>
    <row r="144" spans="1:51" ht="24.75" customHeight="1">
      <c r="A144" s="1073"/>
      <c r="B144" s="1074"/>
      <c r="C144" s="1074"/>
      <c r="D144" s="1074"/>
      <c r="E144" s="1074"/>
      <c r="F144" s="1075"/>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c r="AY144" s="34">
        <f t="shared" si="10"/>
        <v>0</v>
      </c>
    </row>
    <row r="145" spans="1:51" ht="24.75" customHeight="1">
      <c r="A145" s="1073"/>
      <c r="B145" s="1074"/>
      <c r="C145" s="1074"/>
      <c r="D145" s="1074"/>
      <c r="E145" s="1074"/>
      <c r="F145" s="1075"/>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c r="AY145" s="34">
        <f t="shared" si="10"/>
        <v>0</v>
      </c>
    </row>
    <row r="146" spans="1:51" ht="24.75" customHeight="1" thickBot="1">
      <c r="A146" s="1073"/>
      <c r="B146" s="1074"/>
      <c r="C146" s="1074"/>
      <c r="D146" s="1074"/>
      <c r="E146" s="1074"/>
      <c r="F146" s="1075"/>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c r="AY146" s="34">
        <f t="shared" si="10"/>
        <v>0</v>
      </c>
    </row>
    <row r="147" spans="1:51" ht="30" customHeight="1">
      <c r="A147" s="1073"/>
      <c r="B147" s="1074"/>
      <c r="C147" s="1074"/>
      <c r="D147" s="1074"/>
      <c r="E147" s="1074"/>
      <c r="F147" s="1075"/>
      <c r="G147" s="606" t="s">
        <v>282</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186</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5"/>
      <c r="AY147">
        <f>COUNTA($G$149,$AC$149)</f>
        <v>0</v>
      </c>
    </row>
    <row r="148" spans="1:51" ht="24.75" customHeight="1">
      <c r="A148" s="1073"/>
      <c r="B148" s="1074"/>
      <c r="C148" s="1074"/>
      <c r="D148" s="1074"/>
      <c r="E148" s="1074"/>
      <c r="F148" s="1075"/>
      <c r="G148" s="824"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10"/>
      <c r="AC148" s="824"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c r="AY148" s="34">
        <f>$AY$147</f>
        <v>0</v>
      </c>
    </row>
    <row r="149" spans="1:51" ht="24.75" customHeight="1">
      <c r="A149" s="1073"/>
      <c r="B149" s="1074"/>
      <c r="C149" s="1074"/>
      <c r="D149" s="1074"/>
      <c r="E149" s="1074"/>
      <c r="F149" s="1075"/>
      <c r="G149" s="681"/>
      <c r="H149" s="682"/>
      <c r="I149" s="682"/>
      <c r="J149" s="682"/>
      <c r="K149" s="683"/>
      <c r="L149" s="675"/>
      <c r="M149" s="676"/>
      <c r="N149" s="676"/>
      <c r="O149" s="676"/>
      <c r="P149" s="676"/>
      <c r="Q149" s="676"/>
      <c r="R149" s="676"/>
      <c r="S149" s="676"/>
      <c r="T149" s="676"/>
      <c r="U149" s="676"/>
      <c r="V149" s="676"/>
      <c r="W149" s="676"/>
      <c r="X149" s="677"/>
      <c r="Y149" s="398"/>
      <c r="Z149" s="399"/>
      <c r="AA149" s="399"/>
      <c r="AB149" s="814"/>
      <c r="AC149" s="681"/>
      <c r="AD149" s="682"/>
      <c r="AE149" s="682"/>
      <c r="AF149" s="682"/>
      <c r="AG149" s="683"/>
      <c r="AH149" s="675"/>
      <c r="AI149" s="676"/>
      <c r="AJ149" s="676"/>
      <c r="AK149" s="676"/>
      <c r="AL149" s="676"/>
      <c r="AM149" s="676"/>
      <c r="AN149" s="676"/>
      <c r="AO149" s="676"/>
      <c r="AP149" s="676"/>
      <c r="AQ149" s="676"/>
      <c r="AR149" s="676"/>
      <c r="AS149" s="676"/>
      <c r="AT149" s="677"/>
      <c r="AU149" s="398"/>
      <c r="AV149" s="399"/>
      <c r="AW149" s="399"/>
      <c r="AX149" s="400"/>
      <c r="AY149" s="34">
        <f t="shared" ref="AY149:AY159" si="11">$AY$147</f>
        <v>0</v>
      </c>
    </row>
    <row r="150" spans="1:51" ht="24.75" customHeight="1">
      <c r="A150" s="1073"/>
      <c r="B150" s="1074"/>
      <c r="C150" s="1074"/>
      <c r="D150" s="1074"/>
      <c r="E150" s="1074"/>
      <c r="F150" s="1075"/>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c r="AY150" s="34">
        <f t="shared" si="11"/>
        <v>0</v>
      </c>
    </row>
    <row r="151" spans="1:51" ht="24.75" customHeight="1">
      <c r="A151" s="1073"/>
      <c r="B151" s="1074"/>
      <c r="C151" s="1074"/>
      <c r="D151" s="1074"/>
      <c r="E151" s="1074"/>
      <c r="F151" s="1075"/>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c r="AY151" s="34">
        <f t="shared" si="11"/>
        <v>0</v>
      </c>
    </row>
    <row r="152" spans="1:51" ht="24.75" customHeight="1">
      <c r="A152" s="1073"/>
      <c r="B152" s="1074"/>
      <c r="C152" s="1074"/>
      <c r="D152" s="1074"/>
      <c r="E152" s="1074"/>
      <c r="F152" s="1075"/>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c r="AY152" s="34">
        <f t="shared" si="11"/>
        <v>0</v>
      </c>
    </row>
    <row r="153" spans="1:51" ht="24.75" customHeight="1">
      <c r="A153" s="1073"/>
      <c r="B153" s="1074"/>
      <c r="C153" s="1074"/>
      <c r="D153" s="1074"/>
      <c r="E153" s="1074"/>
      <c r="F153" s="1075"/>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c r="AY153" s="34">
        <f t="shared" si="11"/>
        <v>0</v>
      </c>
    </row>
    <row r="154" spans="1:51" ht="24.75" customHeight="1">
      <c r="A154" s="1073"/>
      <c r="B154" s="1074"/>
      <c r="C154" s="1074"/>
      <c r="D154" s="1074"/>
      <c r="E154" s="1074"/>
      <c r="F154" s="1075"/>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c r="AY154" s="34">
        <f t="shared" si="11"/>
        <v>0</v>
      </c>
    </row>
    <row r="155" spans="1:51" ht="24.75" customHeight="1">
      <c r="A155" s="1073"/>
      <c r="B155" s="1074"/>
      <c r="C155" s="1074"/>
      <c r="D155" s="1074"/>
      <c r="E155" s="1074"/>
      <c r="F155" s="1075"/>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c r="AY155" s="34">
        <f t="shared" si="11"/>
        <v>0</v>
      </c>
    </row>
    <row r="156" spans="1:51" ht="24.75" customHeight="1">
      <c r="A156" s="1073"/>
      <c r="B156" s="1074"/>
      <c r="C156" s="1074"/>
      <c r="D156" s="1074"/>
      <c r="E156" s="1074"/>
      <c r="F156" s="1075"/>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c r="AY156" s="34">
        <f t="shared" si="11"/>
        <v>0</v>
      </c>
    </row>
    <row r="157" spans="1:51" ht="24.75" customHeight="1">
      <c r="A157" s="1073"/>
      <c r="B157" s="1074"/>
      <c r="C157" s="1074"/>
      <c r="D157" s="1074"/>
      <c r="E157" s="1074"/>
      <c r="F157" s="1075"/>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c r="AY157" s="34">
        <f t="shared" si="11"/>
        <v>0</v>
      </c>
    </row>
    <row r="158" spans="1:51" ht="24.75" customHeight="1">
      <c r="A158" s="1073"/>
      <c r="B158" s="1074"/>
      <c r="C158" s="1074"/>
      <c r="D158" s="1074"/>
      <c r="E158" s="1074"/>
      <c r="F158" s="1075"/>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c r="AY158" s="34">
        <f t="shared" si="11"/>
        <v>0</v>
      </c>
    </row>
    <row r="159" spans="1:51" ht="24.75" customHeight="1" thickBot="1">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c r="AY159" s="34">
        <f t="shared" si="11"/>
        <v>0</v>
      </c>
    </row>
    <row r="160" spans="1:51" s="37" customFormat="1" ht="24.75" customHeight="1" thickBot="1"/>
    <row r="161" spans="1:51" ht="30" customHeight="1">
      <c r="A161" s="1079" t="s">
        <v>28</v>
      </c>
      <c r="B161" s="1080"/>
      <c r="C161" s="1080"/>
      <c r="D161" s="1080"/>
      <c r="E161" s="1080"/>
      <c r="F161" s="1081"/>
      <c r="G161" s="606" t="s">
        <v>187</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283</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5"/>
      <c r="AY161">
        <f>COUNTA($G$163,$AC$163)</f>
        <v>0</v>
      </c>
    </row>
    <row r="162" spans="1:51" ht="24.75" customHeight="1">
      <c r="A162" s="1073"/>
      <c r="B162" s="1074"/>
      <c r="C162" s="1074"/>
      <c r="D162" s="1074"/>
      <c r="E162" s="1074"/>
      <c r="F162" s="1075"/>
      <c r="G162" s="824"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10"/>
      <c r="AC162" s="824"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c r="AY162" s="34">
        <f>$AY$161</f>
        <v>0</v>
      </c>
    </row>
    <row r="163" spans="1:51" ht="24.75" customHeight="1">
      <c r="A163" s="1073"/>
      <c r="B163" s="1074"/>
      <c r="C163" s="1074"/>
      <c r="D163" s="1074"/>
      <c r="E163" s="1074"/>
      <c r="F163" s="1075"/>
      <c r="G163" s="681"/>
      <c r="H163" s="682"/>
      <c r="I163" s="682"/>
      <c r="J163" s="682"/>
      <c r="K163" s="683"/>
      <c r="L163" s="675"/>
      <c r="M163" s="676"/>
      <c r="N163" s="676"/>
      <c r="O163" s="676"/>
      <c r="P163" s="676"/>
      <c r="Q163" s="676"/>
      <c r="R163" s="676"/>
      <c r="S163" s="676"/>
      <c r="T163" s="676"/>
      <c r="U163" s="676"/>
      <c r="V163" s="676"/>
      <c r="W163" s="676"/>
      <c r="X163" s="677"/>
      <c r="Y163" s="398"/>
      <c r="Z163" s="399"/>
      <c r="AA163" s="399"/>
      <c r="AB163" s="814"/>
      <c r="AC163" s="681"/>
      <c r="AD163" s="682"/>
      <c r="AE163" s="682"/>
      <c r="AF163" s="682"/>
      <c r="AG163" s="683"/>
      <c r="AH163" s="675"/>
      <c r="AI163" s="676"/>
      <c r="AJ163" s="676"/>
      <c r="AK163" s="676"/>
      <c r="AL163" s="676"/>
      <c r="AM163" s="676"/>
      <c r="AN163" s="676"/>
      <c r="AO163" s="676"/>
      <c r="AP163" s="676"/>
      <c r="AQ163" s="676"/>
      <c r="AR163" s="676"/>
      <c r="AS163" s="676"/>
      <c r="AT163" s="677"/>
      <c r="AU163" s="398"/>
      <c r="AV163" s="399"/>
      <c r="AW163" s="399"/>
      <c r="AX163" s="400"/>
      <c r="AY163" s="34">
        <f t="shared" ref="AY163:AY173" si="12">$AY$161</f>
        <v>0</v>
      </c>
    </row>
    <row r="164" spans="1:51" ht="24.75" customHeight="1">
      <c r="A164" s="1073"/>
      <c r="B164" s="1074"/>
      <c r="C164" s="1074"/>
      <c r="D164" s="1074"/>
      <c r="E164" s="1074"/>
      <c r="F164" s="1075"/>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c r="AY164" s="34">
        <f t="shared" si="12"/>
        <v>0</v>
      </c>
    </row>
    <row r="165" spans="1:51" ht="24.75" customHeight="1">
      <c r="A165" s="1073"/>
      <c r="B165" s="1074"/>
      <c r="C165" s="1074"/>
      <c r="D165" s="1074"/>
      <c r="E165" s="1074"/>
      <c r="F165" s="1075"/>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c r="AY165" s="34">
        <f t="shared" si="12"/>
        <v>0</v>
      </c>
    </row>
    <row r="166" spans="1:51" ht="24.75" customHeight="1">
      <c r="A166" s="1073"/>
      <c r="B166" s="1074"/>
      <c r="C166" s="1074"/>
      <c r="D166" s="1074"/>
      <c r="E166" s="1074"/>
      <c r="F166" s="1075"/>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c r="AY166" s="34">
        <f t="shared" si="12"/>
        <v>0</v>
      </c>
    </row>
    <row r="167" spans="1:51" ht="24.75" customHeight="1">
      <c r="A167" s="1073"/>
      <c r="B167" s="1074"/>
      <c r="C167" s="1074"/>
      <c r="D167" s="1074"/>
      <c r="E167" s="1074"/>
      <c r="F167" s="1075"/>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c r="AY167" s="34">
        <f t="shared" si="12"/>
        <v>0</v>
      </c>
    </row>
    <row r="168" spans="1:51" ht="24.75" customHeight="1">
      <c r="A168" s="1073"/>
      <c r="B168" s="1074"/>
      <c r="C168" s="1074"/>
      <c r="D168" s="1074"/>
      <c r="E168" s="1074"/>
      <c r="F168" s="1075"/>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c r="AY168" s="34">
        <f t="shared" si="12"/>
        <v>0</v>
      </c>
    </row>
    <row r="169" spans="1:51" ht="24.75" customHeight="1">
      <c r="A169" s="1073"/>
      <c r="B169" s="1074"/>
      <c r="C169" s="1074"/>
      <c r="D169" s="1074"/>
      <c r="E169" s="1074"/>
      <c r="F169" s="1075"/>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c r="AY169" s="34">
        <f t="shared" si="12"/>
        <v>0</v>
      </c>
    </row>
    <row r="170" spans="1:51" ht="24.75" customHeight="1">
      <c r="A170" s="1073"/>
      <c r="B170" s="1074"/>
      <c r="C170" s="1074"/>
      <c r="D170" s="1074"/>
      <c r="E170" s="1074"/>
      <c r="F170" s="1075"/>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c r="AY170" s="34">
        <f t="shared" si="12"/>
        <v>0</v>
      </c>
    </row>
    <row r="171" spans="1:51" ht="24.75" customHeight="1">
      <c r="A171" s="1073"/>
      <c r="B171" s="1074"/>
      <c r="C171" s="1074"/>
      <c r="D171" s="1074"/>
      <c r="E171" s="1074"/>
      <c r="F171" s="1075"/>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c r="AY171" s="34">
        <f t="shared" si="12"/>
        <v>0</v>
      </c>
    </row>
    <row r="172" spans="1:51" ht="24.75" customHeight="1">
      <c r="A172" s="1073"/>
      <c r="B172" s="1074"/>
      <c r="C172" s="1074"/>
      <c r="D172" s="1074"/>
      <c r="E172" s="1074"/>
      <c r="F172" s="1075"/>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c r="AY172" s="34">
        <f t="shared" si="12"/>
        <v>0</v>
      </c>
    </row>
    <row r="173" spans="1:51" ht="24.75" customHeight="1" thickBot="1">
      <c r="A173" s="1073"/>
      <c r="B173" s="1074"/>
      <c r="C173" s="1074"/>
      <c r="D173" s="1074"/>
      <c r="E173" s="1074"/>
      <c r="F173" s="1075"/>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c r="AY173" s="34">
        <f t="shared" si="12"/>
        <v>0</v>
      </c>
    </row>
    <row r="174" spans="1:51" ht="30" customHeight="1">
      <c r="A174" s="1073"/>
      <c r="B174" s="1074"/>
      <c r="C174" s="1074"/>
      <c r="D174" s="1074"/>
      <c r="E174" s="1074"/>
      <c r="F174" s="1075"/>
      <c r="G174" s="606" t="s">
        <v>284</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285</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5"/>
      <c r="AY174">
        <f>COUNTA($G$176,$AC$176)</f>
        <v>0</v>
      </c>
    </row>
    <row r="175" spans="1:51" ht="25.5" customHeight="1">
      <c r="A175" s="1073"/>
      <c r="B175" s="1074"/>
      <c r="C175" s="1074"/>
      <c r="D175" s="1074"/>
      <c r="E175" s="1074"/>
      <c r="F175" s="1075"/>
      <c r="G175" s="824"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10"/>
      <c r="AC175" s="824"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c r="AY175" s="34">
        <f>$AY$174</f>
        <v>0</v>
      </c>
    </row>
    <row r="176" spans="1:51" ht="24.75" customHeight="1">
      <c r="A176" s="1073"/>
      <c r="B176" s="1074"/>
      <c r="C176" s="1074"/>
      <c r="D176" s="1074"/>
      <c r="E176" s="1074"/>
      <c r="F176" s="1075"/>
      <c r="G176" s="681"/>
      <c r="H176" s="682"/>
      <c r="I176" s="682"/>
      <c r="J176" s="682"/>
      <c r="K176" s="683"/>
      <c r="L176" s="675"/>
      <c r="M176" s="676"/>
      <c r="N176" s="676"/>
      <c r="O176" s="676"/>
      <c r="P176" s="676"/>
      <c r="Q176" s="676"/>
      <c r="R176" s="676"/>
      <c r="S176" s="676"/>
      <c r="T176" s="676"/>
      <c r="U176" s="676"/>
      <c r="V176" s="676"/>
      <c r="W176" s="676"/>
      <c r="X176" s="677"/>
      <c r="Y176" s="398"/>
      <c r="Z176" s="399"/>
      <c r="AA176" s="399"/>
      <c r="AB176" s="814"/>
      <c r="AC176" s="681"/>
      <c r="AD176" s="682"/>
      <c r="AE176" s="682"/>
      <c r="AF176" s="682"/>
      <c r="AG176" s="683"/>
      <c r="AH176" s="675"/>
      <c r="AI176" s="676"/>
      <c r="AJ176" s="676"/>
      <c r="AK176" s="676"/>
      <c r="AL176" s="676"/>
      <c r="AM176" s="676"/>
      <c r="AN176" s="676"/>
      <c r="AO176" s="676"/>
      <c r="AP176" s="676"/>
      <c r="AQ176" s="676"/>
      <c r="AR176" s="676"/>
      <c r="AS176" s="676"/>
      <c r="AT176" s="677"/>
      <c r="AU176" s="398"/>
      <c r="AV176" s="399"/>
      <c r="AW176" s="399"/>
      <c r="AX176" s="400"/>
      <c r="AY176" s="34">
        <f t="shared" ref="AY176:AY186" si="13">$AY$174</f>
        <v>0</v>
      </c>
    </row>
    <row r="177" spans="1:51" ht="24.75" customHeight="1">
      <c r="A177" s="1073"/>
      <c r="B177" s="1074"/>
      <c r="C177" s="1074"/>
      <c r="D177" s="1074"/>
      <c r="E177" s="1074"/>
      <c r="F177" s="1075"/>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c r="AY177" s="34">
        <f t="shared" si="13"/>
        <v>0</v>
      </c>
    </row>
    <row r="178" spans="1:51" ht="24.75" customHeight="1">
      <c r="A178" s="1073"/>
      <c r="B178" s="1074"/>
      <c r="C178" s="1074"/>
      <c r="D178" s="1074"/>
      <c r="E178" s="1074"/>
      <c r="F178" s="1075"/>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c r="AY178" s="34">
        <f t="shared" si="13"/>
        <v>0</v>
      </c>
    </row>
    <row r="179" spans="1:51" ht="24.75" customHeight="1">
      <c r="A179" s="1073"/>
      <c r="B179" s="1074"/>
      <c r="C179" s="1074"/>
      <c r="D179" s="1074"/>
      <c r="E179" s="1074"/>
      <c r="F179" s="1075"/>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c r="AY179" s="34">
        <f t="shared" si="13"/>
        <v>0</v>
      </c>
    </row>
    <row r="180" spans="1:51" ht="24.75" customHeight="1">
      <c r="A180" s="1073"/>
      <c r="B180" s="1074"/>
      <c r="C180" s="1074"/>
      <c r="D180" s="1074"/>
      <c r="E180" s="1074"/>
      <c r="F180" s="1075"/>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c r="AY180" s="34">
        <f t="shared" si="13"/>
        <v>0</v>
      </c>
    </row>
    <row r="181" spans="1:51" ht="24.75" customHeight="1">
      <c r="A181" s="1073"/>
      <c r="B181" s="1074"/>
      <c r="C181" s="1074"/>
      <c r="D181" s="1074"/>
      <c r="E181" s="1074"/>
      <c r="F181" s="1075"/>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c r="AY181" s="34">
        <f t="shared" si="13"/>
        <v>0</v>
      </c>
    </row>
    <row r="182" spans="1:51" ht="24.75" customHeight="1">
      <c r="A182" s="1073"/>
      <c r="B182" s="1074"/>
      <c r="C182" s="1074"/>
      <c r="D182" s="1074"/>
      <c r="E182" s="1074"/>
      <c r="F182" s="1075"/>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c r="AY182" s="34">
        <f t="shared" si="13"/>
        <v>0</v>
      </c>
    </row>
    <row r="183" spans="1:51" ht="24.75" customHeight="1">
      <c r="A183" s="1073"/>
      <c r="B183" s="1074"/>
      <c r="C183" s="1074"/>
      <c r="D183" s="1074"/>
      <c r="E183" s="1074"/>
      <c r="F183" s="1075"/>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c r="AY183" s="34">
        <f t="shared" si="13"/>
        <v>0</v>
      </c>
    </row>
    <row r="184" spans="1:51" ht="24.75" customHeight="1">
      <c r="A184" s="1073"/>
      <c r="B184" s="1074"/>
      <c r="C184" s="1074"/>
      <c r="D184" s="1074"/>
      <c r="E184" s="1074"/>
      <c r="F184" s="1075"/>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c r="AY184" s="34">
        <f t="shared" si="13"/>
        <v>0</v>
      </c>
    </row>
    <row r="185" spans="1:51" ht="24.75" customHeight="1">
      <c r="A185" s="1073"/>
      <c r="B185" s="1074"/>
      <c r="C185" s="1074"/>
      <c r="D185" s="1074"/>
      <c r="E185" s="1074"/>
      <c r="F185" s="1075"/>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c r="AY185" s="34">
        <f t="shared" si="13"/>
        <v>0</v>
      </c>
    </row>
    <row r="186" spans="1:51" ht="24.75" customHeight="1" thickBot="1">
      <c r="A186" s="1073"/>
      <c r="B186" s="1074"/>
      <c r="C186" s="1074"/>
      <c r="D186" s="1074"/>
      <c r="E186" s="1074"/>
      <c r="F186" s="1075"/>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c r="AY186" s="34">
        <f t="shared" si="13"/>
        <v>0</v>
      </c>
    </row>
    <row r="187" spans="1:51" ht="30" customHeight="1">
      <c r="A187" s="1073"/>
      <c r="B187" s="1074"/>
      <c r="C187" s="1074"/>
      <c r="D187" s="1074"/>
      <c r="E187" s="1074"/>
      <c r="F187" s="1075"/>
      <c r="G187" s="606" t="s">
        <v>287</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286</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5"/>
      <c r="AY187">
        <f>COUNTA($G$189,$AC$189)</f>
        <v>0</v>
      </c>
    </row>
    <row r="188" spans="1:51" ht="24.75" customHeight="1">
      <c r="A188" s="1073"/>
      <c r="B188" s="1074"/>
      <c r="C188" s="1074"/>
      <c r="D188" s="1074"/>
      <c r="E188" s="1074"/>
      <c r="F188" s="1075"/>
      <c r="G188" s="824"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10"/>
      <c r="AC188" s="824"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c r="AY188" s="34">
        <f>$AY$187</f>
        <v>0</v>
      </c>
    </row>
    <row r="189" spans="1:51" ht="24.75" customHeight="1">
      <c r="A189" s="1073"/>
      <c r="B189" s="1074"/>
      <c r="C189" s="1074"/>
      <c r="D189" s="1074"/>
      <c r="E189" s="1074"/>
      <c r="F189" s="1075"/>
      <c r="G189" s="681"/>
      <c r="H189" s="682"/>
      <c r="I189" s="682"/>
      <c r="J189" s="682"/>
      <c r="K189" s="683"/>
      <c r="L189" s="675"/>
      <c r="M189" s="676"/>
      <c r="N189" s="676"/>
      <c r="O189" s="676"/>
      <c r="P189" s="676"/>
      <c r="Q189" s="676"/>
      <c r="R189" s="676"/>
      <c r="S189" s="676"/>
      <c r="T189" s="676"/>
      <c r="U189" s="676"/>
      <c r="V189" s="676"/>
      <c r="W189" s="676"/>
      <c r="X189" s="677"/>
      <c r="Y189" s="398"/>
      <c r="Z189" s="399"/>
      <c r="AA189" s="399"/>
      <c r="AB189" s="814"/>
      <c r="AC189" s="681"/>
      <c r="AD189" s="682"/>
      <c r="AE189" s="682"/>
      <c r="AF189" s="682"/>
      <c r="AG189" s="683"/>
      <c r="AH189" s="675"/>
      <c r="AI189" s="676"/>
      <c r="AJ189" s="676"/>
      <c r="AK189" s="676"/>
      <c r="AL189" s="676"/>
      <c r="AM189" s="676"/>
      <c r="AN189" s="676"/>
      <c r="AO189" s="676"/>
      <c r="AP189" s="676"/>
      <c r="AQ189" s="676"/>
      <c r="AR189" s="676"/>
      <c r="AS189" s="676"/>
      <c r="AT189" s="677"/>
      <c r="AU189" s="398"/>
      <c r="AV189" s="399"/>
      <c r="AW189" s="399"/>
      <c r="AX189" s="400"/>
      <c r="AY189" s="34">
        <f t="shared" ref="AY189:AY199" si="14">$AY$187</f>
        <v>0</v>
      </c>
    </row>
    <row r="190" spans="1:51" ht="24.75" customHeight="1">
      <c r="A190" s="1073"/>
      <c r="B190" s="1074"/>
      <c r="C190" s="1074"/>
      <c r="D190" s="1074"/>
      <c r="E190" s="1074"/>
      <c r="F190" s="1075"/>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c r="AY190" s="34">
        <f t="shared" si="14"/>
        <v>0</v>
      </c>
    </row>
    <row r="191" spans="1:51" ht="24.75" customHeight="1">
      <c r="A191" s="1073"/>
      <c r="B191" s="1074"/>
      <c r="C191" s="1074"/>
      <c r="D191" s="1074"/>
      <c r="E191" s="1074"/>
      <c r="F191" s="1075"/>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c r="AY191" s="34">
        <f t="shared" si="14"/>
        <v>0</v>
      </c>
    </row>
    <row r="192" spans="1:51" ht="24.75" customHeight="1">
      <c r="A192" s="1073"/>
      <c r="B192" s="1074"/>
      <c r="C192" s="1074"/>
      <c r="D192" s="1074"/>
      <c r="E192" s="1074"/>
      <c r="F192" s="1075"/>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c r="AY192" s="34">
        <f t="shared" si="14"/>
        <v>0</v>
      </c>
    </row>
    <row r="193" spans="1:51" ht="24.75" customHeight="1">
      <c r="A193" s="1073"/>
      <c r="B193" s="1074"/>
      <c r="C193" s="1074"/>
      <c r="D193" s="1074"/>
      <c r="E193" s="1074"/>
      <c r="F193" s="1075"/>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c r="AY193" s="34">
        <f t="shared" si="14"/>
        <v>0</v>
      </c>
    </row>
    <row r="194" spans="1:51" ht="24.75" customHeight="1">
      <c r="A194" s="1073"/>
      <c r="B194" s="1074"/>
      <c r="C194" s="1074"/>
      <c r="D194" s="1074"/>
      <c r="E194" s="1074"/>
      <c r="F194" s="1075"/>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c r="AY194" s="34">
        <f t="shared" si="14"/>
        <v>0</v>
      </c>
    </row>
    <row r="195" spans="1:51" ht="24.75" customHeight="1">
      <c r="A195" s="1073"/>
      <c r="B195" s="1074"/>
      <c r="C195" s="1074"/>
      <c r="D195" s="1074"/>
      <c r="E195" s="1074"/>
      <c r="F195" s="1075"/>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c r="AY195" s="34">
        <f t="shared" si="14"/>
        <v>0</v>
      </c>
    </row>
    <row r="196" spans="1:51" ht="24.75" customHeight="1">
      <c r="A196" s="1073"/>
      <c r="B196" s="1074"/>
      <c r="C196" s="1074"/>
      <c r="D196" s="1074"/>
      <c r="E196" s="1074"/>
      <c r="F196" s="1075"/>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c r="AY196" s="34">
        <f t="shared" si="14"/>
        <v>0</v>
      </c>
    </row>
    <row r="197" spans="1:51" ht="24.75" customHeight="1">
      <c r="A197" s="1073"/>
      <c r="B197" s="1074"/>
      <c r="C197" s="1074"/>
      <c r="D197" s="1074"/>
      <c r="E197" s="1074"/>
      <c r="F197" s="1075"/>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c r="AY197" s="34">
        <f t="shared" si="14"/>
        <v>0</v>
      </c>
    </row>
    <row r="198" spans="1:51" ht="24.75" customHeight="1">
      <c r="A198" s="1073"/>
      <c r="B198" s="1074"/>
      <c r="C198" s="1074"/>
      <c r="D198" s="1074"/>
      <c r="E198" s="1074"/>
      <c r="F198" s="1075"/>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c r="AY198" s="34">
        <f t="shared" si="14"/>
        <v>0</v>
      </c>
    </row>
    <row r="199" spans="1:51" ht="24.75" customHeight="1" thickBot="1">
      <c r="A199" s="1073"/>
      <c r="B199" s="1074"/>
      <c r="C199" s="1074"/>
      <c r="D199" s="1074"/>
      <c r="E199" s="1074"/>
      <c r="F199" s="1075"/>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c r="AY199" s="34">
        <f t="shared" si="14"/>
        <v>0</v>
      </c>
    </row>
    <row r="200" spans="1:51" ht="30" customHeight="1">
      <c r="A200" s="1073"/>
      <c r="B200" s="1074"/>
      <c r="C200" s="1074"/>
      <c r="D200" s="1074"/>
      <c r="E200" s="1074"/>
      <c r="F200" s="1075"/>
      <c r="G200" s="606" t="s">
        <v>288</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188</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5"/>
      <c r="AY200">
        <f>COUNTA($G$202,$AC$202)</f>
        <v>0</v>
      </c>
    </row>
    <row r="201" spans="1:51" ht="24.75" customHeight="1">
      <c r="A201" s="1073"/>
      <c r="B201" s="1074"/>
      <c r="C201" s="1074"/>
      <c r="D201" s="1074"/>
      <c r="E201" s="1074"/>
      <c r="F201" s="1075"/>
      <c r="G201" s="824"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10"/>
      <c r="AC201" s="824"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c r="AY201" s="34">
        <f>$AY$200</f>
        <v>0</v>
      </c>
    </row>
    <row r="202" spans="1:51" ht="24.75" customHeight="1">
      <c r="A202" s="1073"/>
      <c r="B202" s="1074"/>
      <c r="C202" s="1074"/>
      <c r="D202" s="1074"/>
      <c r="E202" s="1074"/>
      <c r="F202" s="1075"/>
      <c r="G202" s="681"/>
      <c r="H202" s="682"/>
      <c r="I202" s="682"/>
      <c r="J202" s="682"/>
      <c r="K202" s="683"/>
      <c r="L202" s="675"/>
      <c r="M202" s="676"/>
      <c r="N202" s="676"/>
      <c r="O202" s="676"/>
      <c r="P202" s="676"/>
      <c r="Q202" s="676"/>
      <c r="R202" s="676"/>
      <c r="S202" s="676"/>
      <c r="T202" s="676"/>
      <c r="U202" s="676"/>
      <c r="V202" s="676"/>
      <c r="W202" s="676"/>
      <c r="X202" s="677"/>
      <c r="Y202" s="398"/>
      <c r="Z202" s="399"/>
      <c r="AA202" s="399"/>
      <c r="AB202" s="814"/>
      <c r="AC202" s="681"/>
      <c r="AD202" s="682"/>
      <c r="AE202" s="682"/>
      <c r="AF202" s="682"/>
      <c r="AG202" s="683"/>
      <c r="AH202" s="675"/>
      <c r="AI202" s="676"/>
      <c r="AJ202" s="676"/>
      <c r="AK202" s="676"/>
      <c r="AL202" s="676"/>
      <c r="AM202" s="676"/>
      <c r="AN202" s="676"/>
      <c r="AO202" s="676"/>
      <c r="AP202" s="676"/>
      <c r="AQ202" s="676"/>
      <c r="AR202" s="676"/>
      <c r="AS202" s="676"/>
      <c r="AT202" s="677"/>
      <c r="AU202" s="398"/>
      <c r="AV202" s="399"/>
      <c r="AW202" s="399"/>
      <c r="AX202" s="400"/>
      <c r="AY202" s="34">
        <f t="shared" ref="AY202:AY212" si="15">$AY$200</f>
        <v>0</v>
      </c>
    </row>
    <row r="203" spans="1:51" ht="24.75" customHeight="1">
      <c r="A203" s="1073"/>
      <c r="B203" s="1074"/>
      <c r="C203" s="1074"/>
      <c r="D203" s="1074"/>
      <c r="E203" s="1074"/>
      <c r="F203" s="1075"/>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c r="AY203" s="34">
        <f t="shared" si="15"/>
        <v>0</v>
      </c>
    </row>
    <row r="204" spans="1:51" ht="24.75" customHeight="1">
      <c r="A204" s="1073"/>
      <c r="B204" s="1074"/>
      <c r="C204" s="1074"/>
      <c r="D204" s="1074"/>
      <c r="E204" s="1074"/>
      <c r="F204" s="1075"/>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c r="AY204" s="34">
        <f t="shared" si="15"/>
        <v>0</v>
      </c>
    </row>
    <row r="205" spans="1:51" ht="24.75" customHeight="1">
      <c r="A205" s="1073"/>
      <c r="B205" s="1074"/>
      <c r="C205" s="1074"/>
      <c r="D205" s="1074"/>
      <c r="E205" s="1074"/>
      <c r="F205" s="1075"/>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c r="AY205" s="34">
        <f t="shared" si="15"/>
        <v>0</v>
      </c>
    </row>
    <row r="206" spans="1:51" ht="24.75" customHeight="1">
      <c r="A206" s="1073"/>
      <c r="B206" s="1074"/>
      <c r="C206" s="1074"/>
      <c r="D206" s="1074"/>
      <c r="E206" s="1074"/>
      <c r="F206" s="1075"/>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c r="AY206" s="34">
        <f t="shared" si="15"/>
        <v>0</v>
      </c>
    </row>
    <row r="207" spans="1:51" ht="24.75" customHeight="1">
      <c r="A207" s="1073"/>
      <c r="B207" s="1074"/>
      <c r="C207" s="1074"/>
      <c r="D207" s="1074"/>
      <c r="E207" s="1074"/>
      <c r="F207" s="1075"/>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c r="AY207" s="34">
        <f t="shared" si="15"/>
        <v>0</v>
      </c>
    </row>
    <row r="208" spans="1:51" ht="24.75" customHeight="1">
      <c r="A208" s="1073"/>
      <c r="B208" s="1074"/>
      <c r="C208" s="1074"/>
      <c r="D208" s="1074"/>
      <c r="E208" s="1074"/>
      <c r="F208" s="1075"/>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c r="AY208" s="34">
        <f t="shared" si="15"/>
        <v>0</v>
      </c>
    </row>
    <row r="209" spans="1:51" ht="24.75" customHeight="1">
      <c r="A209" s="1073"/>
      <c r="B209" s="1074"/>
      <c r="C209" s="1074"/>
      <c r="D209" s="1074"/>
      <c r="E209" s="1074"/>
      <c r="F209" s="1075"/>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c r="AY209" s="34">
        <f t="shared" si="15"/>
        <v>0</v>
      </c>
    </row>
    <row r="210" spans="1:51" ht="24.75" customHeight="1">
      <c r="A210" s="1073"/>
      <c r="B210" s="1074"/>
      <c r="C210" s="1074"/>
      <c r="D210" s="1074"/>
      <c r="E210" s="1074"/>
      <c r="F210" s="1075"/>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c r="AY210" s="34">
        <f t="shared" si="15"/>
        <v>0</v>
      </c>
    </row>
    <row r="211" spans="1:51" ht="24.75" customHeight="1">
      <c r="A211" s="1073"/>
      <c r="B211" s="1074"/>
      <c r="C211" s="1074"/>
      <c r="D211" s="1074"/>
      <c r="E211" s="1074"/>
      <c r="F211" s="1075"/>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c r="AY211" s="34">
        <f t="shared" si="15"/>
        <v>0</v>
      </c>
    </row>
    <row r="212" spans="1:51" ht="24.75" customHeight="1" thickBot="1">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c r="AY212" s="34">
        <f t="shared" si="15"/>
        <v>0</v>
      </c>
    </row>
    <row r="213" spans="1:51" s="37" customFormat="1" ht="24.75" customHeight="1" thickBot="1"/>
    <row r="214" spans="1:51" ht="30" customHeight="1">
      <c r="A214" s="1070" t="s">
        <v>28</v>
      </c>
      <c r="B214" s="1071"/>
      <c r="C214" s="1071"/>
      <c r="D214" s="1071"/>
      <c r="E214" s="1071"/>
      <c r="F214" s="1072"/>
      <c r="G214" s="606" t="s">
        <v>189</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289</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5"/>
      <c r="AY214">
        <f>COUNTA($G$216,$AC$216)</f>
        <v>0</v>
      </c>
    </row>
    <row r="215" spans="1:51" ht="24.75" customHeight="1">
      <c r="A215" s="1073"/>
      <c r="B215" s="1074"/>
      <c r="C215" s="1074"/>
      <c r="D215" s="1074"/>
      <c r="E215" s="1074"/>
      <c r="F215" s="1075"/>
      <c r="G215" s="824"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10"/>
      <c r="AC215" s="824"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c r="AY215" s="34">
        <f>$AY$214</f>
        <v>0</v>
      </c>
    </row>
    <row r="216" spans="1:51" ht="24.75" customHeight="1">
      <c r="A216" s="1073"/>
      <c r="B216" s="1074"/>
      <c r="C216" s="1074"/>
      <c r="D216" s="1074"/>
      <c r="E216" s="1074"/>
      <c r="F216" s="1075"/>
      <c r="G216" s="681"/>
      <c r="H216" s="682"/>
      <c r="I216" s="682"/>
      <c r="J216" s="682"/>
      <c r="K216" s="683"/>
      <c r="L216" s="675"/>
      <c r="M216" s="676"/>
      <c r="N216" s="676"/>
      <c r="O216" s="676"/>
      <c r="P216" s="676"/>
      <c r="Q216" s="676"/>
      <c r="R216" s="676"/>
      <c r="S216" s="676"/>
      <c r="T216" s="676"/>
      <c r="U216" s="676"/>
      <c r="V216" s="676"/>
      <c r="W216" s="676"/>
      <c r="X216" s="677"/>
      <c r="Y216" s="398"/>
      <c r="Z216" s="399"/>
      <c r="AA216" s="399"/>
      <c r="AB216" s="814"/>
      <c r="AC216" s="681"/>
      <c r="AD216" s="682"/>
      <c r="AE216" s="682"/>
      <c r="AF216" s="682"/>
      <c r="AG216" s="683"/>
      <c r="AH216" s="675"/>
      <c r="AI216" s="676"/>
      <c r="AJ216" s="676"/>
      <c r="AK216" s="676"/>
      <c r="AL216" s="676"/>
      <c r="AM216" s="676"/>
      <c r="AN216" s="676"/>
      <c r="AO216" s="676"/>
      <c r="AP216" s="676"/>
      <c r="AQ216" s="676"/>
      <c r="AR216" s="676"/>
      <c r="AS216" s="676"/>
      <c r="AT216" s="677"/>
      <c r="AU216" s="398"/>
      <c r="AV216" s="399"/>
      <c r="AW216" s="399"/>
      <c r="AX216" s="400"/>
      <c r="AY216" s="34">
        <f t="shared" ref="AY216:AY226" si="16">$AY$214</f>
        <v>0</v>
      </c>
    </row>
    <row r="217" spans="1:51" ht="24.75" customHeight="1">
      <c r="A217" s="1073"/>
      <c r="B217" s="1074"/>
      <c r="C217" s="1074"/>
      <c r="D217" s="1074"/>
      <c r="E217" s="1074"/>
      <c r="F217" s="1075"/>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c r="AY217" s="34">
        <f t="shared" si="16"/>
        <v>0</v>
      </c>
    </row>
    <row r="218" spans="1:51" ht="24.75" customHeight="1">
      <c r="A218" s="1073"/>
      <c r="B218" s="1074"/>
      <c r="C218" s="1074"/>
      <c r="D218" s="1074"/>
      <c r="E218" s="1074"/>
      <c r="F218" s="1075"/>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c r="AY218" s="34">
        <f t="shared" si="16"/>
        <v>0</v>
      </c>
    </row>
    <row r="219" spans="1:51" ht="24.75" customHeight="1">
      <c r="A219" s="1073"/>
      <c r="B219" s="1074"/>
      <c r="C219" s="1074"/>
      <c r="D219" s="1074"/>
      <c r="E219" s="1074"/>
      <c r="F219" s="1075"/>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c r="AY219" s="34">
        <f t="shared" si="16"/>
        <v>0</v>
      </c>
    </row>
    <row r="220" spans="1:51" ht="24.75" customHeight="1">
      <c r="A220" s="1073"/>
      <c r="B220" s="1074"/>
      <c r="C220" s="1074"/>
      <c r="D220" s="1074"/>
      <c r="E220" s="1074"/>
      <c r="F220" s="1075"/>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c r="AY220" s="34">
        <f t="shared" si="16"/>
        <v>0</v>
      </c>
    </row>
    <row r="221" spans="1:51" ht="24.75" customHeight="1">
      <c r="A221" s="1073"/>
      <c r="B221" s="1074"/>
      <c r="C221" s="1074"/>
      <c r="D221" s="1074"/>
      <c r="E221" s="1074"/>
      <c r="F221" s="1075"/>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c r="AY221" s="34">
        <f t="shared" si="16"/>
        <v>0</v>
      </c>
    </row>
    <row r="222" spans="1:51" ht="24.75" customHeight="1">
      <c r="A222" s="1073"/>
      <c r="B222" s="1074"/>
      <c r="C222" s="1074"/>
      <c r="D222" s="1074"/>
      <c r="E222" s="1074"/>
      <c r="F222" s="1075"/>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c r="AY222" s="34">
        <f t="shared" si="16"/>
        <v>0</v>
      </c>
    </row>
    <row r="223" spans="1:51" ht="24.75" customHeight="1">
      <c r="A223" s="1073"/>
      <c r="B223" s="1074"/>
      <c r="C223" s="1074"/>
      <c r="D223" s="1074"/>
      <c r="E223" s="1074"/>
      <c r="F223" s="1075"/>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c r="AY223" s="34">
        <f t="shared" si="16"/>
        <v>0</v>
      </c>
    </row>
    <row r="224" spans="1:51" ht="24.75" customHeight="1">
      <c r="A224" s="1073"/>
      <c r="B224" s="1074"/>
      <c r="C224" s="1074"/>
      <c r="D224" s="1074"/>
      <c r="E224" s="1074"/>
      <c r="F224" s="1075"/>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c r="AY224" s="34">
        <f t="shared" si="16"/>
        <v>0</v>
      </c>
    </row>
    <row r="225" spans="1:51" ht="24.75" customHeight="1">
      <c r="A225" s="1073"/>
      <c r="B225" s="1074"/>
      <c r="C225" s="1074"/>
      <c r="D225" s="1074"/>
      <c r="E225" s="1074"/>
      <c r="F225" s="1075"/>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c r="AY225" s="34">
        <f t="shared" si="16"/>
        <v>0</v>
      </c>
    </row>
    <row r="226" spans="1:51" ht="24.75" customHeight="1" thickBot="1">
      <c r="A226" s="1073"/>
      <c r="B226" s="1074"/>
      <c r="C226" s="1074"/>
      <c r="D226" s="1074"/>
      <c r="E226" s="1074"/>
      <c r="F226" s="1075"/>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c r="AY226" s="34">
        <f t="shared" si="16"/>
        <v>0</v>
      </c>
    </row>
    <row r="227" spans="1:51" ht="30" customHeight="1">
      <c r="A227" s="1073"/>
      <c r="B227" s="1074"/>
      <c r="C227" s="1074"/>
      <c r="D227" s="1074"/>
      <c r="E227" s="1074"/>
      <c r="F227" s="1075"/>
      <c r="G227" s="606" t="s">
        <v>290</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291</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5"/>
      <c r="AY227">
        <f>COUNTA($G$229,$AC$229)</f>
        <v>0</v>
      </c>
    </row>
    <row r="228" spans="1:51" ht="25.5" customHeight="1">
      <c r="A228" s="1073"/>
      <c r="B228" s="1074"/>
      <c r="C228" s="1074"/>
      <c r="D228" s="1074"/>
      <c r="E228" s="1074"/>
      <c r="F228" s="1075"/>
      <c r="G228" s="824"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10"/>
      <c r="AC228" s="824"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c r="AY228" s="34">
        <f>$AY$227</f>
        <v>0</v>
      </c>
    </row>
    <row r="229" spans="1:51" ht="24.75" customHeight="1">
      <c r="A229" s="1073"/>
      <c r="B229" s="1074"/>
      <c r="C229" s="1074"/>
      <c r="D229" s="1074"/>
      <c r="E229" s="1074"/>
      <c r="F229" s="1075"/>
      <c r="G229" s="681"/>
      <c r="H229" s="682"/>
      <c r="I229" s="682"/>
      <c r="J229" s="682"/>
      <c r="K229" s="683"/>
      <c r="L229" s="675"/>
      <c r="M229" s="676"/>
      <c r="N229" s="676"/>
      <c r="O229" s="676"/>
      <c r="P229" s="676"/>
      <c r="Q229" s="676"/>
      <c r="R229" s="676"/>
      <c r="S229" s="676"/>
      <c r="T229" s="676"/>
      <c r="U229" s="676"/>
      <c r="V229" s="676"/>
      <c r="W229" s="676"/>
      <c r="X229" s="677"/>
      <c r="Y229" s="398"/>
      <c r="Z229" s="399"/>
      <c r="AA229" s="399"/>
      <c r="AB229" s="814"/>
      <c r="AC229" s="681"/>
      <c r="AD229" s="682"/>
      <c r="AE229" s="682"/>
      <c r="AF229" s="682"/>
      <c r="AG229" s="683"/>
      <c r="AH229" s="675"/>
      <c r="AI229" s="676"/>
      <c r="AJ229" s="676"/>
      <c r="AK229" s="676"/>
      <c r="AL229" s="676"/>
      <c r="AM229" s="676"/>
      <c r="AN229" s="676"/>
      <c r="AO229" s="676"/>
      <c r="AP229" s="676"/>
      <c r="AQ229" s="676"/>
      <c r="AR229" s="676"/>
      <c r="AS229" s="676"/>
      <c r="AT229" s="677"/>
      <c r="AU229" s="398"/>
      <c r="AV229" s="399"/>
      <c r="AW229" s="399"/>
      <c r="AX229" s="400"/>
      <c r="AY229" s="34">
        <f t="shared" ref="AY229:AY239" si="17">$AY$227</f>
        <v>0</v>
      </c>
    </row>
    <row r="230" spans="1:51" ht="24.75" customHeight="1">
      <c r="A230" s="1073"/>
      <c r="B230" s="1074"/>
      <c r="C230" s="1074"/>
      <c r="D230" s="1074"/>
      <c r="E230" s="1074"/>
      <c r="F230" s="1075"/>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c r="AY230" s="34">
        <f t="shared" si="17"/>
        <v>0</v>
      </c>
    </row>
    <row r="231" spans="1:51" ht="24.75" customHeight="1">
      <c r="A231" s="1073"/>
      <c r="B231" s="1074"/>
      <c r="C231" s="1074"/>
      <c r="D231" s="1074"/>
      <c r="E231" s="1074"/>
      <c r="F231" s="1075"/>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c r="AY231" s="34">
        <f t="shared" si="17"/>
        <v>0</v>
      </c>
    </row>
    <row r="232" spans="1:51" ht="24.75" customHeight="1">
      <c r="A232" s="1073"/>
      <c r="B232" s="1074"/>
      <c r="C232" s="1074"/>
      <c r="D232" s="1074"/>
      <c r="E232" s="1074"/>
      <c r="F232" s="1075"/>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c r="AY232" s="34">
        <f t="shared" si="17"/>
        <v>0</v>
      </c>
    </row>
    <row r="233" spans="1:51" ht="24.75" customHeight="1">
      <c r="A233" s="1073"/>
      <c r="B233" s="1074"/>
      <c r="C233" s="1074"/>
      <c r="D233" s="1074"/>
      <c r="E233" s="1074"/>
      <c r="F233" s="1075"/>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c r="AY233" s="34">
        <f t="shared" si="17"/>
        <v>0</v>
      </c>
    </row>
    <row r="234" spans="1:51" ht="24.75" customHeight="1">
      <c r="A234" s="1073"/>
      <c r="B234" s="1074"/>
      <c r="C234" s="1074"/>
      <c r="D234" s="1074"/>
      <c r="E234" s="1074"/>
      <c r="F234" s="1075"/>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c r="AY234" s="34">
        <f t="shared" si="17"/>
        <v>0</v>
      </c>
    </row>
    <row r="235" spans="1:51" ht="24.75" customHeight="1">
      <c r="A235" s="1073"/>
      <c r="B235" s="1074"/>
      <c r="C235" s="1074"/>
      <c r="D235" s="1074"/>
      <c r="E235" s="1074"/>
      <c r="F235" s="1075"/>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c r="AY235" s="34">
        <f t="shared" si="17"/>
        <v>0</v>
      </c>
    </row>
    <row r="236" spans="1:51" ht="24.75" customHeight="1">
      <c r="A236" s="1073"/>
      <c r="B236" s="1074"/>
      <c r="C236" s="1074"/>
      <c r="D236" s="1074"/>
      <c r="E236" s="1074"/>
      <c r="F236" s="1075"/>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c r="AY236" s="34">
        <f t="shared" si="17"/>
        <v>0</v>
      </c>
    </row>
    <row r="237" spans="1:51" ht="24.75" customHeight="1">
      <c r="A237" s="1073"/>
      <c r="B237" s="1074"/>
      <c r="C237" s="1074"/>
      <c r="D237" s="1074"/>
      <c r="E237" s="1074"/>
      <c r="F237" s="1075"/>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c r="AY237" s="34">
        <f t="shared" si="17"/>
        <v>0</v>
      </c>
    </row>
    <row r="238" spans="1:51" ht="24.75" customHeight="1">
      <c r="A238" s="1073"/>
      <c r="B238" s="1074"/>
      <c r="C238" s="1074"/>
      <c r="D238" s="1074"/>
      <c r="E238" s="1074"/>
      <c r="F238" s="1075"/>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c r="AY238" s="34">
        <f t="shared" si="17"/>
        <v>0</v>
      </c>
    </row>
    <row r="239" spans="1:51" ht="24.75" customHeight="1" thickBot="1">
      <c r="A239" s="1073"/>
      <c r="B239" s="1074"/>
      <c r="C239" s="1074"/>
      <c r="D239" s="1074"/>
      <c r="E239" s="1074"/>
      <c r="F239" s="1075"/>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c r="AY239" s="34">
        <f t="shared" si="17"/>
        <v>0</v>
      </c>
    </row>
    <row r="240" spans="1:51" ht="30" customHeight="1">
      <c r="A240" s="1073"/>
      <c r="B240" s="1074"/>
      <c r="C240" s="1074"/>
      <c r="D240" s="1074"/>
      <c r="E240" s="1074"/>
      <c r="F240" s="1075"/>
      <c r="G240" s="606" t="s">
        <v>292</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293</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5"/>
      <c r="AY240">
        <f>COUNTA($G$242,$AC$242)</f>
        <v>0</v>
      </c>
    </row>
    <row r="241" spans="1:51" ht="24.75" customHeight="1">
      <c r="A241" s="1073"/>
      <c r="B241" s="1074"/>
      <c r="C241" s="1074"/>
      <c r="D241" s="1074"/>
      <c r="E241" s="1074"/>
      <c r="F241" s="1075"/>
      <c r="G241" s="824"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10"/>
      <c r="AC241" s="824"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c r="AY241" s="34">
        <f>$AY$240</f>
        <v>0</v>
      </c>
    </row>
    <row r="242" spans="1:51" ht="24.75" customHeight="1">
      <c r="A242" s="1073"/>
      <c r="B242" s="1074"/>
      <c r="C242" s="1074"/>
      <c r="D242" s="1074"/>
      <c r="E242" s="1074"/>
      <c r="F242" s="1075"/>
      <c r="G242" s="681"/>
      <c r="H242" s="682"/>
      <c r="I242" s="682"/>
      <c r="J242" s="682"/>
      <c r="K242" s="683"/>
      <c r="L242" s="675"/>
      <c r="M242" s="676"/>
      <c r="N242" s="676"/>
      <c r="O242" s="676"/>
      <c r="P242" s="676"/>
      <c r="Q242" s="676"/>
      <c r="R242" s="676"/>
      <c r="S242" s="676"/>
      <c r="T242" s="676"/>
      <c r="U242" s="676"/>
      <c r="V242" s="676"/>
      <c r="W242" s="676"/>
      <c r="X242" s="677"/>
      <c r="Y242" s="398"/>
      <c r="Z242" s="399"/>
      <c r="AA242" s="399"/>
      <c r="AB242" s="814"/>
      <c r="AC242" s="681"/>
      <c r="AD242" s="682"/>
      <c r="AE242" s="682"/>
      <c r="AF242" s="682"/>
      <c r="AG242" s="683"/>
      <c r="AH242" s="675"/>
      <c r="AI242" s="676"/>
      <c r="AJ242" s="676"/>
      <c r="AK242" s="676"/>
      <c r="AL242" s="676"/>
      <c r="AM242" s="676"/>
      <c r="AN242" s="676"/>
      <c r="AO242" s="676"/>
      <c r="AP242" s="676"/>
      <c r="AQ242" s="676"/>
      <c r="AR242" s="676"/>
      <c r="AS242" s="676"/>
      <c r="AT242" s="677"/>
      <c r="AU242" s="398"/>
      <c r="AV242" s="399"/>
      <c r="AW242" s="399"/>
      <c r="AX242" s="400"/>
      <c r="AY242" s="34">
        <f t="shared" ref="AY242:AY252" si="18">$AY$240</f>
        <v>0</v>
      </c>
    </row>
    <row r="243" spans="1:51" ht="24.75" customHeight="1">
      <c r="A243" s="1073"/>
      <c r="B243" s="1074"/>
      <c r="C243" s="1074"/>
      <c r="D243" s="1074"/>
      <c r="E243" s="1074"/>
      <c r="F243" s="1075"/>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c r="AY243" s="34">
        <f t="shared" si="18"/>
        <v>0</v>
      </c>
    </row>
    <row r="244" spans="1:51" ht="24.75" customHeight="1">
      <c r="A244" s="1073"/>
      <c r="B244" s="1074"/>
      <c r="C244" s="1074"/>
      <c r="D244" s="1074"/>
      <c r="E244" s="1074"/>
      <c r="F244" s="1075"/>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c r="AY244" s="34">
        <f t="shared" si="18"/>
        <v>0</v>
      </c>
    </row>
    <row r="245" spans="1:51" ht="24.75" customHeight="1">
      <c r="A245" s="1073"/>
      <c r="B245" s="1074"/>
      <c r="C245" s="1074"/>
      <c r="D245" s="1074"/>
      <c r="E245" s="1074"/>
      <c r="F245" s="1075"/>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c r="AY245" s="34">
        <f t="shared" si="18"/>
        <v>0</v>
      </c>
    </row>
    <row r="246" spans="1:51" ht="24.75" customHeight="1">
      <c r="A246" s="1073"/>
      <c r="B246" s="1074"/>
      <c r="C246" s="1074"/>
      <c r="D246" s="1074"/>
      <c r="E246" s="1074"/>
      <c r="F246" s="1075"/>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c r="AY246" s="34">
        <f t="shared" si="18"/>
        <v>0</v>
      </c>
    </row>
    <row r="247" spans="1:51" ht="24.75" customHeight="1">
      <c r="A247" s="1073"/>
      <c r="B247" s="1074"/>
      <c r="C247" s="1074"/>
      <c r="D247" s="1074"/>
      <c r="E247" s="1074"/>
      <c r="F247" s="1075"/>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c r="AY247" s="34">
        <f t="shared" si="18"/>
        <v>0</v>
      </c>
    </row>
    <row r="248" spans="1:51" ht="24.75" customHeight="1">
      <c r="A248" s="1073"/>
      <c r="B248" s="1074"/>
      <c r="C248" s="1074"/>
      <c r="D248" s="1074"/>
      <c r="E248" s="1074"/>
      <c r="F248" s="1075"/>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c r="AY248" s="34">
        <f t="shared" si="18"/>
        <v>0</v>
      </c>
    </row>
    <row r="249" spans="1:51" ht="24.75" customHeight="1">
      <c r="A249" s="1073"/>
      <c r="B249" s="1074"/>
      <c r="C249" s="1074"/>
      <c r="D249" s="1074"/>
      <c r="E249" s="1074"/>
      <c r="F249" s="1075"/>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c r="AY249" s="34">
        <f t="shared" si="18"/>
        <v>0</v>
      </c>
    </row>
    <row r="250" spans="1:51" ht="24.75" customHeight="1">
      <c r="A250" s="1073"/>
      <c r="B250" s="1074"/>
      <c r="C250" s="1074"/>
      <c r="D250" s="1074"/>
      <c r="E250" s="1074"/>
      <c r="F250" s="1075"/>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c r="AY250" s="34">
        <f t="shared" si="18"/>
        <v>0</v>
      </c>
    </row>
    <row r="251" spans="1:51" ht="24.75" customHeight="1">
      <c r="A251" s="1073"/>
      <c r="B251" s="1074"/>
      <c r="C251" s="1074"/>
      <c r="D251" s="1074"/>
      <c r="E251" s="1074"/>
      <c r="F251" s="1075"/>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c r="AY251" s="34">
        <f t="shared" si="18"/>
        <v>0</v>
      </c>
    </row>
    <row r="252" spans="1:51" ht="24.75" customHeight="1" thickBot="1">
      <c r="A252" s="1073"/>
      <c r="B252" s="1074"/>
      <c r="C252" s="1074"/>
      <c r="D252" s="1074"/>
      <c r="E252" s="1074"/>
      <c r="F252" s="1075"/>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c r="AY252" s="34">
        <f t="shared" si="18"/>
        <v>0</v>
      </c>
    </row>
    <row r="253" spans="1:51" ht="30" customHeight="1">
      <c r="A253" s="1073"/>
      <c r="B253" s="1074"/>
      <c r="C253" s="1074"/>
      <c r="D253" s="1074"/>
      <c r="E253" s="1074"/>
      <c r="F253" s="1075"/>
      <c r="G253" s="606" t="s">
        <v>294</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190</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5"/>
      <c r="AY253">
        <f>COUNTA($G$255,$AC$255)</f>
        <v>0</v>
      </c>
    </row>
    <row r="254" spans="1:51" ht="24.75" customHeight="1">
      <c r="A254" s="1073"/>
      <c r="B254" s="1074"/>
      <c r="C254" s="1074"/>
      <c r="D254" s="1074"/>
      <c r="E254" s="1074"/>
      <c r="F254" s="1075"/>
      <c r="G254" s="824"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10"/>
      <c r="AC254" s="824"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c r="AY254" s="34">
        <f>$AY$253</f>
        <v>0</v>
      </c>
    </row>
    <row r="255" spans="1:51" ht="24.75" customHeight="1">
      <c r="A255" s="1073"/>
      <c r="B255" s="1074"/>
      <c r="C255" s="1074"/>
      <c r="D255" s="1074"/>
      <c r="E255" s="1074"/>
      <c r="F255" s="1075"/>
      <c r="G255" s="681"/>
      <c r="H255" s="682"/>
      <c r="I255" s="682"/>
      <c r="J255" s="682"/>
      <c r="K255" s="683"/>
      <c r="L255" s="675"/>
      <c r="M255" s="676"/>
      <c r="N255" s="676"/>
      <c r="O255" s="676"/>
      <c r="P255" s="676"/>
      <c r="Q255" s="676"/>
      <c r="R255" s="676"/>
      <c r="S255" s="676"/>
      <c r="T255" s="676"/>
      <c r="U255" s="676"/>
      <c r="V255" s="676"/>
      <c r="W255" s="676"/>
      <c r="X255" s="677"/>
      <c r="Y255" s="398"/>
      <c r="Z255" s="399"/>
      <c r="AA255" s="399"/>
      <c r="AB255" s="814"/>
      <c r="AC255" s="681"/>
      <c r="AD255" s="682"/>
      <c r="AE255" s="682"/>
      <c r="AF255" s="682"/>
      <c r="AG255" s="683"/>
      <c r="AH255" s="675"/>
      <c r="AI255" s="676"/>
      <c r="AJ255" s="676"/>
      <c r="AK255" s="676"/>
      <c r="AL255" s="676"/>
      <c r="AM255" s="676"/>
      <c r="AN255" s="676"/>
      <c r="AO255" s="676"/>
      <c r="AP255" s="676"/>
      <c r="AQ255" s="676"/>
      <c r="AR255" s="676"/>
      <c r="AS255" s="676"/>
      <c r="AT255" s="677"/>
      <c r="AU255" s="398"/>
      <c r="AV255" s="399"/>
      <c r="AW255" s="399"/>
      <c r="AX255" s="400"/>
      <c r="AY255" s="34">
        <f t="shared" ref="AY255:AY265" si="19">$AY$253</f>
        <v>0</v>
      </c>
    </row>
    <row r="256" spans="1:51" ht="24.75" customHeight="1">
      <c r="A256" s="1073"/>
      <c r="B256" s="1074"/>
      <c r="C256" s="1074"/>
      <c r="D256" s="1074"/>
      <c r="E256" s="1074"/>
      <c r="F256" s="1075"/>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c r="AY256" s="34">
        <f t="shared" si="19"/>
        <v>0</v>
      </c>
    </row>
    <row r="257" spans="1:51" ht="24.75" customHeight="1">
      <c r="A257" s="1073"/>
      <c r="B257" s="1074"/>
      <c r="C257" s="1074"/>
      <c r="D257" s="1074"/>
      <c r="E257" s="1074"/>
      <c r="F257" s="1075"/>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c r="AY257" s="34">
        <f t="shared" si="19"/>
        <v>0</v>
      </c>
    </row>
    <row r="258" spans="1:51" ht="24.75" customHeight="1">
      <c r="A258" s="1073"/>
      <c r="B258" s="1074"/>
      <c r="C258" s="1074"/>
      <c r="D258" s="1074"/>
      <c r="E258" s="1074"/>
      <c r="F258" s="1075"/>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c r="AY258" s="34">
        <f t="shared" si="19"/>
        <v>0</v>
      </c>
    </row>
    <row r="259" spans="1:51" ht="24.75" customHeight="1">
      <c r="A259" s="1073"/>
      <c r="B259" s="1074"/>
      <c r="C259" s="1074"/>
      <c r="D259" s="1074"/>
      <c r="E259" s="1074"/>
      <c r="F259" s="1075"/>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c r="AY259" s="34">
        <f t="shared" si="19"/>
        <v>0</v>
      </c>
    </row>
    <row r="260" spans="1:51" ht="24.75" customHeight="1">
      <c r="A260" s="1073"/>
      <c r="B260" s="1074"/>
      <c r="C260" s="1074"/>
      <c r="D260" s="1074"/>
      <c r="E260" s="1074"/>
      <c r="F260" s="1075"/>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c r="AY260" s="34">
        <f t="shared" si="19"/>
        <v>0</v>
      </c>
    </row>
    <row r="261" spans="1:51" ht="24.75" customHeight="1">
      <c r="A261" s="1073"/>
      <c r="B261" s="1074"/>
      <c r="C261" s="1074"/>
      <c r="D261" s="1074"/>
      <c r="E261" s="1074"/>
      <c r="F261" s="1075"/>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c r="AY261" s="34">
        <f t="shared" si="19"/>
        <v>0</v>
      </c>
    </row>
    <row r="262" spans="1:51" ht="24.75" customHeight="1">
      <c r="A262" s="1073"/>
      <c r="B262" s="1074"/>
      <c r="C262" s="1074"/>
      <c r="D262" s="1074"/>
      <c r="E262" s="1074"/>
      <c r="F262" s="1075"/>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c r="AY262" s="34">
        <f t="shared" si="19"/>
        <v>0</v>
      </c>
    </row>
    <row r="263" spans="1:51" ht="24.75" customHeight="1">
      <c r="A263" s="1073"/>
      <c r="B263" s="1074"/>
      <c r="C263" s="1074"/>
      <c r="D263" s="1074"/>
      <c r="E263" s="1074"/>
      <c r="F263" s="1075"/>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c r="AY263" s="34">
        <f t="shared" si="19"/>
        <v>0</v>
      </c>
    </row>
    <row r="264" spans="1:51" ht="24.75" customHeight="1">
      <c r="A264" s="1073"/>
      <c r="B264" s="1074"/>
      <c r="C264" s="1074"/>
      <c r="D264" s="1074"/>
      <c r="E264" s="1074"/>
      <c r="F264" s="1075"/>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c r="AY264" s="34">
        <f t="shared" si="19"/>
        <v>0</v>
      </c>
    </row>
    <row r="265" spans="1:51" ht="24.75" customHeight="1" thickBot="1">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352</v>
      </c>
      <c r="Z3" s="364"/>
      <c r="AA3" s="364"/>
      <c r="AB3" s="364"/>
      <c r="AC3" s="153" t="s">
        <v>337</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c r="A4" s="1084">
        <v>1</v>
      </c>
      <c r="B4" s="1084">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85"/>
      <c r="AD4" s="1085"/>
      <c r="AE4" s="1085"/>
      <c r="AF4" s="1085"/>
      <c r="AG4" s="1085"/>
      <c r="AH4" s="353"/>
      <c r="AI4" s="354"/>
      <c r="AJ4" s="354"/>
      <c r="AK4" s="354"/>
      <c r="AL4" s="355"/>
      <c r="AM4" s="356"/>
      <c r="AN4" s="356"/>
      <c r="AO4" s="357"/>
      <c r="AP4" s="358"/>
      <c r="AQ4" s="358"/>
      <c r="AR4" s="358"/>
      <c r="AS4" s="358"/>
      <c r="AT4" s="358"/>
      <c r="AU4" s="358"/>
      <c r="AV4" s="358"/>
      <c r="AW4" s="358"/>
      <c r="AX4" s="358"/>
      <c r="AY4">
        <f>$AY$2</f>
        <v>0</v>
      </c>
    </row>
    <row r="5" spans="1:51" ht="26.25" customHeight="1">
      <c r="A5" s="1084">
        <v>2</v>
      </c>
      <c r="B5" s="1084">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85"/>
      <c r="AD5" s="1085"/>
      <c r="AE5" s="1085"/>
      <c r="AF5" s="1085"/>
      <c r="AG5" s="1085"/>
      <c r="AH5" s="353"/>
      <c r="AI5" s="354"/>
      <c r="AJ5" s="354"/>
      <c r="AK5" s="354"/>
      <c r="AL5" s="355"/>
      <c r="AM5" s="356"/>
      <c r="AN5" s="356"/>
      <c r="AO5" s="357"/>
      <c r="AP5" s="358"/>
      <c r="AQ5" s="358"/>
      <c r="AR5" s="358"/>
      <c r="AS5" s="358"/>
      <c r="AT5" s="358"/>
      <c r="AU5" s="358"/>
      <c r="AV5" s="358"/>
      <c r="AW5" s="358"/>
      <c r="AX5" s="358"/>
      <c r="AY5">
        <f>COUNTA($C$5)</f>
        <v>0</v>
      </c>
    </row>
    <row r="6" spans="1:51" ht="26.25" customHeight="1">
      <c r="A6" s="1084">
        <v>3</v>
      </c>
      <c r="B6" s="1084">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85"/>
      <c r="AD6" s="1085"/>
      <c r="AE6" s="1085"/>
      <c r="AF6" s="1085"/>
      <c r="AG6" s="1085"/>
      <c r="AH6" s="353"/>
      <c r="AI6" s="354"/>
      <c r="AJ6" s="354"/>
      <c r="AK6" s="354"/>
      <c r="AL6" s="355"/>
      <c r="AM6" s="356"/>
      <c r="AN6" s="356"/>
      <c r="AO6" s="357"/>
      <c r="AP6" s="358"/>
      <c r="AQ6" s="358"/>
      <c r="AR6" s="358"/>
      <c r="AS6" s="358"/>
      <c r="AT6" s="358"/>
      <c r="AU6" s="358"/>
      <c r="AV6" s="358"/>
      <c r="AW6" s="358"/>
      <c r="AX6" s="358"/>
      <c r="AY6">
        <f>COUNTA($C$6)</f>
        <v>0</v>
      </c>
    </row>
    <row r="7" spans="1:51" ht="26.25" customHeight="1">
      <c r="A7" s="1084">
        <v>4</v>
      </c>
      <c r="B7" s="1084">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85"/>
      <c r="AD7" s="1085"/>
      <c r="AE7" s="1085"/>
      <c r="AF7" s="1085"/>
      <c r="AG7" s="1085"/>
      <c r="AH7" s="353"/>
      <c r="AI7" s="354"/>
      <c r="AJ7" s="354"/>
      <c r="AK7" s="354"/>
      <c r="AL7" s="355"/>
      <c r="AM7" s="356"/>
      <c r="AN7" s="356"/>
      <c r="AO7" s="357"/>
      <c r="AP7" s="358"/>
      <c r="AQ7" s="358"/>
      <c r="AR7" s="358"/>
      <c r="AS7" s="358"/>
      <c r="AT7" s="358"/>
      <c r="AU7" s="358"/>
      <c r="AV7" s="358"/>
      <c r="AW7" s="358"/>
      <c r="AX7" s="358"/>
      <c r="AY7">
        <f>COUNTA($C$7)</f>
        <v>0</v>
      </c>
    </row>
    <row r="8" spans="1:51" ht="26.25" customHeight="1">
      <c r="A8" s="1084">
        <v>5</v>
      </c>
      <c r="B8" s="1084">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85"/>
      <c r="AD8" s="1085"/>
      <c r="AE8" s="1085"/>
      <c r="AF8" s="1085"/>
      <c r="AG8" s="1085"/>
      <c r="AH8" s="353"/>
      <c r="AI8" s="354"/>
      <c r="AJ8" s="354"/>
      <c r="AK8" s="354"/>
      <c r="AL8" s="355"/>
      <c r="AM8" s="356"/>
      <c r="AN8" s="356"/>
      <c r="AO8" s="357"/>
      <c r="AP8" s="358"/>
      <c r="AQ8" s="358"/>
      <c r="AR8" s="358"/>
      <c r="AS8" s="358"/>
      <c r="AT8" s="358"/>
      <c r="AU8" s="358"/>
      <c r="AV8" s="358"/>
      <c r="AW8" s="358"/>
      <c r="AX8" s="358"/>
      <c r="AY8">
        <f>COUNTA($C$8)</f>
        <v>0</v>
      </c>
    </row>
    <row r="9" spans="1:51" ht="26.25" customHeight="1">
      <c r="A9" s="1084">
        <v>6</v>
      </c>
      <c r="B9" s="1084">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85"/>
      <c r="AD9" s="1085"/>
      <c r="AE9" s="1085"/>
      <c r="AF9" s="1085"/>
      <c r="AG9" s="1085"/>
      <c r="AH9" s="353"/>
      <c r="AI9" s="354"/>
      <c r="AJ9" s="354"/>
      <c r="AK9" s="354"/>
      <c r="AL9" s="355"/>
      <c r="AM9" s="356"/>
      <c r="AN9" s="356"/>
      <c r="AO9" s="357"/>
      <c r="AP9" s="358"/>
      <c r="AQ9" s="358"/>
      <c r="AR9" s="358"/>
      <c r="AS9" s="358"/>
      <c r="AT9" s="358"/>
      <c r="AU9" s="358"/>
      <c r="AV9" s="358"/>
      <c r="AW9" s="358"/>
      <c r="AX9" s="358"/>
      <c r="AY9">
        <f>COUNTA($C$9)</f>
        <v>0</v>
      </c>
    </row>
    <row r="10" spans="1:51" ht="26.25" customHeight="1">
      <c r="A10" s="1084">
        <v>7</v>
      </c>
      <c r="B10" s="1084">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85"/>
      <c r="AD10" s="1085"/>
      <c r="AE10" s="1085"/>
      <c r="AF10" s="1085"/>
      <c r="AG10" s="1085"/>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c r="A11" s="1084">
        <v>8</v>
      </c>
      <c r="B11" s="1084">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85"/>
      <c r="AD11" s="1085"/>
      <c r="AE11" s="1085"/>
      <c r="AF11" s="1085"/>
      <c r="AG11" s="1085"/>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c r="A12" s="1084">
        <v>9</v>
      </c>
      <c r="B12" s="1084">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85"/>
      <c r="AD12" s="1085"/>
      <c r="AE12" s="1085"/>
      <c r="AF12" s="1085"/>
      <c r="AG12" s="1085"/>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c r="A13" s="1084">
        <v>10</v>
      </c>
      <c r="B13" s="1084">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85"/>
      <c r="AD13" s="1085"/>
      <c r="AE13" s="1085"/>
      <c r="AF13" s="1085"/>
      <c r="AG13" s="1085"/>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c r="A14" s="1084">
        <v>11</v>
      </c>
      <c r="B14" s="1084">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85"/>
      <c r="AD14" s="1085"/>
      <c r="AE14" s="1085"/>
      <c r="AF14" s="1085"/>
      <c r="AG14" s="1085"/>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c r="A15" s="1084">
        <v>12</v>
      </c>
      <c r="B15" s="1084">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85"/>
      <c r="AD15" s="1085"/>
      <c r="AE15" s="1085"/>
      <c r="AF15" s="1085"/>
      <c r="AG15" s="1085"/>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c r="A16" s="1084">
        <v>13</v>
      </c>
      <c r="B16" s="1084">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85"/>
      <c r="AD16" s="1085"/>
      <c r="AE16" s="1085"/>
      <c r="AF16" s="1085"/>
      <c r="AG16" s="1085"/>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c r="A17" s="1084">
        <v>14</v>
      </c>
      <c r="B17" s="1084">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85"/>
      <c r="AD17" s="1085"/>
      <c r="AE17" s="1085"/>
      <c r="AF17" s="1085"/>
      <c r="AG17" s="1085"/>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c r="A18" s="1084">
        <v>15</v>
      </c>
      <c r="B18" s="1084">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85"/>
      <c r="AD18" s="1085"/>
      <c r="AE18" s="1085"/>
      <c r="AF18" s="1085"/>
      <c r="AG18" s="1085"/>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c r="A19" s="1084">
        <v>16</v>
      </c>
      <c r="B19" s="1084">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85"/>
      <c r="AD19" s="1085"/>
      <c r="AE19" s="1085"/>
      <c r="AF19" s="1085"/>
      <c r="AG19" s="1085"/>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c r="A20" s="1084">
        <v>17</v>
      </c>
      <c r="B20" s="1084">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85"/>
      <c r="AD20" s="1085"/>
      <c r="AE20" s="1085"/>
      <c r="AF20" s="1085"/>
      <c r="AG20" s="1085"/>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c r="A21" s="1084">
        <v>18</v>
      </c>
      <c r="B21" s="1084">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85"/>
      <c r="AD21" s="1085"/>
      <c r="AE21" s="1085"/>
      <c r="AF21" s="1085"/>
      <c r="AG21" s="1085"/>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c r="A22" s="1084">
        <v>19</v>
      </c>
      <c r="B22" s="1084">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85"/>
      <c r="AD22" s="1085"/>
      <c r="AE22" s="1085"/>
      <c r="AF22" s="1085"/>
      <c r="AG22" s="1085"/>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c r="A23" s="1084">
        <v>20</v>
      </c>
      <c r="B23" s="1084">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85"/>
      <c r="AD23" s="1085"/>
      <c r="AE23" s="1085"/>
      <c r="AF23" s="1085"/>
      <c r="AG23" s="1085"/>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c r="A24" s="1084">
        <v>21</v>
      </c>
      <c r="B24" s="1084">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85"/>
      <c r="AD24" s="1085"/>
      <c r="AE24" s="1085"/>
      <c r="AF24" s="1085"/>
      <c r="AG24" s="1085"/>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c r="A25" s="1084">
        <v>22</v>
      </c>
      <c r="B25" s="1084">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85"/>
      <c r="AD25" s="1085"/>
      <c r="AE25" s="1085"/>
      <c r="AF25" s="1085"/>
      <c r="AG25" s="1085"/>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c r="A26" s="1084">
        <v>23</v>
      </c>
      <c r="B26" s="1084">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85"/>
      <c r="AD26" s="1085"/>
      <c r="AE26" s="1085"/>
      <c r="AF26" s="1085"/>
      <c r="AG26" s="1085"/>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c r="A27" s="1084">
        <v>24</v>
      </c>
      <c r="B27" s="1084">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85"/>
      <c r="AD27" s="1085"/>
      <c r="AE27" s="1085"/>
      <c r="AF27" s="1085"/>
      <c r="AG27" s="1085"/>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c r="A28" s="1084">
        <v>25</v>
      </c>
      <c r="B28" s="1084">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85"/>
      <c r="AD28" s="1085"/>
      <c r="AE28" s="1085"/>
      <c r="AF28" s="1085"/>
      <c r="AG28" s="1085"/>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c r="A29" s="1084">
        <v>26</v>
      </c>
      <c r="B29" s="1084">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85"/>
      <c r="AD29" s="1085"/>
      <c r="AE29" s="1085"/>
      <c r="AF29" s="1085"/>
      <c r="AG29" s="1085"/>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c r="A30" s="1084">
        <v>27</v>
      </c>
      <c r="B30" s="1084">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85"/>
      <c r="AD30" s="1085"/>
      <c r="AE30" s="1085"/>
      <c r="AF30" s="1085"/>
      <c r="AG30" s="1085"/>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c r="A31" s="1084">
        <v>28</v>
      </c>
      <c r="B31" s="1084">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85"/>
      <c r="AD31" s="1085"/>
      <c r="AE31" s="1085"/>
      <c r="AF31" s="1085"/>
      <c r="AG31" s="1085"/>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c r="A32" s="1084">
        <v>29</v>
      </c>
      <c r="B32" s="1084">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85"/>
      <c r="AD32" s="1085"/>
      <c r="AE32" s="1085"/>
      <c r="AF32" s="1085"/>
      <c r="AG32" s="1085"/>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c r="A33" s="1084">
        <v>30</v>
      </c>
      <c r="B33" s="1084">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85"/>
      <c r="AD33" s="1085"/>
      <c r="AE33" s="1085"/>
      <c r="AF33" s="1085"/>
      <c r="AG33" s="1085"/>
      <c r="AH33" s="353"/>
      <c r="AI33" s="354"/>
      <c r="AJ33" s="354"/>
      <c r="AK33" s="354"/>
      <c r="AL33" s="355"/>
      <c r="AM33" s="356"/>
      <c r="AN33" s="356"/>
      <c r="AO33" s="357"/>
      <c r="AP33" s="358"/>
      <c r="AQ33" s="358"/>
      <c r="AR33" s="358"/>
      <c r="AS33" s="358"/>
      <c r="AT33" s="358"/>
      <c r="AU33" s="358"/>
      <c r="AV33" s="358"/>
      <c r="AW33" s="358"/>
      <c r="AX33" s="358"/>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352</v>
      </c>
      <c r="Z36" s="364"/>
      <c r="AA36" s="364"/>
      <c r="AB36" s="364"/>
      <c r="AC36" s="153" t="s">
        <v>337</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c r="A37" s="1084">
        <v>1</v>
      </c>
      <c r="B37" s="1084">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85"/>
      <c r="AD37" s="1085"/>
      <c r="AE37" s="1085"/>
      <c r="AF37" s="1085"/>
      <c r="AG37" s="1085"/>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c r="A38" s="1084">
        <v>2</v>
      </c>
      <c r="B38" s="1084">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85"/>
      <c r="AD38" s="1085"/>
      <c r="AE38" s="1085"/>
      <c r="AF38" s="1085"/>
      <c r="AG38" s="1085"/>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c r="A39" s="1084">
        <v>3</v>
      </c>
      <c r="B39" s="1084">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85"/>
      <c r="AD39" s="1085"/>
      <c r="AE39" s="1085"/>
      <c r="AF39" s="1085"/>
      <c r="AG39" s="1085"/>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c r="A40" s="1084">
        <v>4</v>
      </c>
      <c r="B40" s="1084">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85"/>
      <c r="AD40" s="1085"/>
      <c r="AE40" s="1085"/>
      <c r="AF40" s="1085"/>
      <c r="AG40" s="1085"/>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c r="A41" s="1084">
        <v>5</v>
      </c>
      <c r="B41" s="1084">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85"/>
      <c r="AD41" s="1085"/>
      <c r="AE41" s="1085"/>
      <c r="AF41" s="1085"/>
      <c r="AG41" s="1085"/>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c r="A42" s="1084">
        <v>6</v>
      </c>
      <c r="B42" s="1084">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85"/>
      <c r="AD42" s="1085"/>
      <c r="AE42" s="1085"/>
      <c r="AF42" s="1085"/>
      <c r="AG42" s="1085"/>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c r="A43" s="1084">
        <v>7</v>
      </c>
      <c r="B43" s="1084">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85"/>
      <c r="AD43" s="1085"/>
      <c r="AE43" s="1085"/>
      <c r="AF43" s="1085"/>
      <c r="AG43" s="1085"/>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c r="A44" s="1084">
        <v>8</v>
      </c>
      <c r="B44" s="1084">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85"/>
      <c r="AD44" s="1085"/>
      <c r="AE44" s="1085"/>
      <c r="AF44" s="1085"/>
      <c r="AG44" s="1085"/>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c r="A45" s="1084">
        <v>9</v>
      </c>
      <c r="B45" s="1084">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85"/>
      <c r="AD45" s="1085"/>
      <c r="AE45" s="1085"/>
      <c r="AF45" s="1085"/>
      <c r="AG45" s="1085"/>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c r="A46" s="1084">
        <v>10</v>
      </c>
      <c r="B46" s="1084">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85"/>
      <c r="AD46" s="1085"/>
      <c r="AE46" s="1085"/>
      <c r="AF46" s="1085"/>
      <c r="AG46" s="1085"/>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c r="A47" s="1084">
        <v>11</v>
      </c>
      <c r="B47" s="1084">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85"/>
      <c r="AD47" s="1085"/>
      <c r="AE47" s="1085"/>
      <c r="AF47" s="1085"/>
      <c r="AG47" s="1085"/>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c r="A48" s="1084">
        <v>12</v>
      </c>
      <c r="B48" s="1084">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85"/>
      <c r="AD48" s="1085"/>
      <c r="AE48" s="1085"/>
      <c r="AF48" s="1085"/>
      <c r="AG48" s="1085"/>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c r="A49" s="1084">
        <v>13</v>
      </c>
      <c r="B49" s="1084">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85"/>
      <c r="AD49" s="1085"/>
      <c r="AE49" s="1085"/>
      <c r="AF49" s="1085"/>
      <c r="AG49" s="1085"/>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c r="A50" s="1084">
        <v>14</v>
      </c>
      <c r="B50" s="1084">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85"/>
      <c r="AD50" s="1085"/>
      <c r="AE50" s="1085"/>
      <c r="AF50" s="1085"/>
      <c r="AG50" s="1085"/>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c r="A51" s="1084">
        <v>15</v>
      </c>
      <c r="B51" s="1084">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85"/>
      <c r="AD51" s="1085"/>
      <c r="AE51" s="1085"/>
      <c r="AF51" s="1085"/>
      <c r="AG51" s="1085"/>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c r="A52" s="1084">
        <v>16</v>
      </c>
      <c r="B52" s="1084">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85"/>
      <c r="AD52" s="1085"/>
      <c r="AE52" s="1085"/>
      <c r="AF52" s="1085"/>
      <c r="AG52" s="1085"/>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c r="A53" s="1084">
        <v>17</v>
      </c>
      <c r="B53" s="1084">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85"/>
      <c r="AD53" s="1085"/>
      <c r="AE53" s="1085"/>
      <c r="AF53" s="1085"/>
      <c r="AG53" s="1085"/>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c r="A54" s="1084">
        <v>18</v>
      </c>
      <c r="B54" s="1084">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85"/>
      <c r="AD54" s="1085"/>
      <c r="AE54" s="1085"/>
      <c r="AF54" s="1085"/>
      <c r="AG54" s="1085"/>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c r="A55" s="1084">
        <v>19</v>
      </c>
      <c r="B55" s="1084">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85"/>
      <c r="AD55" s="1085"/>
      <c r="AE55" s="1085"/>
      <c r="AF55" s="1085"/>
      <c r="AG55" s="1085"/>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c r="A56" s="1084">
        <v>20</v>
      </c>
      <c r="B56" s="1084">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85"/>
      <c r="AD56" s="1085"/>
      <c r="AE56" s="1085"/>
      <c r="AF56" s="1085"/>
      <c r="AG56" s="1085"/>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c r="A57" s="1084">
        <v>21</v>
      </c>
      <c r="B57" s="1084">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85"/>
      <c r="AD57" s="1085"/>
      <c r="AE57" s="1085"/>
      <c r="AF57" s="1085"/>
      <c r="AG57" s="1085"/>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c r="A58" s="1084">
        <v>22</v>
      </c>
      <c r="B58" s="1084">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85"/>
      <c r="AD58" s="1085"/>
      <c r="AE58" s="1085"/>
      <c r="AF58" s="1085"/>
      <c r="AG58" s="1085"/>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c r="A59" s="1084">
        <v>23</v>
      </c>
      <c r="B59" s="1084">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85"/>
      <c r="AD59" s="1085"/>
      <c r="AE59" s="1085"/>
      <c r="AF59" s="1085"/>
      <c r="AG59" s="1085"/>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c r="A60" s="1084">
        <v>24</v>
      </c>
      <c r="B60" s="1084">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85"/>
      <c r="AD60" s="1085"/>
      <c r="AE60" s="1085"/>
      <c r="AF60" s="1085"/>
      <c r="AG60" s="1085"/>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c r="A61" s="1084">
        <v>25</v>
      </c>
      <c r="B61" s="1084">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85"/>
      <c r="AD61" s="1085"/>
      <c r="AE61" s="1085"/>
      <c r="AF61" s="1085"/>
      <c r="AG61" s="1085"/>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c r="A62" s="1084">
        <v>26</v>
      </c>
      <c r="B62" s="1084">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85"/>
      <c r="AD62" s="1085"/>
      <c r="AE62" s="1085"/>
      <c r="AF62" s="1085"/>
      <c r="AG62" s="1085"/>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c r="A63" s="1084">
        <v>27</v>
      </c>
      <c r="B63" s="1084">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85"/>
      <c r="AD63" s="1085"/>
      <c r="AE63" s="1085"/>
      <c r="AF63" s="1085"/>
      <c r="AG63" s="1085"/>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c r="A64" s="1084">
        <v>28</v>
      </c>
      <c r="B64" s="1084">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85"/>
      <c r="AD64" s="1085"/>
      <c r="AE64" s="1085"/>
      <c r="AF64" s="1085"/>
      <c r="AG64" s="1085"/>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c r="A65" s="1084">
        <v>29</v>
      </c>
      <c r="B65" s="1084">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85"/>
      <c r="AD65" s="1085"/>
      <c r="AE65" s="1085"/>
      <c r="AF65" s="1085"/>
      <c r="AG65" s="1085"/>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c r="A66" s="1084">
        <v>30</v>
      </c>
      <c r="B66" s="1084">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85"/>
      <c r="AD66" s="1085"/>
      <c r="AE66" s="1085"/>
      <c r="AF66" s="1085"/>
      <c r="AG66" s="1085"/>
      <c r="AH66" s="353"/>
      <c r="AI66" s="354"/>
      <c r="AJ66" s="354"/>
      <c r="AK66" s="354"/>
      <c r="AL66" s="355"/>
      <c r="AM66" s="356"/>
      <c r="AN66" s="356"/>
      <c r="AO66" s="357"/>
      <c r="AP66" s="358"/>
      <c r="AQ66" s="358"/>
      <c r="AR66" s="358"/>
      <c r="AS66" s="358"/>
      <c r="AT66" s="358"/>
      <c r="AU66" s="358"/>
      <c r="AV66" s="358"/>
      <c r="AW66" s="358"/>
      <c r="AX66" s="358"/>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352</v>
      </c>
      <c r="Z69" s="364"/>
      <c r="AA69" s="364"/>
      <c r="AB69" s="364"/>
      <c r="AC69" s="153" t="s">
        <v>337</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c r="A70" s="1084">
        <v>1</v>
      </c>
      <c r="B70" s="1084">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85"/>
      <c r="AD70" s="1085"/>
      <c r="AE70" s="1085"/>
      <c r="AF70" s="1085"/>
      <c r="AG70" s="1085"/>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c r="A71" s="1084">
        <v>2</v>
      </c>
      <c r="B71" s="1084">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85"/>
      <c r="AD71" s="1085"/>
      <c r="AE71" s="1085"/>
      <c r="AF71" s="1085"/>
      <c r="AG71" s="1085"/>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c r="A72" s="1084">
        <v>3</v>
      </c>
      <c r="B72" s="1084">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85"/>
      <c r="AD72" s="1085"/>
      <c r="AE72" s="1085"/>
      <c r="AF72" s="1085"/>
      <c r="AG72" s="1085"/>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c r="A73" s="1084">
        <v>4</v>
      </c>
      <c r="B73" s="1084">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85"/>
      <c r="AD73" s="1085"/>
      <c r="AE73" s="1085"/>
      <c r="AF73" s="1085"/>
      <c r="AG73" s="1085"/>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c r="A74" s="1084">
        <v>5</v>
      </c>
      <c r="B74" s="1084">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85"/>
      <c r="AD74" s="1085"/>
      <c r="AE74" s="1085"/>
      <c r="AF74" s="1085"/>
      <c r="AG74" s="1085"/>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c r="A75" s="1084">
        <v>6</v>
      </c>
      <c r="B75" s="1084">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85"/>
      <c r="AD75" s="1085"/>
      <c r="AE75" s="1085"/>
      <c r="AF75" s="1085"/>
      <c r="AG75" s="1085"/>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c r="A76" s="1084">
        <v>7</v>
      </c>
      <c r="B76" s="1084">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85"/>
      <c r="AD76" s="1085"/>
      <c r="AE76" s="1085"/>
      <c r="AF76" s="1085"/>
      <c r="AG76" s="1085"/>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c r="A77" s="1084">
        <v>8</v>
      </c>
      <c r="B77" s="1084">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85"/>
      <c r="AD77" s="1085"/>
      <c r="AE77" s="1085"/>
      <c r="AF77" s="1085"/>
      <c r="AG77" s="1085"/>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c r="A78" s="1084">
        <v>9</v>
      </c>
      <c r="B78" s="1084">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85"/>
      <c r="AD78" s="1085"/>
      <c r="AE78" s="1085"/>
      <c r="AF78" s="1085"/>
      <c r="AG78" s="1085"/>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c r="A79" s="1084">
        <v>10</v>
      </c>
      <c r="B79" s="1084">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85"/>
      <c r="AD79" s="1085"/>
      <c r="AE79" s="1085"/>
      <c r="AF79" s="1085"/>
      <c r="AG79" s="1085"/>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c r="A80" s="1084">
        <v>11</v>
      </c>
      <c r="B80" s="1084">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85"/>
      <c r="AD80" s="1085"/>
      <c r="AE80" s="1085"/>
      <c r="AF80" s="1085"/>
      <c r="AG80" s="1085"/>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c r="A81" s="1084">
        <v>12</v>
      </c>
      <c r="B81" s="1084">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85"/>
      <c r="AD81" s="1085"/>
      <c r="AE81" s="1085"/>
      <c r="AF81" s="1085"/>
      <c r="AG81" s="1085"/>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c r="A82" s="1084">
        <v>13</v>
      </c>
      <c r="B82" s="1084">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85"/>
      <c r="AD82" s="1085"/>
      <c r="AE82" s="1085"/>
      <c r="AF82" s="1085"/>
      <c r="AG82" s="1085"/>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c r="A83" s="1084">
        <v>14</v>
      </c>
      <c r="B83" s="1084">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85"/>
      <c r="AD83" s="1085"/>
      <c r="AE83" s="1085"/>
      <c r="AF83" s="1085"/>
      <c r="AG83" s="1085"/>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c r="A84" s="1084">
        <v>15</v>
      </c>
      <c r="B84" s="1084">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85"/>
      <c r="AD84" s="1085"/>
      <c r="AE84" s="1085"/>
      <c r="AF84" s="1085"/>
      <c r="AG84" s="1085"/>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c r="A85" s="1084">
        <v>16</v>
      </c>
      <c r="B85" s="1084">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85"/>
      <c r="AD85" s="1085"/>
      <c r="AE85" s="1085"/>
      <c r="AF85" s="1085"/>
      <c r="AG85" s="1085"/>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c r="A86" s="1084">
        <v>17</v>
      </c>
      <c r="B86" s="1084">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85"/>
      <c r="AD86" s="1085"/>
      <c r="AE86" s="1085"/>
      <c r="AF86" s="1085"/>
      <c r="AG86" s="1085"/>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c r="A87" s="1084">
        <v>18</v>
      </c>
      <c r="B87" s="1084">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85"/>
      <c r="AD87" s="1085"/>
      <c r="AE87" s="1085"/>
      <c r="AF87" s="1085"/>
      <c r="AG87" s="1085"/>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c r="A88" s="1084">
        <v>19</v>
      </c>
      <c r="B88" s="1084">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85"/>
      <c r="AD88" s="1085"/>
      <c r="AE88" s="1085"/>
      <c r="AF88" s="1085"/>
      <c r="AG88" s="1085"/>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c r="A89" s="1084">
        <v>20</v>
      </c>
      <c r="B89" s="1084">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85"/>
      <c r="AD89" s="1085"/>
      <c r="AE89" s="1085"/>
      <c r="AF89" s="1085"/>
      <c r="AG89" s="1085"/>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c r="A90" s="1084">
        <v>21</v>
      </c>
      <c r="B90" s="1084">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85"/>
      <c r="AD90" s="1085"/>
      <c r="AE90" s="1085"/>
      <c r="AF90" s="1085"/>
      <c r="AG90" s="1085"/>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c r="A91" s="1084">
        <v>22</v>
      </c>
      <c r="B91" s="1084">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85"/>
      <c r="AD91" s="1085"/>
      <c r="AE91" s="1085"/>
      <c r="AF91" s="1085"/>
      <c r="AG91" s="1085"/>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c r="A92" s="1084">
        <v>23</v>
      </c>
      <c r="B92" s="1084">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85"/>
      <c r="AD92" s="1085"/>
      <c r="AE92" s="1085"/>
      <c r="AF92" s="1085"/>
      <c r="AG92" s="1085"/>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c r="A93" s="1084">
        <v>24</v>
      </c>
      <c r="B93" s="1084">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85"/>
      <c r="AD93" s="1085"/>
      <c r="AE93" s="1085"/>
      <c r="AF93" s="1085"/>
      <c r="AG93" s="1085"/>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c r="A94" s="1084">
        <v>25</v>
      </c>
      <c r="B94" s="1084">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85"/>
      <c r="AD94" s="1085"/>
      <c r="AE94" s="1085"/>
      <c r="AF94" s="1085"/>
      <c r="AG94" s="1085"/>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c r="A95" s="1084">
        <v>26</v>
      </c>
      <c r="B95" s="1084">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85"/>
      <c r="AD95" s="1085"/>
      <c r="AE95" s="1085"/>
      <c r="AF95" s="1085"/>
      <c r="AG95" s="1085"/>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c r="A96" s="1084">
        <v>27</v>
      </c>
      <c r="B96" s="1084">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85"/>
      <c r="AD96" s="1085"/>
      <c r="AE96" s="1085"/>
      <c r="AF96" s="1085"/>
      <c r="AG96" s="1085"/>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c r="A97" s="1084">
        <v>28</v>
      </c>
      <c r="B97" s="1084">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85"/>
      <c r="AD97" s="1085"/>
      <c r="AE97" s="1085"/>
      <c r="AF97" s="1085"/>
      <c r="AG97" s="1085"/>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c r="A98" s="1084">
        <v>29</v>
      </c>
      <c r="B98" s="1084">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85"/>
      <c r="AD98" s="1085"/>
      <c r="AE98" s="1085"/>
      <c r="AF98" s="1085"/>
      <c r="AG98" s="1085"/>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c r="A99" s="1084">
        <v>30</v>
      </c>
      <c r="B99" s="1084">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85"/>
      <c r="AD99" s="1085"/>
      <c r="AE99" s="1085"/>
      <c r="AF99" s="1085"/>
      <c r="AG99" s="1085"/>
      <c r="AH99" s="353"/>
      <c r="AI99" s="354"/>
      <c r="AJ99" s="354"/>
      <c r="AK99" s="354"/>
      <c r="AL99" s="355"/>
      <c r="AM99" s="356"/>
      <c r="AN99" s="356"/>
      <c r="AO99" s="357"/>
      <c r="AP99" s="358"/>
      <c r="AQ99" s="358"/>
      <c r="AR99" s="358"/>
      <c r="AS99" s="358"/>
      <c r="AT99" s="358"/>
      <c r="AU99" s="358"/>
      <c r="AV99" s="358"/>
      <c r="AW99" s="358"/>
      <c r="AX99" s="358"/>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352</v>
      </c>
      <c r="Z102" s="364"/>
      <c r="AA102" s="364"/>
      <c r="AB102" s="364"/>
      <c r="AC102" s="153" t="s">
        <v>337</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c r="A103" s="1084">
        <v>1</v>
      </c>
      <c r="B103" s="1084">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85"/>
      <c r="AD103" s="1085"/>
      <c r="AE103" s="1085"/>
      <c r="AF103" s="1085"/>
      <c r="AG103" s="1085"/>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c r="A104" s="1084">
        <v>2</v>
      </c>
      <c r="B104" s="1084">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85"/>
      <c r="AD104" s="1085"/>
      <c r="AE104" s="1085"/>
      <c r="AF104" s="1085"/>
      <c r="AG104" s="1085"/>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c r="A105" s="1084">
        <v>3</v>
      </c>
      <c r="B105" s="1084">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85"/>
      <c r="AD105" s="1085"/>
      <c r="AE105" s="1085"/>
      <c r="AF105" s="1085"/>
      <c r="AG105" s="1085"/>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c r="A106" s="1084">
        <v>4</v>
      </c>
      <c r="B106" s="1084">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85"/>
      <c r="AD106" s="1085"/>
      <c r="AE106" s="1085"/>
      <c r="AF106" s="1085"/>
      <c r="AG106" s="1085"/>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c r="A107" s="1084">
        <v>5</v>
      </c>
      <c r="B107" s="1084">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85"/>
      <c r="AD107" s="1085"/>
      <c r="AE107" s="1085"/>
      <c r="AF107" s="1085"/>
      <c r="AG107" s="1085"/>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c r="A108" s="1084">
        <v>6</v>
      </c>
      <c r="B108" s="1084">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85"/>
      <c r="AD108" s="1085"/>
      <c r="AE108" s="1085"/>
      <c r="AF108" s="1085"/>
      <c r="AG108" s="1085"/>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c r="A109" s="1084">
        <v>7</v>
      </c>
      <c r="B109" s="1084">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85"/>
      <c r="AD109" s="1085"/>
      <c r="AE109" s="1085"/>
      <c r="AF109" s="1085"/>
      <c r="AG109" s="1085"/>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c r="A110" s="1084">
        <v>8</v>
      </c>
      <c r="B110" s="1084">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85"/>
      <c r="AD110" s="1085"/>
      <c r="AE110" s="1085"/>
      <c r="AF110" s="1085"/>
      <c r="AG110" s="1085"/>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c r="A111" s="1084">
        <v>9</v>
      </c>
      <c r="B111" s="1084">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85"/>
      <c r="AD111" s="1085"/>
      <c r="AE111" s="1085"/>
      <c r="AF111" s="1085"/>
      <c r="AG111" s="1085"/>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c r="A112" s="1084">
        <v>10</v>
      </c>
      <c r="B112" s="1084">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85"/>
      <c r="AD112" s="1085"/>
      <c r="AE112" s="1085"/>
      <c r="AF112" s="1085"/>
      <c r="AG112" s="1085"/>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c r="A113" s="1084">
        <v>11</v>
      </c>
      <c r="B113" s="1084">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85"/>
      <c r="AD113" s="1085"/>
      <c r="AE113" s="1085"/>
      <c r="AF113" s="1085"/>
      <c r="AG113" s="1085"/>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c r="A114" s="1084">
        <v>12</v>
      </c>
      <c r="B114" s="1084">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85"/>
      <c r="AD114" s="1085"/>
      <c r="AE114" s="1085"/>
      <c r="AF114" s="1085"/>
      <c r="AG114" s="1085"/>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c r="A115" s="1084">
        <v>13</v>
      </c>
      <c r="B115" s="1084">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85"/>
      <c r="AD115" s="1085"/>
      <c r="AE115" s="1085"/>
      <c r="AF115" s="1085"/>
      <c r="AG115" s="1085"/>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c r="A116" s="1084">
        <v>14</v>
      </c>
      <c r="B116" s="1084">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85"/>
      <c r="AD116" s="1085"/>
      <c r="AE116" s="1085"/>
      <c r="AF116" s="1085"/>
      <c r="AG116" s="1085"/>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c r="A117" s="1084">
        <v>15</v>
      </c>
      <c r="B117" s="1084">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85"/>
      <c r="AD117" s="1085"/>
      <c r="AE117" s="1085"/>
      <c r="AF117" s="1085"/>
      <c r="AG117" s="1085"/>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c r="A118" s="1084">
        <v>16</v>
      </c>
      <c r="B118" s="1084">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85"/>
      <c r="AD118" s="1085"/>
      <c r="AE118" s="1085"/>
      <c r="AF118" s="1085"/>
      <c r="AG118" s="1085"/>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c r="A119" s="1084">
        <v>17</v>
      </c>
      <c r="B119" s="1084">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85"/>
      <c r="AD119" s="1085"/>
      <c r="AE119" s="1085"/>
      <c r="AF119" s="1085"/>
      <c r="AG119" s="1085"/>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c r="A120" s="1084">
        <v>18</v>
      </c>
      <c r="B120" s="1084">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85"/>
      <c r="AD120" s="1085"/>
      <c r="AE120" s="1085"/>
      <c r="AF120" s="1085"/>
      <c r="AG120" s="1085"/>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c r="A121" s="1084">
        <v>19</v>
      </c>
      <c r="B121" s="1084">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85"/>
      <c r="AD121" s="1085"/>
      <c r="AE121" s="1085"/>
      <c r="AF121" s="1085"/>
      <c r="AG121" s="1085"/>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c r="A122" s="1084">
        <v>20</v>
      </c>
      <c r="B122" s="1084">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85"/>
      <c r="AD122" s="1085"/>
      <c r="AE122" s="1085"/>
      <c r="AF122" s="1085"/>
      <c r="AG122" s="1085"/>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c r="A123" s="1084">
        <v>21</v>
      </c>
      <c r="B123" s="1084">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85"/>
      <c r="AD123" s="1085"/>
      <c r="AE123" s="1085"/>
      <c r="AF123" s="1085"/>
      <c r="AG123" s="1085"/>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c r="A124" s="1084">
        <v>22</v>
      </c>
      <c r="B124" s="1084">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85"/>
      <c r="AD124" s="1085"/>
      <c r="AE124" s="1085"/>
      <c r="AF124" s="1085"/>
      <c r="AG124" s="1085"/>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c r="A125" s="1084">
        <v>23</v>
      </c>
      <c r="B125" s="1084">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85"/>
      <c r="AD125" s="1085"/>
      <c r="AE125" s="1085"/>
      <c r="AF125" s="1085"/>
      <c r="AG125" s="1085"/>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c r="A126" s="1084">
        <v>24</v>
      </c>
      <c r="B126" s="1084">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85"/>
      <c r="AD126" s="1085"/>
      <c r="AE126" s="1085"/>
      <c r="AF126" s="1085"/>
      <c r="AG126" s="1085"/>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c r="A127" s="1084">
        <v>25</v>
      </c>
      <c r="B127" s="1084">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85"/>
      <c r="AD127" s="1085"/>
      <c r="AE127" s="1085"/>
      <c r="AF127" s="1085"/>
      <c r="AG127" s="1085"/>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c r="A128" s="1084">
        <v>26</v>
      </c>
      <c r="B128" s="1084">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85"/>
      <c r="AD128" s="1085"/>
      <c r="AE128" s="1085"/>
      <c r="AF128" s="1085"/>
      <c r="AG128" s="1085"/>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c r="A129" s="1084">
        <v>27</v>
      </c>
      <c r="B129" s="1084">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85"/>
      <c r="AD129" s="1085"/>
      <c r="AE129" s="1085"/>
      <c r="AF129" s="1085"/>
      <c r="AG129" s="1085"/>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c r="A130" s="1084">
        <v>28</v>
      </c>
      <c r="B130" s="1084">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85"/>
      <c r="AD130" s="1085"/>
      <c r="AE130" s="1085"/>
      <c r="AF130" s="1085"/>
      <c r="AG130" s="1085"/>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c r="A131" s="1084">
        <v>29</v>
      </c>
      <c r="B131" s="1084">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85"/>
      <c r="AD131" s="1085"/>
      <c r="AE131" s="1085"/>
      <c r="AF131" s="1085"/>
      <c r="AG131" s="1085"/>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c r="A132" s="1084">
        <v>30</v>
      </c>
      <c r="B132" s="1084">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85"/>
      <c r="AD132" s="1085"/>
      <c r="AE132" s="1085"/>
      <c r="AF132" s="1085"/>
      <c r="AG132" s="1085"/>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352</v>
      </c>
      <c r="Z135" s="364"/>
      <c r="AA135" s="364"/>
      <c r="AB135" s="364"/>
      <c r="AC135" s="153" t="s">
        <v>337</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c r="A136" s="1084">
        <v>1</v>
      </c>
      <c r="B136" s="1084">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85"/>
      <c r="AD136" s="1085"/>
      <c r="AE136" s="1085"/>
      <c r="AF136" s="1085"/>
      <c r="AG136" s="1085"/>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c r="A137" s="1084">
        <v>2</v>
      </c>
      <c r="B137" s="1084">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85"/>
      <c r="AD137" s="1085"/>
      <c r="AE137" s="1085"/>
      <c r="AF137" s="1085"/>
      <c r="AG137" s="1085"/>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c r="A138" s="1084">
        <v>3</v>
      </c>
      <c r="B138" s="1084">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85"/>
      <c r="AD138" s="1085"/>
      <c r="AE138" s="1085"/>
      <c r="AF138" s="1085"/>
      <c r="AG138" s="1085"/>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c r="A139" s="1084">
        <v>4</v>
      </c>
      <c r="B139" s="1084">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85"/>
      <c r="AD139" s="1085"/>
      <c r="AE139" s="1085"/>
      <c r="AF139" s="1085"/>
      <c r="AG139" s="1085"/>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c r="A140" s="1084">
        <v>5</v>
      </c>
      <c r="B140" s="1084">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85"/>
      <c r="AD140" s="1085"/>
      <c r="AE140" s="1085"/>
      <c r="AF140" s="1085"/>
      <c r="AG140" s="1085"/>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c r="A141" s="1084">
        <v>6</v>
      </c>
      <c r="B141" s="1084">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85"/>
      <c r="AD141" s="1085"/>
      <c r="AE141" s="1085"/>
      <c r="AF141" s="1085"/>
      <c r="AG141" s="1085"/>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c r="A142" s="1084">
        <v>7</v>
      </c>
      <c r="B142" s="1084">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85"/>
      <c r="AD142" s="1085"/>
      <c r="AE142" s="1085"/>
      <c r="AF142" s="1085"/>
      <c r="AG142" s="1085"/>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c r="A143" s="1084">
        <v>8</v>
      </c>
      <c r="B143" s="1084">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85"/>
      <c r="AD143" s="1085"/>
      <c r="AE143" s="1085"/>
      <c r="AF143" s="1085"/>
      <c r="AG143" s="1085"/>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c r="A144" s="1084">
        <v>9</v>
      </c>
      <c r="B144" s="1084">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85"/>
      <c r="AD144" s="1085"/>
      <c r="AE144" s="1085"/>
      <c r="AF144" s="1085"/>
      <c r="AG144" s="1085"/>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c r="A145" s="1084">
        <v>10</v>
      </c>
      <c r="B145" s="1084">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85"/>
      <c r="AD145" s="1085"/>
      <c r="AE145" s="1085"/>
      <c r="AF145" s="1085"/>
      <c r="AG145" s="1085"/>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c r="A146" s="1084">
        <v>11</v>
      </c>
      <c r="B146" s="1084">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85"/>
      <c r="AD146" s="1085"/>
      <c r="AE146" s="1085"/>
      <c r="AF146" s="1085"/>
      <c r="AG146" s="1085"/>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c r="A147" s="1084">
        <v>12</v>
      </c>
      <c r="B147" s="1084">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85"/>
      <c r="AD147" s="1085"/>
      <c r="AE147" s="1085"/>
      <c r="AF147" s="1085"/>
      <c r="AG147" s="1085"/>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c r="A148" s="1084">
        <v>13</v>
      </c>
      <c r="B148" s="1084">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85"/>
      <c r="AD148" s="1085"/>
      <c r="AE148" s="1085"/>
      <c r="AF148" s="1085"/>
      <c r="AG148" s="1085"/>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c r="A149" s="1084">
        <v>14</v>
      </c>
      <c r="B149" s="1084">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85"/>
      <c r="AD149" s="1085"/>
      <c r="AE149" s="1085"/>
      <c r="AF149" s="1085"/>
      <c r="AG149" s="1085"/>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c r="A150" s="1084">
        <v>15</v>
      </c>
      <c r="B150" s="1084">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85"/>
      <c r="AD150" s="1085"/>
      <c r="AE150" s="1085"/>
      <c r="AF150" s="1085"/>
      <c r="AG150" s="1085"/>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c r="A151" s="1084">
        <v>16</v>
      </c>
      <c r="B151" s="1084">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85"/>
      <c r="AD151" s="1085"/>
      <c r="AE151" s="1085"/>
      <c r="AF151" s="1085"/>
      <c r="AG151" s="1085"/>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c r="A152" s="1084">
        <v>17</v>
      </c>
      <c r="B152" s="1084">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85"/>
      <c r="AD152" s="1085"/>
      <c r="AE152" s="1085"/>
      <c r="AF152" s="1085"/>
      <c r="AG152" s="1085"/>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c r="A153" s="1084">
        <v>18</v>
      </c>
      <c r="B153" s="1084">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85"/>
      <c r="AD153" s="1085"/>
      <c r="AE153" s="1085"/>
      <c r="AF153" s="1085"/>
      <c r="AG153" s="1085"/>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c r="A154" s="1084">
        <v>19</v>
      </c>
      <c r="B154" s="1084">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85"/>
      <c r="AD154" s="1085"/>
      <c r="AE154" s="1085"/>
      <c r="AF154" s="1085"/>
      <c r="AG154" s="1085"/>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c r="A155" s="1084">
        <v>20</v>
      </c>
      <c r="B155" s="1084">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85"/>
      <c r="AD155" s="1085"/>
      <c r="AE155" s="1085"/>
      <c r="AF155" s="1085"/>
      <c r="AG155" s="1085"/>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c r="A156" s="1084">
        <v>21</v>
      </c>
      <c r="B156" s="1084">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85"/>
      <c r="AD156" s="1085"/>
      <c r="AE156" s="1085"/>
      <c r="AF156" s="1085"/>
      <c r="AG156" s="1085"/>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c r="A157" s="1084">
        <v>22</v>
      </c>
      <c r="B157" s="1084">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85"/>
      <c r="AD157" s="1085"/>
      <c r="AE157" s="1085"/>
      <c r="AF157" s="1085"/>
      <c r="AG157" s="1085"/>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c r="A158" s="1084">
        <v>23</v>
      </c>
      <c r="B158" s="1084">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85"/>
      <c r="AD158" s="1085"/>
      <c r="AE158" s="1085"/>
      <c r="AF158" s="1085"/>
      <c r="AG158" s="1085"/>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c r="A159" s="1084">
        <v>24</v>
      </c>
      <c r="B159" s="1084">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85"/>
      <c r="AD159" s="1085"/>
      <c r="AE159" s="1085"/>
      <c r="AF159" s="1085"/>
      <c r="AG159" s="1085"/>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c r="A160" s="1084">
        <v>25</v>
      </c>
      <c r="B160" s="1084">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85"/>
      <c r="AD160" s="1085"/>
      <c r="AE160" s="1085"/>
      <c r="AF160" s="1085"/>
      <c r="AG160" s="1085"/>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c r="A161" s="1084">
        <v>26</v>
      </c>
      <c r="B161" s="1084">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85"/>
      <c r="AD161" s="1085"/>
      <c r="AE161" s="1085"/>
      <c r="AF161" s="1085"/>
      <c r="AG161" s="1085"/>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c r="A162" s="1084">
        <v>27</v>
      </c>
      <c r="B162" s="1084">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85"/>
      <c r="AD162" s="1085"/>
      <c r="AE162" s="1085"/>
      <c r="AF162" s="1085"/>
      <c r="AG162" s="1085"/>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c r="A163" s="1084">
        <v>28</v>
      </c>
      <c r="B163" s="1084">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85"/>
      <c r="AD163" s="1085"/>
      <c r="AE163" s="1085"/>
      <c r="AF163" s="1085"/>
      <c r="AG163" s="1085"/>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c r="A164" s="1084">
        <v>29</v>
      </c>
      <c r="B164" s="1084">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85"/>
      <c r="AD164" s="1085"/>
      <c r="AE164" s="1085"/>
      <c r="AF164" s="1085"/>
      <c r="AG164" s="1085"/>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c r="A165" s="1084">
        <v>30</v>
      </c>
      <c r="B165" s="1084">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85"/>
      <c r="AD165" s="1085"/>
      <c r="AE165" s="1085"/>
      <c r="AF165" s="1085"/>
      <c r="AG165" s="1085"/>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352</v>
      </c>
      <c r="Z168" s="364"/>
      <c r="AA168" s="364"/>
      <c r="AB168" s="364"/>
      <c r="AC168" s="153" t="s">
        <v>337</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c r="A169" s="1084">
        <v>1</v>
      </c>
      <c r="B169" s="1084">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85"/>
      <c r="AD169" s="1085"/>
      <c r="AE169" s="1085"/>
      <c r="AF169" s="1085"/>
      <c r="AG169" s="1085"/>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c r="A170" s="1084">
        <v>2</v>
      </c>
      <c r="B170" s="1084">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85"/>
      <c r="AD170" s="1085"/>
      <c r="AE170" s="1085"/>
      <c r="AF170" s="1085"/>
      <c r="AG170" s="1085"/>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c r="A171" s="1084">
        <v>3</v>
      </c>
      <c r="B171" s="1084">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85"/>
      <c r="AD171" s="1085"/>
      <c r="AE171" s="1085"/>
      <c r="AF171" s="1085"/>
      <c r="AG171" s="1085"/>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c r="A172" s="1084">
        <v>4</v>
      </c>
      <c r="B172" s="1084">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85"/>
      <c r="AD172" s="1085"/>
      <c r="AE172" s="1085"/>
      <c r="AF172" s="1085"/>
      <c r="AG172" s="1085"/>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c r="A173" s="1084">
        <v>5</v>
      </c>
      <c r="B173" s="1084">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85"/>
      <c r="AD173" s="1085"/>
      <c r="AE173" s="1085"/>
      <c r="AF173" s="1085"/>
      <c r="AG173" s="1085"/>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c r="A174" s="1084">
        <v>6</v>
      </c>
      <c r="B174" s="1084">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85"/>
      <c r="AD174" s="1085"/>
      <c r="AE174" s="1085"/>
      <c r="AF174" s="1085"/>
      <c r="AG174" s="1085"/>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c r="A175" s="1084">
        <v>7</v>
      </c>
      <c r="B175" s="1084">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85"/>
      <c r="AD175" s="1085"/>
      <c r="AE175" s="1085"/>
      <c r="AF175" s="1085"/>
      <c r="AG175" s="1085"/>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c r="A176" s="1084">
        <v>8</v>
      </c>
      <c r="B176" s="1084">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85"/>
      <c r="AD176" s="1085"/>
      <c r="AE176" s="1085"/>
      <c r="AF176" s="1085"/>
      <c r="AG176" s="1085"/>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c r="A177" s="1084">
        <v>9</v>
      </c>
      <c r="B177" s="1084">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85"/>
      <c r="AD177" s="1085"/>
      <c r="AE177" s="1085"/>
      <c r="AF177" s="1085"/>
      <c r="AG177" s="1085"/>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c r="A178" s="1084">
        <v>10</v>
      </c>
      <c r="B178" s="1084">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85"/>
      <c r="AD178" s="1085"/>
      <c r="AE178" s="1085"/>
      <c r="AF178" s="1085"/>
      <c r="AG178" s="1085"/>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c r="A179" s="1084">
        <v>11</v>
      </c>
      <c r="B179" s="1084">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85"/>
      <c r="AD179" s="1085"/>
      <c r="AE179" s="1085"/>
      <c r="AF179" s="1085"/>
      <c r="AG179" s="1085"/>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c r="A180" s="1084">
        <v>12</v>
      </c>
      <c r="B180" s="1084">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85"/>
      <c r="AD180" s="1085"/>
      <c r="AE180" s="1085"/>
      <c r="AF180" s="1085"/>
      <c r="AG180" s="1085"/>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c r="A181" s="1084">
        <v>13</v>
      </c>
      <c r="B181" s="1084">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85"/>
      <c r="AD181" s="1085"/>
      <c r="AE181" s="1085"/>
      <c r="AF181" s="1085"/>
      <c r="AG181" s="1085"/>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c r="A182" s="1084">
        <v>14</v>
      </c>
      <c r="B182" s="1084">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85"/>
      <c r="AD182" s="1085"/>
      <c r="AE182" s="1085"/>
      <c r="AF182" s="1085"/>
      <c r="AG182" s="1085"/>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c r="A183" s="1084">
        <v>15</v>
      </c>
      <c r="B183" s="1084">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85"/>
      <c r="AD183" s="1085"/>
      <c r="AE183" s="1085"/>
      <c r="AF183" s="1085"/>
      <c r="AG183" s="1085"/>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c r="A184" s="1084">
        <v>16</v>
      </c>
      <c r="B184" s="1084">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85"/>
      <c r="AD184" s="1085"/>
      <c r="AE184" s="1085"/>
      <c r="AF184" s="1085"/>
      <c r="AG184" s="1085"/>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c r="A185" s="1084">
        <v>17</v>
      </c>
      <c r="B185" s="1084">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85"/>
      <c r="AD185" s="1085"/>
      <c r="AE185" s="1085"/>
      <c r="AF185" s="1085"/>
      <c r="AG185" s="1085"/>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c r="A186" s="1084">
        <v>18</v>
      </c>
      <c r="B186" s="1084">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85"/>
      <c r="AD186" s="1085"/>
      <c r="AE186" s="1085"/>
      <c r="AF186" s="1085"/>
      <c r="AG186" s="1085"/>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c r="A187" s="1084">
        <v>19</v>
      </c>
      <c r="B187" s="1084">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85"/>
      <c r="AD187" s="1085"/>
      <c r="AE187" s="1085"/>
      <c r="AF187" s="1085"/>
      <c r="AG187" s="1085"/>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c r="A188" s="1084">
        <v>20</v>
      </c>
      <c r="B188" s="1084">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85"/>
      <c r="AD188" s="1085"/>
      <c r="AE188" s="1085"/>
      <c r="AF188" s="1085"/>
      <c r="AG188" s="1085"/>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c r="A189" s="1084">
        <v>21</v>
      </c>
      <c r="B189" s="1084">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85"/>
      <c r="AD189" s="1085"/>
      <c r="AE189" s="1085"/>
      <c r="AF189" s="1085"/>
      <c r="AG189" s="1085"/>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c r="A190" s="1084">
        <v>22</v>
      </c>
      <c r="B190" s="1084">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85"/>
      <c r="AD190" s="1085"/>
      <c r="AE190" s="1085"/>
      <c r="AF190" s="1085"/>
      <c r="AG190" s="1085"/>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c r="A191" s="1084">
        <v>23</v>
      </c>
      <c r="B191" s="1084">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85"/>
      <c r="AD191" s="1085"/>
      <c r="AE191" s="1085"/>
      <c r="AF191" s="1085"/>
      <c r="AG191" s="1085"/>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c r="A192" s="1084">
        <v>24</v>
      </c>
      <c r="B192" s="1084">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85"/>
      <c r="AD192" s="1085"/>
      <c r="AE192" s="1085"/>
      <c r="AF192" s="1085"/>
      <c r="AG192" s="1085"/>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c r="A193" s="1084">
        <v>25</v>
      </c>
      <c r="B193" s="1084">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85"/>
      <c r="AD193" s="1085"/>
      <c r="AE193" s="1085"/>
      <c r="AF193" s="1085"/>
      <c r="AG193" s="1085"/>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c r="A194" s="1084">
        <v>26</v>
      </c>
      <c r="B194" s="1084">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85"/>
      <c r="AD194" s="1085"/>
      <c r="AE194" s="1085"/>
      <c r="AF194" s="1085"/>
      <c r="AG194" s="1085"/>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c r="A195" s="1084">
        <v>27</v>
      </c>
      <c r="B195" s="1084">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85"/>
      <c r="AD195" s="1085"/>
      <c r="AE195" s="1085"/>
      <c r="AF195" s="1085"/>
      <c r="AG195" s="1085"/>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c r="A196" s="1084">
        <v>28</v>
      </c>
      <c r="B196" s="1084">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85"/>
      <c r="AD196" s="1085"/>
      <c r="AE196" s="1085"/>
      <c r="AF196" s="1085"/>
      <c r="AG196" s="1085"/>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c r="A197" s="1084">
        <v>29</v>
      </c>
      <c r="B197" s="1084">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85"/>
      <c r="AD197" s="1085"/>
      <c r="AE197" s="1085"/>
      <c r="AF197" s="1085"/>
      <c r="AG197" s="1085"/>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c r="A198" s="1084">
        <v>30</v>
      </c>
      <c r="B198" s="1084">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85"/>
      <c r="AD198" s="1085"/>
      <c r="AE198" s="1085"/>
      <c r="AF198" s="1085"/>
      <c r="AG198" s="1085"/>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352</v>
      </c>
      <c r="Z201" s="364"/>
      <c r="AA201" s="364"/>
      <c r="AB201" s="364"/>
      <c r="AC201" s="153" t="s">
        <v>337</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c r="A202" s="1084">
        <v>1</v>
      </c>
      <c r="B202" s="1084">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85"/>
      <c r="AD202" s="1085"/>
      <c r="AE202" s="1085"/>
      <c r="AF202" s="1085"/>
      <c r="AG202" s="1085"/>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c r="A203" s="1084">
        <v>2</v>
      </c>
      <c r="B203" s="1084">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85"/>
      <c r="AD203" s="1085"/>
      <c r="AE203" s="1085"/>
      <c r="AF203" s="1085"/>
      <c r="AG203" s="1085"/>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c r="A204" s="1084">
        <v>3</v>
      </c>
      <c r="B204" s="1084">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85"/>
      <c r="AD204" s="1085"/>
      <c r="AE204" s="1085"/>
      <c r="AF204" s="1085"/>
      <c r="AG204" s="1085"/>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c r="A205" s="1084">
        <v>4</v>
      </c>
      <c r="B205" s="1084">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85"/>
      <c r="AD205" s="1085"/>
      <c r="AE205" s="1085"/>
      <c r="AF205" s="1085"/>
      <c r="AG205" s="1085"/>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c r="A206" s="1084">
        <v>5</v>
      </c>
      <c r="B206" s="1084">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85"/>
      <c r="AD206" s="1085"/>
      <c r="AE206" s="1085"/>
      <c r="AF206" s="1085"/>
      <c r="AG206" s="1085"/>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c r="A207" s="1084">
        <v>6</v>
      </c>
      <c r="B207" s="1084">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85"/>
      <c r="AD207" s="1085"/>
      <c r="AE207" s="1085"/>
      <c r="AF207" s="1085"/>
      <c r="AG207" s="1085"/>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c r="A208" s="1084">
        <v>7</v>
      </c>
      <c r="B208" s="1084">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85"/>
      <c r="AD208" s="1085"/>
      <c r="AE208" s="1085"/>
      <c r="AF208" s="1085"/>
      <c r="AG208" s="1085"/>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c r="A209" s="1084">
        <v>8</v>
      </c>
      <c r="B209" s="1084">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85"/>
      <c r="AD209" s="1085"/>
      <c r="AE209" s="1085"/>
      <c r="AF209" s="1085"/>
      <c r="AG209" s="1085"/>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c r="A210" s="1084">
        <v>9</v>
      </c>
      <c r="B210" s="1084">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85"/>
      <c r="AD210" s="1085"/>
      <c r="AE210" s="1085"/>
      <c r="AF210" s="1085"/>
      <c r="AG210" s="1085"/>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c r="A211" s="1084">
        <v>10</v>
      </c>
      <c r="B211" s="1084">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85"/>
      <c r="AD211" s="1085"/>
      <c r="AE211" s="1085"/>
      <c r="AF211" s="1085"/>
      <c r="AG211" s="1085"/>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c r="A212" s="1084">
        <v>11</v>
      </c>
      <c r="B212" s="1084">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85"/>
      <c r="AD212" s="1085"/>
      <c r="AE212" s="1085"/>
      <c r="AF212" s="1085"/>
      <c r="AG212" s="1085"/>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c r="A213" s="1084">
        <v>12</v>
      </c>
      <c r="B213" s="1084">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85"/>
      <c r="AD213" s="1085"/>
      <c r="AE213" s="1085"/>
      <c r="AF213" s="1085"/>
      <c r="AG213" s="1085"/>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c r="A214" s="1084">
        <v>13</v>
      </c>
      <c r="B214" s="1084">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85"/>
      <c r="AD214" s="1085"/>
      <c r="AE214" s="1085"/>
      <c r="AF214" s="1085"/>
      <c r="AG214" s="1085"/>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c r="A215" s="1084">
        <v>14</v>
      </c>
      <c r="B215" s="1084">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85"/>
      <c r="AD215" s="1085"/>
      <c r="AE215" s="1085"/>
      <c r="AF215" s="1085"/>
      <c r="AG215" s="1085"/>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c r="A216" s="1084">
        <v>15</v>
      </c>
      <c r="B216" s="1084">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85"/>
      <c r="AD216" s="1085"/>
      <c r="AE216" s="1085"/>
      <c r="AF216" s="1085"/>
      <c r="AG216" s="1085"/>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c r="A217" s="1084">
        <v>16</v>
      </c>
      <c r="B217" s="1084">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85"/>
      <c r="AD217" s="1085"/>
      <c r="AE217" s="1085"/>
      <c r="AF217" s="1085"/>
      <c r="AG217" s="1085"/>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c r="A218" s="1084">
        <v>17</v>
      </c>
      <c r="B218" s="1084">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85"/>
      <c r="AD218" s="1085"/>
      <c r="AE218" s="1085"/>
      <c r="AF218" s="1085"/>
      <c r="AG218" s="1085"/>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c r="A219" s="1084">
        <v>18</v>
      </c>
      <c r="B219" s="1084">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85"/>
      <c r="AD219" s="1085"/>
      <c r="AE219" s="1085"/>
      <c r="AF219" s="1085"/>
      <c r="AG219" s="1085"/>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c r="A220" s="1084">
        <v>19</v>
      </c>
      <c r="B220" s="1084">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85"/>
      <c r="AD220" s="1085"/>
      <c r="AE220" s="1085"/>
      <c r="AF220" s="1085"/>
      <c r="AG220" s="1085"/>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c r="A221" s="1084">
        <v>20</v>
      </c>
      <c r="B221" s="1084">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85"/>
      <c r="AD221" s="1085"/>
      <c r="AE221" s="1085"/>
      <c r="AF221" s="1085"/>
      <c r="AG221" s="1085"/>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c r="A222" s="1084">
        <v>21</v>
      </c>
      <c r="B222" s="1084">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85"/>
      <c r="AD222" s="1085"/>
      <c r="AE222" s="1085"/>
      <c r="AF222" s="1085"/>
      <c r="AG222" s="1085"/>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c r="A223" s="1084">
        <v>22</v>
      </c>
      <c r="B223" s="1084">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85"/>
      <c r="AD223" s="1085"/>
      <c r="AE223" s="1085"/>
      <c r="AF223" s="1085"/>
      <c r="AG223" s="1085"/>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c r="A224" s="1084">
        <v>23</v>
      </c>
      <c r="B224" s="1084">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85"/>
      <c r="AD224" s="1085"/>
      <c r="AE224" s="1085"/>
      <c r="AF224" s="1085"/>
      <c r="AG224" s="1085"/>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c r="A225" s="1084">
        <v>24</v>
      </c>
      <c r="B225" s="1084">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85"/>
      <c r="AD225" s="1085"/>
      <c r="AE225" s="1085"/>
      <c r="AF225" s="1085"/>
      <c r="AG225" s="1085"/>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c r="A226" s="1084">
        <v>25</v>
      </c>
      <c r="B226" s="1084">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85"/>
      <c r="AD226" s="1085"/>
      <c r="AE226" s="1085"/>
      <c r="AF226" s="1085"/>
      <c r="AG226" s="1085"/>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c r="A227" s="1084">
        <v>26</v>
      </c>
      <c r="B227" s="1084">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85"/>
      <c r="AD227" s="1085"/>
      <c r="AE227" s="1085"/>
      <c r="AF227" s="1085"/>
      <c r="AG227" s="1085"/>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c r="A228" s="1084">
        <v>27</v>
      </c>
      <c r="B228" s="1084">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85"/>
      <c r="AD228" s="1085"/>
      <c r="AE228" s="1085"/>
      <c r="AF228" s="1085"/>
      <c r="AG228" s="1085"/>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c r="A229" s="1084">
        <v>28</v>
      </c>
      <c r="B229" s="1084">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85"/>
      <c r="AD229" s="1085"/>
      <c r="AE229" s="1085"/>
      <c r="AF229" s="1085"/>
      <c r="AG229" s="1085"/>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c r="A230" s="1084">
        <v>29</v>
      </c>
      <c r="B230" s="1084">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85"/>
      <c r="AD230" s="1085"/>
      <c r="AE230" s="1085"/>
      <c r="AF230" s="1085"/>
      <c r="AG230" s="1085"/>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c r="A231" s="1084">
        <v>30</v>
      </c>
      <c r="B231" s="1084">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85"/>
      <c r="AD231" s="1085"/>
      <c r="AE231" s="1085"/>
      <c r="AF231" s="1085"/>
      <c r="AG231" s="1085"/>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352</v>
      </c>
      <c r="Z234" s="364"/>
      <c r="AA234" s="364"/>
      <c r="AB234" s="364"/>
      <c r="AC234" s="153" t="s">
        <v>337</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c r="A235" s="1084">
        <v>1</v>
      </c>
      <c r="B235" s="1084">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85"/>
      <c r="AD235" s="1085"/>
      <c r="AE235" s="1085"/>
      <c r="AF235" s="1085"/>
      <c r="AG235" s="1085"/>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c r="A236" s="1084">
        <v>2</v>
      </c>
      <c r="B236" s="1084">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85"/>
      <c r="AD236" s="1085"/>
      <c r="AE236" s="1085"/>
      <c r="AF236" s="1085"/>
      <c r="AG236" s="1085"/>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c r="A237" s="1084">
        <v>3</v>
      </c>
      <c r="B237" s="1084">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85"/>
      <c r="AD237" s="1085"/>
      <c r="AE237" s="1085"/>
      <c r="AF237" s="1085"/>
      <c r="AG237" s="1085"/>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c r="A238" s="1084">
        <v>4</v>
      </c>
      <c r="B238" s="1084">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85"/>
      <c r="AD238" s="1085"/>
      <c r="AE238" s="1085"/>
      <c r="AF238" s="1085"/>
      <c r="AG238" s="1085"/>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c r="A239" s="1084">
        <v>5</v>
      </c>
      <c r="B239" s="1084">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85"/>
      <c r="AD239" s="1085"/>
      <c r="AE239" s="1085"/>
      <c r="AF239" s="1085"/>
      <c r="AG239" s="1085"/>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c r="A240" s="1084">
        <v>6</v>
      </c>
      <c r="B240" s="1084">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85"/>
      <c r="AD240" s="1085"/>
      <c r="AE240" s="1085"/>
      <c r="AF240" s="1085"/>
      <c r="AG240" s="1085"/>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c r="A241" s="1084">
        <v>7</v>
      </c>
      <c r="B241" s="1084">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85"/>
      <c r="AD241" s="1085"/>
      <c r="AE241" s="1085"/>
      <c r="AF241" s="1085"/>
      <c r="AG241" s="1085"/>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c r="A242" s="1084">
        <v>8</v>
      </c>
      <c r="B242" s="1084">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85"/>
      <c r="AD242" s="1085"/>
      <c r="AE242" s="1085"/>
      <c r="AF242" s="1085"/>
      <c r="AG242" s="1085"/>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c r="A243" s="1084">
        <v>9</v>
      </c>
      <c r="B243" s="1084">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85"/>
      <c r="AD243" s="1085"/>
      <c r="AE243" s="1085"/>
      <c r="AF243" s="1085"/>
      <c r="AG243" s="1085"/>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c r="A244" s="1084">
        <v>10</v>
      </c>
      <c r="B244" s="1084">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85"/>
      <c r="AD244" s="1085"/>
      <c r="AE244" s="1085"/>
      <c r="AF244" s="1085"/>
      <c r="AG244" s="1085"/>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c r="A245" s="1084">
        <v>11</v>
      </c>
      <c r="B245" s="1084">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85"/>
      <c r="AD245" s="1085"/>
      <c r="AE245" s="1085"/>
      <c r="AF245" s="1085"/>
      <c r="AG245" s="1085"/>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c r="A246" s="1084">
        <v>12</v>
      </c>
      <c r="B246" s="1084">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85"/>
      <c r="AD246" s="1085"/>
      <c r="AE246" s="1085"/>
      <c r="AF246" s="1085"/>
      <c r="AG246" s="1085"/>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c r="A247" s="1084">
        <v>13</v>
      </c>
      <c r="B247" s="1084">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85"/>
      <c r="AD247" s="1085"/>
      <c r="AE247" s="1085"/>
      <c r="AF247" s="1085"/>
      <c r="AG247" s="1085"/>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c r="A248" s="1084">
        <v>14</v>
      </c>
      <c r="B248" s="1084">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85"/>
      <c r="AD248" s="1085"/>
      <c r="AE248" s="1085"/>
      <c r="AF248" s="1085"/>
      <c r="AG248" s="1085"/>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c r="A249" s="1084">
        <v>15</v>
      </c>
      <c r="B249" s="1084">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85"/>
      <c r="AD249" s="1085"/>
      <c r="AE249" s="1085"/>
      <c r="AF249" s="1085"/>
      <c r="AG249" s="1085"/>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c r="A250" s="1084">
        <v>16</v>
      </c>
      <c r="B250" s="1084">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85"/>
      <c r="AD250" s="1085"/>
      <c r="AE250" s="1085"/>
      <c r="AF250" s="1085"/>
      <c r="AG250" s="1085"/>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c r="A251" s="1084">
        <v>17</v>
      </c>
      <c r="B251" s="1084">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85"/>
      <c r="AD251" s="1085"/>
      <c r="AE251" s="1085"/>
      <c r="AF251" s="1085"/>
      <c r="AG251" s="1085"/>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c r="A252" s="1084">
        <v>18</v>
      </c>
      <c r="B252" s="1084">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85"/>
      <c r="AD252" s="1085"/>
      <c r="AE252" s="1085"/>
      <c r="AF252" s="1085"/>
      <c r="AG252" s="1085"/>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c r="A253" s="1084">
        <v>19</v>
      </c>
      <c r="B253" s="1084">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85"/>
      <c r="AD253" s="1085"/>
      <c r="AE253" s="1085"/>
      <c r="AF253" s="1085"/>
      <c r="AG253" s="1085"/>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c r="A254" s="1084">
        <v>20</v>
      </c>
      <c r="B254" s="1084">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85"/>
      <c r="AD254" s="1085"/>
      <c r="AE254" s="1085"/>
      <c r="AF254" s="1085"/>
      <c r="AG254" s="1085"/>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c r="A255" s="1084">
        <v>21</v>
      </c>
      <c r="B255" s="1084">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85"/>
      <c r="AD255" s="1085"/>
      <c r="AE255" s="1085"/>
      <c r="AF255" s="1085"/>
      <c r="AG255" s="1085"/>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c r="A256" s="1084">
        <v>22</v>
      </c>
      <c r="B256" s="1084">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85"/>
      <c r="AD256" s="1085"/>
      <c r="AE256" s="1085"/>
      <c r="AF256" s="1085"/>
      <c r="AG256" s="1085"/>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c r="A257" s="1084">
        <v>23</v>
      </c>
      <c r="B257" s="1084">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85"/>
      <c r="AD257" s="1085"/>
      <c r="AE257" s="1085"/>
      <c r="AF257" s="1085"/>
      <c r="AG257" s="1085"/>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c r="A258" s="1084">
        <v>24</v>
      </c>
      <c r="B258" s="1084">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85"/>
      <c r="AD258" s="1085"/>
      <c r="AE258" s="1085"/>
      <c r="AF258" s="1085"/>
      <c r="AG258" s="1085"/>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c r="A259" s="1084">
        <v>25</v>
      </c>
      <c r="B259" s="1084">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85"/>
      <c r="AD259" s="1085"/>
      <c r="AE259" s="1085"/>
      <c r="AF259" s="1085"/>
      <c r="AG259" s="1085"/>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c r="A260" s="1084">
        <v>26</v>
      </c>
      <c r="B260" s="1084">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85"/>
      <c r="AD260" s="1085"/>
      <c r="AE260" s="1085"/>
      <c r="AF260" s="1085"/>
      <c r="AG260" s="1085"/>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c r="A261" s="1084">
        <v>27</v>
      </c>
      <c r="B261" s="1084">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85"/>
      <c r="AD261" s="1085"/>
      <c r="AE261" s="1085"/>
      <c r="AF261" s="1085"/>
      <c r="AG261" s="1085"/>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c r="A262" s="1084">
        <v>28</v>
      </c>
      <c r="B262" s="1084">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85"/>
      <c r="AD262" s="1085"/>
      <c r="AE262" s="1085"/>
      <c r="AF262" s="1085"/>
      <c r="AG262" s="1085"/>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c r="A263" s="1084">
        <v>29</v>
      </c>
      <c r="B263" s="1084">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85"/>
      <c r="AD263" s="1085"/>
      <c r="AE263" s="1085"/>
      <c r="AF263" s="1085"/>
      <c r="AG263" s="1085"/>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c r="A264" s="1084">
        <v>30</v>
      </c>
      <c r="B264" s="1084">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85"/>
      <c r="AD264" s="1085"/>
      <c r="AE264" s="1085"/>
      <c r="AF264" s="1085"/>
      <c r="AG264" s="1085"/>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352</v>
      </c>
      <c r="Z267" s="364"/>
      <c r="AA267" s="364"/>
      <c r="AB267" s="364"/>
      <c r="AC267" s="153" t="s">
        <v>337</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c r="A268" s="1084">
        <v>1</v>
      </c>
      <c r="B268" s="1084">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85"/>
      <c r="AD268" s="1085"/>
      <c r="AE268" s="1085"/>
      <c r="AF268" s="1085"/>
      <c r="AG268" s="1085"/>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c r="A269" s="1084">
        <v>2</v>
      </c>
      <c r="B269" s="1084">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85"/>
      <c r="AD269" s="1085"/>
      <c r="AE269" s="1085"/>
      <c r="AF269" s="1085"/>
      <c r="AG269" s="1085"/>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c r="A270" s="1084">
        <v>3</v>
      </c>
      <c r="B270" s="1084">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85"/>
      <c r="AD270" s="1085"/>
      <c r="AE270" s="1085"/>
      <c r="AF270" s="1085"/>
      <c r="AG270" s="1085"/>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c r="A271" s="1084">
        <v>4</v>
      </c>
      <c r="B271" s="1084">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85"/>
      <c r="AD271" s="1085"/>
      <c r="AE271" s="1085"/>
      <c r="AF271" s="1085"/>
      <c r="AG271" s="1085"/>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c r="A272" s="1084">
        <v>5</v>
      </c>
      <c r="B272" s="1084">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85"/>
      <c r="AD272" s="1085"/>
      <c r="AE272" s="1085"/>
      <c r="AF272" s="1085"/>
      <c r="AG272" s="1085"/>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c r="A273" s="1084">
        <v>6</v>
      </c>
      <c r="B273" s="1084">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85"/>
      <c r="AD273" s="1085"/>
      <c r="AE273" s="1085"/>
      <c r="AF273" s="1085"/>
      <c r="AG273" s="1085"/>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c r="A274" s="1084">
        <v>7</v>
      </c>
      <c r="B274" s="1084">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85"/>
      <c r="AD274" s="1085"/>
      <c r="AE274" s="1085"/>
      <c r="AF274" s="1085"/>
      <c r="AG274" s="1085"/>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c r="A275" s="1084">
        <v>8</v>
      </c>
      <c r="B275" s="1084">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85"/>
      <c r="AD275" s="1085"/>
      <c r="AE275" s="1085"/>
      <c r="AF275" s="1085"/>
      <c r="AG275" s="1085"/>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c r="A276" s="1084">
        <v>9</v>
      </c>
      <c r="B276" s="1084">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85"/>
      <c r="AD276" s="1085"/>
      <c r="AE276" s="1085"/>
      <c r="AF276" s="1085"/>
      <c r="AG276" s="1085"/>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c r="A277" s="1084">
        <v>10</v>
      </c>
      <c r="B277" s="1084">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85"/>
      <c r="AD277" s="1085"/>
      <c r="AE277" s="1085"/>
      <c r="AF277" s="1085"/>
      <c r="AG277" s="1085"/>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c r="A278" s="1084">
        <v>11</v>
      </c>
      <c r="B278" s="1084">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85"/>
      <c r="AD278" s="1085"/>
      <c r="AE278" s="1085"/>
      <c r="AF278" s="1085"/>
      <c r="AG278" s="1085"/>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c r="A279" s="1084">
        <v>12</v>
      </c>
      <c r="B279" s="1084">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85"/>
      <c r="AD279" s="1085"/>
      <c r="AE279" s="1085"/>
      <c r="AF279" s="1085"/>
      <c r="AG279" s="1085"/>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c r="A280" s="1084">
        <v>13</v>
      </c>
      <c r="B280" s="1084">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85"/>
      <c r="AD280" s="1085"/>
      <c r="AE280" s="1085"/>
      <c r="AF280" s="1085"/>
      <c r="AG280" s="1085"/>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c r="A281" s="1084">
        <v>14</v>
      </c>
      <c r="B281" s="1084">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85"/>
      <c r="AD281" s="1085"/>
      <c r="AE281" s="1085"/>
      <c r="AF281" s="1085"/>
      <c r="AG281" s="1085"/>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c r="A282" s="1084">
        <v>15</v>
      </c>
      <c r="B282" s="1084">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85"/>
      <c r="AD282" s="1085"/>
      <c r="AE282" s="1085"/>
      <c r="AF282" s="1085"/>
      <c r="AG282" s="1085"/>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c r="A283" s="1084">
        <v>16</v>
      </c>
      <c r="B283" s="1084">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85"/>
      <c r="AD283" s="1085"/>
      <c r="AE283" s="1085"/>
      <c r="AF283" s="1085"/>
      <c r="AG283" s="1085"/>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c r="A284" s="1084">
        <v>17</v>
      </c>
      <c r="B284" s="1084">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85"/>
      <c r="AD284" s="1085"/>
      <c r="AE284" s="1085"/>
      <c r="AF284" s="1085"/>
      <c r="AG284" s="1085"/>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c r="A285" s="1084">
        <v>18</v>
      </c>
      <c r="B285" s="1084">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85"/>
      <c r="AD285" s="1085"/>
      <c r="AE285" s="1085"/>
      <c r="AF285" s="1085"/>
      <c r="AG285" s="1085"/>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c r="A286" s="1084">
        <v>19</v>
      </c>
      <c r="B286" s="1084">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85"/>
      <c r="AD286" s="1085"/>
      <c r="AE286" s="1085"/>
      <c r="AF286" s="1085"/>
      <c r="AG286" s="1085"/>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c r="A287" s="1084">
        <v>20</v>
      </c>
      <c r="B287" s="1084">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85"/>
      <c r="AD287" s="1085"/>
      <c r="AE287" s="1085"/>
      <c r="AF287" s="1085"/>
      <c r="AG287" s="1085"/>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c r="A288" s="1084">
        <v>21</v>
      </c>
      <c r="B288" s="1084">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85"/>
      <c r="AD288" s="1085"/>
      <c r="AE288" s="1085"/>
      <c r="AF288" s="1085"/>
      <c r="AG288" s="1085"/>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c r="A289" s="1084">
        <v>22</v>
      </c>
      <c r="B289" s="1084">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85"/>
      <c r="AD289" s="1085"/>
      <c r="AE289" s="1085"/>
      <c r="AF289" s="1085"/>
      <c r="AG289" s="1085"/>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c r="A290" s="1084">
        <v>23</v>
      </c>
      <c r="B290" s="1084">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85"/>
      <c r="AD290" s="1085"/>
      <c r="AE290" s="1085"/>
      <c r="AF290" s="1085"/>
      <c r="AG290" s="1085"/>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c r="A291" s="1084">
        <v>24</v>
      </c>
      <c r="B291" s="1084">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85"/>
      <c r="AD291" s="1085"/>
      <c r="AE291" s="1085"/>
      <c r="AF291" s="1085"/>
      <c r="AG291" s="1085"/>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c r="A292" s="1084">
        <v>25</v>
      </c>
      <c r="B292" s="1084">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85"/>
      <c r="AD292" s="1085"/>
      <c r="AE292" s="1085"/>
      <c r="AF292" s="1085"/>
      <c r="AG292" s="1085"/>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c r="A293" s="1084">
        <v>26</v>
      </c>
      <c r="B293" s="1084">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85"/>
      <c r="AD293" s="1085"/>
      <c r="AE293" s="1085"/>
      <c r="AF293" s="1085"/>
      <c r="AG293" s="1085"/>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c r="A294" s="1084">
        <v>27</v>
      </c>
      <c r="B294" s="1084">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85"/>
      <c r="AD294" s="1085"/>
      <c r="AE294" s="1085"/>
      <c r="AF294" s="1085"/>
      <c r="AG294" s="1085"/>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c r="A295" s="1084">
        <v>28</v>
      </c>
      <c r="B295" s="1084">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85"/>
      <c r="AD295" s="1085"/>
      <c r="AE295" s="1085"/>
      <c r="AF295" s="1085"/>
      <c r="AG295" s="1085"/>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c r="A296" s="1084">
        <v>29</v>
      </c>
      <c r="B296" s="1084">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85"/>
      <c r="AD296" s="1085"/>
      <c r="AE296" s="1085"/>
      <c r="AF296" s="1085"/>
      <c r="AG296" s="1085"/>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c r="A297" s="1084">
        <v>30</v>
      </c>
      <c r="B297" s="1084">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85"/>
      <c r="AD297" s="1085"/>
      <c r="AE297" s="1085"/>
      <c r="AF297" s="1085"/>
      <c r="AG297" s="1085"/>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352</v>
      </c>
      <c r="Z300" s="364"/>
      <c r="AA300" s="364"/>
      <c r="AB300" s="364"/>
      <c r="AC300" s="153" t="s">
        <v>337</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c r="A301" s="1084">
        <v>1</v>
      </c>
      <c r="B301" s="1084">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85"/>
      <c r="AD301" s="1085"/>
      <c r="AE301" s="1085"/>
      <c r="AF301" s="1085"/>
      <c r="AG301" s="1085"/>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c r="A302" s="1084">
        <v>2</v>
      </c>
      <c r="B302" s="1084">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85"/>
      <c r="AD302" s="1085"/>
      <c r="AE302" s="1085"/>
      <c r="AF302" s="1085"/>
      <c r="AG302" s="1085"/>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c r="A303" s="1084">
        <v>3</v>
      </c>
      <c r="B303" s="1084">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85"/>
      <c r="AD303" s="1085"/>
      <c r="AE303" s="1085"/>
      <c r="AF303" s="1085"/>
      <c r="AG303" s="1085"/>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c r="A304" s="1084">
        <v>4</v>
      </c>
      <c r="B304" s="1084">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85"/>
      <c r="AD304" s="1085"/>
      <c r="AE304" s="1085"/>
      <c r="AF304" s="1085"/>
      <c r="AG304" s="1085"/>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c r="A305" s="1084">
        <v>5</v>
      </c>
      <c r="B305" s="1084">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85"/>
      <c r="AD305" s="1085"/>
      <c r="AE305" s="1085"/>
      <c r="AF305" s="1085"/>
      <c r="AG305" s="1085"/>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c r="A306" s="1084">
        <v>6</v>
      </c>
      <c r="B306" s="1084">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85"/>
      <c r="AD306" s="1085"/>
      <c r="AE306" s="1085"/>
      <c r="AF306" s="1085"/>
      <c r="AG306" s="1085"/>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c r="A307" s="1084">
        <v>7</v>
      </c>
      <c r="B307" s="1084">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85"/>
      <c r="AD307" s="1085"/>
      <c r="AE307" s="1085"/>
      <c r="AF307" s="1085"/>
      <c r="AG307" s="1085"/>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c r="A308" s="1084">
        <v>8</v>
      </c>
      <c r="B308" s="1084">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85"/>
      <c r="AD308" s="1085"/>
      <c r="AE308" s="1085"/>
      <c r="AF308" s="1085"/>
      <c r="AG308" s="1085"/>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c r="A309" s="1084">
        <v>9</v>
      </c>
      <c r="B309" s="1084">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85"/>
      <c r="AD309" s="1085"/>
      <c r="AE309" s="1085"/>
      <c r="AF309" s="1085"/>
      <c r="AG309" s="1085"/>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c r="A310" s="1084">
        <v>10</v>
      </c>
      <c r="B310" s="1084">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85"/>
      <c r="AD310" s="1085"/>
      <c r="AE310" s="1085"/>
      <c r="AF310" s="1085"/>
      <c r="AG310" s="1085"/>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c r="A311" s="1084">
        <v>11</v>
      </c>
      <c r="B311" s="1084">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85"/>
      <c r="AD311" s="1085"/>
      <c r="AE311" s="1085"/>
      <c r="AF311" s="1085"/>
      <c r="AG311" s="1085"/>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c r="A312" s="1084">
        <v>12</v>
      </c>
      <c r="B312" s="1084">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85"/>
      <c r="AD312" s="1085"/>
      <c r="AE312" s="1085"/>
      <c r="AF312" s="1085"/>
      <c r="AG312" s="1085"/>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c r="A313" s="1084">
        <v>13</v>
      </c>
      <c r="B313" s="1084">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85"/>
      <c r="AD313" s="1085"/>
      <c r="AE313" s="1085"/>
      <c r="AF313" s="1085"/>
      <c r="AG313" s="1085"/>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c r="A314" s="1084">
        <v>14</v>
      </c>
      <c r="B314" s="1084">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85"/>
      <c r="AD314" s="1085"/>
      <c r="AE314" s="1085"/>
      <c r="AF314" s="1085"/>
      <c r="AG314" s="1085"/>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c r="A315" s="1084">
        <v>15</v>
      </c>
      <c r="B315" s="1084">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85"/>
      <c r="AD315" s="1085"/>
      <c r="AE315" s="1085"/>
      <c r="AF315" s="1085"/>
      <c r="AG315" s="1085"/>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c r="A316" s="1084">
        <v>16</v>
      </c>
      <c r="B316" s="1084">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85"/>
      <c r="AD316" s="1085"/>
      <c r="AE316" s="1085"/>
      <c r="AF316" s="1085"/>
      <c r="AG316" s="1085"/>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c r="A317" s="1084">
        <v>17</v>
      </c>
      <c r="B317" s="1084">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85"/>
      <c r="AD317" s="1085"/>
      <c r="AE317" s="1085"/>
      <c r="AF317" s="1085"/>
      <c r="AG317" s="1085"/>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c r="A318" s="1084">
        <v>18</v>
      </c>
      <c r="B318" s="1084">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85"/>
      <c r="AD318" s="1085"/>
      <c r="AE318" s="1085"/>
      <c r="AF318" s="1085"/>
      <c r="AG318" s="1085"/>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c r="A319" s="1084">
        <v>19</v>
      </c>
      <c r="B319" s="1084">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85"/>
      <c r="AD319" s="1085"/>
      <c r="AE319" s="1085"/>
      <c r="AF319" s="1085"/>
      <c r="AG319" s="1085"/>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c r="A320" s="1084">
        <v>20</v>
      </c>
      <c r="B320" s="1084">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85"/>
      <c r="AD320" s="1085"/>
      <c r="AE320" s="1085"/>
      <c r="AF320" s="1085"/>
      <c r="AG320" s="1085"/>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c r="A321" s="1084">
        <v>21</v>
      </c>
      <c r="B321" s="1084">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85"/>
      <c r="AD321" s="1085"/>
      <c r="AE321" s="1085"/>
      <c r="AF321" s="1085"/>
      <c r="AG321" s="1085"/>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c r="A322" s="1084">
        <v>22</v>
      </c>
      <c r="B322" s="1084">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85"/>
      <c r="AD322" s="1085"/>
      <c r="AE322" s="1085"/>
      <c r="AF322" s="1085"/>
      <c r="AG322" s="1085"/>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c r="A323" s="1084">
        <v>23</v>
      </c>
      <c r="B323" s="1084">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85"/>
      <c r="AD323" s="1085"/>
      <c r="AE323" s="1085"/>
      <c r="AF323" s="1085"/>
      <c r="AG323" s="1085"/>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c r="A324" s="1084">
        <v>24</v>
      </c>
      <c r="B324" s="1084">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85"/>
      <c r="AD324" s="1085"/>
      <c r="AE324" s="1085"/>
      <c r="AF324" s="1085"/>
      <c r="AG324" s="1085"/>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c r="A325" s="1084">
        <v>25</v>
      </c>
      <c r="B325" s="1084">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85"/>
      <c r="AD325" s="1085"/>
      <c r="AE325" s="1085"/>
      <c r="AF325" s="1085"/>
      <c r="AG325" s="1085"/>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c r="A326" s="1084">
        <v>26</v>
      </c>
      <c r="B326" s="1084">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85"/>
      <c r="AD326" s="1085"/>
      <c r="AE326" s="1085"/>
      <c r="AF326" s="1085"/>
      <c r="AG326" s="1085"/>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c r="A327" s="1084">
        <v>27</v>
      </c>
      <c r="B327" s="1084">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85"/>
      <c r="AD327" s="1085"/>
      <c r="AE327" s="1085"/>
      <c r="AF327" s="1085"/>
      <c r="AG327" s="1085"/>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c r="A328" s="1084">
        <v>28</v>
      </c>
      <c r="B328" s="1084">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85"/>
      <c r="AD328" s="1085"/>
      <c r="AE328" s="1085"/>
      <c r="AF328" s="1085"/>
      <c r="AG328" s="1085"/>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c r="A329" s="1084">
        <v>29</v>
      </c>
      <c r="B329" s="1084">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85"/>
      <c r="AD329" s="1085"/>
      <c r="AE329" s="1085"/>
      <c r="AF329" s="1085"/>
      <c r="AG329" s="1085"/>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c r="A330" s="1084">
        <v>30</v>
      </c>
      <c r="B330" s="1084">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85"/>
      <c r="AD330" s="1085"/>
      <c r="AE330" s="1085"/>
      <c r="AF330" s="1085"/>
      <c r="AG330" s="1085"/>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352</v>
      </c>
      <c r="Z333" s="364"/>
      <c r="AA333" s="364"/>
      <c r="AB333" s="364"/>
      <c r="AC333" s="153" t="s">
        <v>337</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c r="A334" s="1084">
        <v>1</v>
      </c>
      <c r="B334" s="1084">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85"/>
      <c r="AD334" s="1085"/>
      <c r="AE334" s="1085"/>
      <c r="AF334" s="1085"/>
      <c r="AG334" s="1085"/>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c r="A335" s="1084">
        <v>2</v>
      </c>
      <c r="B335" s="1084">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85"/>
      <c r="AD335" s="1085"/>
      <c r="AE335" s="1085"/>
      <c r="AF335" s="1085"/>
      <c r="AG335" s="1085"/>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c r="A336" s="1084">
        <v>3</v>
      </c>
      <c r="B336" s="1084">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85"/>
      <c r="AD336" s="1085"/>
      <c r="AE336" s="1085"/>
      <c r="AF336" s="1085"/>
      <c r="AG336" s="1085"/>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c r="A337" s="1084">
        <v>4</v>
      </c>
      <c r="B337" s="1084">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85"/>
      <c r="AD337" s="1085"/>
      <c r="AE337" s="1085"/>
      <c r="AF337" s="1085"/>
      <c r="AG337" s="1085"/>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c r="A338" s="1084">
        <v>5</v>
      </c>
      <c r="B338" s="1084">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85"/>
      <c r="AD338" s="1085"/>
      <c r="AE338" s="1085"/>
      <c r="AF338" s="1085"/>
      <c r="AG338" s="1085"/>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c r="A339" s="1084">
        <v>6</v>
      </c>
      <c r="B339" s="1084">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85"/>
      <c r="AD339" s="1085"/>
      <c r="AE339" s="1085"/>
      <c r="AF339" s="1085"/>
      <c r="AG339" s="1085"/>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c r="A340" s="1084">
        <v>7</v>
      </c>
      <c r="B340" s="1084">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85"/>
      <c r="AD340" s="1085"/>
      <c r="AE340" s="1085"/>
      <c r="AF340" s="1085"/>
      <c r="AG340" s="1085"/>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c r="A341" s="1084">
        <v>8</v>
      </c>
      <c r="B341" s="1084">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85"/>
      <c r="AD341" s="1085"/>
      <c r="AE341" s="1085"/>
      <c r="AF341" s="1085"/>
      <c r="AG341" s="1085"/>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c r="A342" s="1084">
        <v>9</v>
      </c>
      <c r="B342" s="1084">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85"/>
      <c r="AD342" s="1085"/>
      <c r="AE342" s="1085"/>
      <c r="AF342" s="1085"/>
      <c r="AG342" s="1085"/>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c r="A343" s="1084">
        <v>10</v>
      </c>
      <c r="B343" s="1084">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85"/>
      <c r="AD343" s="1085"/>
      <c r="AE343" s="1085"/>
      <c r="AF343" s="1085"/>
      <c r="AG343" s="1085"/>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c r="A344" s="1084">
        <v>11</v>
      </c>
      <c r="B344" s="1084">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85"/>
      <c r="AD344" s="1085"/>
      <c r="AE344" s="1085"/>
      <c r="AF344" s="1085"/>
      <c r="AG344" s="1085"/>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c r="A345" s="1084">
        <v>12</v>
      </c>
      <c r="B345" s="1084">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85"/>
      <c r="AD345" s="1085"/>
      <c r="AE345" s="1085"/>
      <c r="AF345" s="1085"/>
      <c r="AG345" s="1085"/>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c r="A346" s="1084">
        <v>13</v>
      </c>
      <c r="B346" s="1084">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85"/>
      <c r="AD346" s="1085"/>
      <c r="AE346" s="1085"/>
      <c r="AF346" s="1085"/>
      <c r="AG346" s="1085"/>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c r="A347" s="1084">
        <v>14</v>
      </c>
      <c r="B347" s="1084">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85"/>
      <c r="AD347" s="1085"/>
      <c r="AE347" s="1085"/>
      <c r="AF347" s="1085"/>
      <c r="AG347" s="1085"/>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c r="A348" s="1084">
        <v>15</v>
      </c>
      <c r="B348" s="1084">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85"/>
      <c r="AD348" s="1085"/>
      <c r="AE348" s="1085"/>
      <c r="AF348" s="1085"/>
      <c r="AG348" s="1085"/>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c r="A349" s="1084">
        <v>16</v>
      </c>
      <c r="B349" s="1084">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85"/>
      <c r="AD349" s="1085"/>
      <c r="AE349" s="1085"/>
      <c r="AF349" s="1085"/>
      <c r="AG349" s="1085"/>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c r="A350" s="1084">
        <v>17</v>
      </c>
      <c r="B350" s="1084">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85"/>
      <c r="AD350" s="1085"/>
      <c r="AE350" s="1085"/>
      <c r="AF350" s="1085"/>
      <c r="AG350" s="1085"/>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c r="A351" s="1084">
        <v>18</v>
      </c>
      <c r="B351" s="1084">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85"/>
      <c r="AD351" s="1085"/>
      <c r="AE351" s="1085"/>
      <c r="AF351" s="1085"/>
      <c r="AG351" s="1085"/>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c r="A352" s="1084">
        <v>19</v>
      </c>
      <c r="B352" s="1084">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85"/>
      <c r="AD352" s="1085"/>
      <c r="AE352" s="1085"/>
      <c r="AF352" s="1085"/>
      <c r="AG352" s="1085"/>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c r="A353" s="1084">
        <v>20</v>
      </c>
      <c r="B353" s="1084">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85"/>
      <c r="AD353" s="1085"/>
      <c r="AE353" s="1085"/>
      <c r="AF353" s="1085"/>
      <c r="AG353" s="1085"/>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c r="A354" s="1084">
        <v>21</v>
      </c>
      <c r="B354" s="1084">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85"/>
      <c r="AD354" s="1085"/>
      <c r="AE354" s="1085"/>
      <c r="AF354" s="1085"/>
      <c r="AG354" s="1085"/>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c r="A355" s="1084">
        <v>22</v>
      </c>
      <c r="B355" s="1084">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85"/>
      <c r="AD355" s="1085"/>
      <c r="AE355" s="1085"/>
      <c r="AF355" s="1085"/>
      <c r="AG355" s="1085"/>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c r="A356" s="1084">
        <v>23</v>
      </c>
      <c r="B356" s="1084">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85"/>
      <c r="AD356" s="1085"/>
      <c r="AE356" s="1085"/>
      <c r="AF356" s="1085"/>
      <c r="AG356" s="1085"/>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c r="A357" s="1084">
        <v>24</v>
      </c>
      <c r="B357" s="1084">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85"/>
      <c r="AD357" s="1085"/>
      <c r="AE357" s="1085"/>
      <c r="AF357" s="1085"/>
      <c r="AG357" s="1085"/>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c r="A358" s="1084">
        <v>25</v>
      </c>
      <c r="B358" s="1084">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85"/>
      <c r="AD358" s="1085"/>
      <c r="AE358" s="1085"/>
      <c r="AF358" s="1085"/>
      <c r="AG358" s="1085"/>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c r="A359" s="1084">
        <v>26</v>
      </c>
      <c r="B359" s="1084">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85"/>
      <c r="AD359" s="1085"/>
      <c r="AE359" s="1085"/>
      <c r="AF359" s="1085"/>
      <c r="AG359" s="1085"/>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c r="A360" s="1084">
        <v>27</v>
      </c>
      <c r="B360" s="1084">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85"/>
      <c r="AD360" s="1085"/>
      <c r="AE360" s="1085"/>
      <c r="AF360" s="1085"/>
      <c r="AG360" s="1085"/>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c r="A361" s="1084">
        <v>28</v>
      </c>
      <c r="B361" s="1084">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85"/>
      <c r="AD361" s="1085"/>
      <c r="AE361" s="1085"/>
      <c r="AF361" s="1085"/>
      <c r="AG361" s="1085"/>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c r="A362" s="1084">
        <v>29</v>
      </c>
      <c r="B362" s="1084">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85"/>
      <c r="AD362" s="1085"/>
      <c r="AE362" s="1085"/>
      <c r="AF362" s="1085"/>
      <c r="AG362" s="1085"/>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c r="A363" s="1084">
        <v>30</v>
      </c>
      <c r="B363" s="1084">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85"/>
      <c r="AD363" s="1085"/>
      <c r="AE363" s="1085"/>
      <c r="AF363" s="1085"/>
      <c r="AG363" s="1085"/>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352</v>
      </c>
      <c r="Z366" s="364"/>
      <c r="AA366" s="364"/>
      <c r="AB366" s="364"/>
      <c r="AC366" s="153" t="s">
        <v>337</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c r="A367" s="1084">
        <v>1</v>
      </c>
      <c r="B367" s="1084">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85"/>
      <c r="AD367" s="1085"/>
      <c r="AE367" s="1085"/>
      <c r="AF367" s="1085"/>
      <c r="AG367" s="1085"/>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c r="A368" s="1084">
        <v>2</v>
      </c>
      <c r="B368" s="1084">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85"/>
      <c r="AD368" s="1085"/>
      <c r="AE368" s="1085"/>
      <c r="AF368" s="1085"/>
      <c r="AG368" s="1085"/>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c r="A369" s="1084">
        <v>3</v>
      </c>
      <c r="B369" s="1084">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85"/>
      <c r="AD369" s="1085"/>
      <c r="AE369" s="1085"/>
      <c r="AF369" s="1085"/>
      <c r="AG369" s="1085"/>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c r="A370" s="1084">
        <v>4</v>
      </c>
      <c r="B370" s="1084">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85"/>
      <c r="AD370" s="1085"/>
      <c r="AE370" s="1085"/>
      <c r="AF370" s="1085"/>
      <c r="AG370" s="1085"/>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c r="A371" s="1084">
        <v>5</v>
      </c>
      <c r="B371" s="1084">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85"/>
      <c r="AD371" s="1085"/>
      <c r="AE371" s="1085"/>
      <c r="AF371" s="1085"/>
      <c r="AG371" s="1085"/>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c r="A372" s="1084">
        <v>6</v>
      </c>
      <c r="B372" s="1084">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85"/>
      <c r="AD372" s="1085"/>
      <c r="AE372" s="1085"/>
      <c r="AF372" s="1085"/>
      <c r="AG372" s="1085"/>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c r="A373" s="1084">
        <v>7</v>
      </c>
      <c r="B373" s="1084">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85"/>
      <c r="AD373" s="1085"/>
      <c r="AE373" s="1085"/>
      <c r="AF373" s="1085"/>
      <c r="AG373" s="1085"/>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c r="A374" s="1084">
        <v>8</v>
      </c>
      <c r="B374" s="1084">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85"/>
      <c r="AD374" s="1085"/>
      <c r="AE374" s="1085"/>
      <c r="AF374" s="1085"/>
      <c r="AG374" s="1085"/>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c r="A375" s="1084">
        <v>9</v>
      </c>
      <c r="B375" s="1084">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85"/>
      <c r="AD375" s="1085"/>
      <c r="AE375" s="1085"/>
      <c r="AF375" s="1085"/>
      <c r="AG375" s="1085"/>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c r="A376" s="1084">
        <v>10</v>
      </c>
      <c r="B376" s="1084">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85"/>
      <c r="AD376" s="1085"/>
      <c r="AE376" s="1085"/>
      <c r="AF376" s="1085"/>
      <c r="AG376" s="1085"/>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c r="A377" s="1084">
        <v>11</v>
      </c>
      <c r="B377" s="1084">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85"/>
      <c r="AD377" s="1085"/>
      <c r="AE377" s="1085"/>
      <c r="AF377" s="1085"/>
      <c r="AG377" s="1085"/>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c r="A378" s="1084">
        <v>12</v>
      </c>
      <c r="B378" s="1084">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85"/>
      <c r="AD378" s="1085"/>
      <c r="AE378" s="1085"/>
      <c r="AF378" s="1085"/>
      <c r="AG378" s="1085"/>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c r="A379" s="1084">
        <v>13</v>
      </c>
      <c r="B379" s="1084">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85"/>
      <c r="AD379" s="1085"/>
      <c r="AE379" s="1085"/>
      <c r="AF379" s="1085"/>
      <c r="AG379" s="1085"/>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c r="A380" s="1084">
        <v>14</v>
      </c>
      <c r="B380" s="1084">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85"/>
      <c r="AD380" s="1085"/>
      <c r="AE380" s="1085"/>
      <c r="AF380" s="1085"/>
      <c r="AG380" s="1085"/>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c r="A381" s="1084">
        <v>15</v>
      </c>
      <c r="B381" s="1084">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85"/>
      <c r="AD381" s="1085"/>
      <c r="AE381" s="1085"/>
      <c r="AF381" s="1085"/>
      <c r="AG381" s="1085"/>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c r="A382" s="1084">
        <v>16</v>
      </c>
      <c r="B382" s="1084">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85"/>
      <c r="AD382" s="1085"/>
      <c r="AE382" s="1085"/>
      <c r="AF382" s="1085"/>
      <c r="AG382" s="1085"/>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c r="A383" s="1084">
        <v>17</v>
      </c>
      <c r="B383" s="1084">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85"/>
      <c r="AD383" s="1085"/>
      <c r="AE383" s="1085"/>
      <c r="AF383" s="1085"/>
      <c r="AG383" s="1085"/>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c r="A384" s="1084">
        <v>18</v>
      </c>
      <c r="B384" s="1084">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85"/>
      <c r="AD384" s="1085"/>
      <c r="AE384" s="1085"/>
      <c r="AF384" s="1085"/>
      <c r="AG384" s="1085"/>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c r="A385" s="1084">
        <v>19</v>
      </c>
      <c r="B385" s="1084">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85"/>
      <c r="AD385" s="1085"/>
      <c r="AE385" s="1085"/>
      <c r="AF385" s="1085"/>
      <c r="AG385" s="1085"/>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c r="A386" s="1084">
        <v>20</v>
      </c>
      <c r="B386" s="1084">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85"/>
      <c r="AD386" s="1085"/>
      <c r="AE386" s="1085"/>
      <c r="AF386" s="1085"/>
      <c r="AG386" s="1085"/>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c r="A387" s="1084">
        <v>21</v>
      </c>
      <c r="B387" s="1084">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85"/>
      <c r="AD387" s="1085"/>
      <c r="AE387" s="1085"/>
      <c r="AF387" s="1085"/>
      <c r="AG387" s="1085"/>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c r="A388" s="1084">
        <v>22</v>
      </c>
      <c r="B388" s="1084">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85"/>
      <c r="AD388" s="1085"/>
      <c r="AE388" s="1085"/>
      <c r="AF388" s="1085"/>
      <c r="AG388" s="1085"/>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c r="A389" s="1084">
        <v>23</v>
      </c>
      <c r="B389" s="1084">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85"/>
      <c r="AD389" s="1085"/>
      <c r="AE389" s="1085"/>
      <c r="AF389" s="1085"/>
      <c r="AG389" s="1085"/>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c r="A390" s="1084">
        <v>24</v>
      </c>
      <c r="B390" s="1084">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85"/>
      <c r="AD390" s="1085"/>
      <c r="AE390" s="1085"/>
      <c r="AF390" s="1085"/>
      <c r="AG390" s="1085"/>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c r="A391" s="1084">
        <v>25</v>
      </c>
      <c r="B391" s="1084">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85"/>
      <c r="AD391" s="1085"/>
      <c r="AE391" s="1085"/>
      <c r="AF391" s="1085"/>
      <c r="AG391" s="1085"/>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c r="A392" s="1084">
        <v>26</v>
      </c>
      <c r="B392" s="1084">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85"/>
      <c r="AD392" s="1085"/>
      <c r="AE392" s="1085"/>
      <c r="AF392" s="1085"/>
      <c r="AG392" s="1085"/>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c r="A393" s="1084">
        <v>27</v>
      </c>
      <c r="B393" s="1084">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85"/>
      <c r="AD393" s="1085"/>
      <c r="AE393" s="1085"/>
      <c r="AF393" s="1085"/>
      <c r="AG393" s="1085"/>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c r="A394" s="1084">
        <v>28</v>
      </c>
      <c r="B394" s="1084">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85"/>
      <c r="AD394" s="1085"/>
      <c r="AE394" s="1085"/>
      <c r="AF394" s="1085"/>
      <c r="AG394" s="1085"/>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c r="A395" s="1084">
        <v>29</v>
      </c>
      <c r="B395" s="1084">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85"/>
      <c r="AD395" s="1085"/>
      <c r="AE395" s="1085"/>
      <c r="AF395" s="1085"/>
      <c r="AG395" s="1085"/>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c r="A396" s="1084">
        <v>30</v>
      </c>
      <c r="B396" s="1084">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85"/>
      <c r="AD396" s="1085"/>
      <c r="AE396" s="1085"/>
      <c r="AF396" s="1085"/>
      <c r="AG396" s="1085"/>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352</v>
      </c>
      <c r="Z399" s="364"/>
      <c r="AA399" s="364"/>
      <c r="AB399" s="364"/>
      <c r="AC399" s="153" t="s">
        <v>337</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c r="A400" s="1084">
        <v>1</v>
      </c>
      <c r="B400" s="1084">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85"/>
      <c r="AD400" s="1085"/>
      <c r="AE400" s="1085"/>
      <c r="AF400" s="1085"/>
      <c r="AG400" s="1085"/>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c r="A401" s="1084">
        <v>2</v>
      </c>
      <c r="B401" s="1084">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85"/>
      <c r="AD401" s="1085"/>
      <c r="AE401" s="1085"/>
      <c r="AF401" s="1085"/>
      <c r="AG401" s="1085"/>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c r="A402" s="1084">
        <v>3</v>
      </c>
      <c r="B402" s="1084">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85"/>
      <c r="AD402" s="1085"/>
      <c r="AE402" s="1085"/>
      <c r="AF402" s="1085"/>
      <c r="AG402" s="1085"/>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c r="A403" s="1084">
        <v>4</v>
      </c>
      <c r="B403" s="1084">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85"/>
      <c r="AD403" s="1085"/>
      <c r="AE403" s="1085"/>
      <c r="AF403" s="1085"/>
      <c r="AG403" s="1085"/>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c r="A404" s="1084">
        <v>5</v>
      </c>
      <c r="B404" s="1084">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85"/>
      <c r="AD404" s="1085"/>
      <c r="AE404" s="1085"/>
      <c r="AF404" s="1085"/>
      <c r="AG404" s="1085"/>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c r="A405" s="1084">
        <v>6</v>
      </c>
      <c r="B405" s="1084">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85"/>
      <c r="AD405" s="1085"/>
      <c r="AE405" s="1085"/>
      <c r="AF405" s="1085"/>
      <c r="AG405" s="1085"/>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c r="A406" s="1084">
        <v>7</v>
      </c>
      <c r="B406" s="1084">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85"/>
      <c r="AD406" s="1085"/>
      <c r="AE406" s="1085"/>
      <c r="AF406" s="1085"/>
      <c r="AG406" s="1085"/>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c r="A407" s="1084">
        <v>8</v>
      </c>
      <c r="B407" s="1084">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85"/>
      <c r="AD407" s="1085"/>
      <c r="AE407" s="1085"/>
      <c r="AF407" s="1085"/>
      <c r="AG407" s="1085"/>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c r="A408" s="1084">
        <v>9</v>
      </c>
      <c r="B408" s="1084">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85"/>
      <c r="AD408" s="1085"/>
      <c r="AE408" s="1085"/>
      <c r="AF408" s="1085"/>
      <c r="AG408" s="1085"/>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c r="A409" s="1084">
        <v>10</v>
      </c>
      <c r="B409" s="1084">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85"/>
      <c r="AD409" s="1085"/>
      <c r="AE409" s="1085"/>
      <c r="AF409" s="1085"/>
      <c r="AG409" s="1085"/>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c r="A410" s="1084">
        <v>11</v>
      </c>
      <c r="B410" s="1084">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85"/>
      <c r="AD410" s="1085"/>
      <c r="AE410" s="1085"/>
      <c r="AF410" s="1085"/>
      <c r="AG410" s="1085"/>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c r="A411" s="1084">
        <v>12</v>
      </c>
      <c r="B411" s="1084">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85"/>
      <c r="AD411" s="1085"/>
      <c r="AE411" s="1085"/>
      <c r="AF411" s="1085"/>
      <c r="AG411" s="1085"/>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c r="A412" s="1084">
        <v>13</v>
      </c>
      <c r="B412" s="1084">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85"/>
      <c r="AD412" s="1085"/>
      <c r="AE412" s="1085"/>
      <c r="AF412" s="1085"/>
      <c r="AG412" s="1085"/>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c r="A413" s="1084">
        <v>14</v>
      </c>
      <c r="B413" s="1084">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85"/>
      <c r="AD413" s="1085"/>
      <c r="AE413" s="1085"/>
      <c r="AF413" s="1085"/>
      <c r="AG413" s="1085"/>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c r="A414" s="1084">
        <v>15</v>
      </c>
      <c r="B414" s="1084">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85"/>
      <c r="AD414" s="1085"/>
      <c r="AE414" s="1085"/>
      <c r="AF414" s="1085"/>
      <c r="AG414" s="1085"/>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c r="A415" s="1084">
        <v>16</v>
      </c>
      <c r="B415" s="1084">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85"/>
      <c r="AD415" s="1085"/>
      <c r="AE415" s="1085"/>
      <c r="AF415" s="1085"/>
      <c r="AG415" s="1085"/>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c r="A416" s="1084">
        <v>17</v>
      </c>
      <c r="B416" s="1084">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85"/>
      <c r="AD416" s="1085"/>
      <c r="AE416" s="1085"/>
      <c r="AF416" s="1085"/>
      <c r="AG416" s="1085"/>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c r="A417" s="1084">
        <v>18</v>
      </c>
      <c r="B417" s="1084">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85"/>
      <c r="AD417" s="1085"/>
      <c r="AE417" s="1085"/>
      <c r="AF417" s="1085"/>
      <c r="AG417" s="1085"/>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c r="A418" s="1084">
        <v>19</v>
      </c>
      <c r="B418" s="1084">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85"/>
      <c r="AD418" s="1085"/>
      <c r="AE418" s="1085"/>
      <c r="AF418" s="1085"/>
      <c r="AG418" s="1085"/>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c r="A419" s="1084">
        <v>20</v>
      </c>
      <c r="B419" s="1084">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85"/>
      <c r="AD419" s="1085"/>
      <c r="AE419" s="1085"/>
      <c r="AF419" s="1085"/>
      <c r="AG419" s="1085"/>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c r="A420" s="1084">
        <v>21</v>
      </c>
      <c r="B420" s="1084">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85"/>
      <c r="AD420" s="1085"/>
      <c r="AE420" s="1085"/>
      <c r="AF420" s="1085"/>
      <c r="AG420" s="1085"/>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c r="A421" s="1084">
        <v>22</v>
      </c>
      <c r="B421" s="1084">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85"/>
      <c r="AD421" s="1085"/>
      <c r="AE421" s="1085"/>
      <c r="AF421" s="1085"/>
      <c r="AG421" s="1085"/>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c r="A422" s="1084">
        <v>23</v>
      </c>
      <c r="B422" s="1084">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85"/>
      <c r="AD422" s="1085"/>
      <c r="AE422" s="1085"/>
      <c r="AF422" s="1085"/>
      <c r="AG422" s="1085"/>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c r="A423" s="1084">
        <v>24</v>
      </c>
      <c r="B423" s="1084">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85"/>
      <c r="AD423" s="1085"/>
      <c r="AE423" s="1085"/>
      <c r="AF423" s="1085"/>
      <c r="AG423" s="1085"/>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c r="A424" s="1084">
        <v>25</v>
      </c>
      <c r="B424" s="1084">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85"/>
      <c r="AD424" s="1085"/>
      <c r="AE424" s="1085"/>
      <c r="AF424" s="1085"/>
      <c r="AG424" s="1085"/>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c r="A425" s="1084">
        <v>26</v>
      </c>
      <c r="B425" s="1084">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85"/>
      <c r="AD425" s="1085"/>
      <c r="AE425" s="1085"/>
      <c r="AF425" s="1085"/>
      <c r="AG425" s="1085"/>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c r="A426" s="1084">
        <v>27</v>
      </c>
      <c r="B426" s="1084">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85"/>
      <c r="AD426" s="1085"/>
      <c r="AE426" s="1085"/>
      <c r="AF426" s="1085"/>
      <c r="AG426" s="1085"/>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c r="A427" s="1084">
        <v>28</v>
      </c>
      <c r="B427" s="1084">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85"/>
      <c r="AD427" s="1085"/>
      <c r="AE427" s="1085"/>
      <c r="AF427" s="1085"/>
      <c r="AG427" s="1085"/>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c r="A428" s="1084">
        <v>29</v>
      </c>
      <c r="B428" s="1084">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85"/>
      <c r="AD428" s="1085"/>
      <c r="AE428" s="1085"/>
      <c r="AF428" s="1085"/>
      <c r="AG428" s="1085"/>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c r="A429" s="1084">
        <v>30</v>
      </c>
      <c r="B429" s="1084">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85"/>
      <c r="AD429" s="1085"/>
      <c r="AE429" s="1085"/>
      <c r="AF429" s="1085"/>
      <c r="AG429" s="1085"/>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352</v>
      </c>
      <c r="Z432" s="364"/>
      <c r="AA432" s="364"/>
      <c r="AB432" s="364"/>
      <c r="AC432" s="153" t="s">
        <v>337</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c r="A433" s="1084">
        <v>1</v>
      </c>
      <c r="B433" s="1084">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85"/>
      <c r="AD433" s="1085"/>
      <c r="AE433" s="1085"/>
      <c r="AF433" s="1085"/>
      <c r="AG433" s="1085"/>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c r="A434" s="1084">
        <v>2</v>
      </c>
      <c r="B434" s="1084">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85"/>
      <c r="AD434" s="1085"/>
      <c r="AE434" s="1085"/>
      <c r="AF434" s="1085"/>
      <c r="AG434" s="1085"/>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c r="A435" s="1084">
        <v>3</v>
      </c>
      <c r="B435" s="1084">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85"/>
      <c r="AD435" s="1085"/>
      <c r="AE435" s="1085"/>
      <c r="AF435" s="1085"/>
      <c r="AG435" s="1085"/>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c r="A436" s="1084">
        <v>4</v>
      </c>
      <c r="B436" s="1084">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85"/>
      <c r="AD436" s="1085"/>
      <c r="AE436" s="1085"/>
      <c r="AF436" s="1085"/>
      <c r="AG436" s="1085"/>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c r="A437" s="1084">
        <v>5</v>
      </c>
      <c r="B437" s="1084">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85"/>
      <c r="AD437" s="1085"/>
      <c r="AE437" s="1085"/>
      <c r="AF437" s="1085"/>
      <c r="AG437" s="1085"/>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c r="A438" s="1084">
        <v>6</v>
      </c>
      <c r="B438" s="1084">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85"/>
      <c r="AD438" s="1085"/>
      <c r="AE438" s="1085"/>
      <c r="AF438" s="1085"/>
      <c r="AG438" s="1085"/>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c r="A439" s="1084">
        <v>7</v>
      </c>
      <c r="B439" s="1084">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85"/>
      <c r="AD439" s="1085"/>
      <c r="AE439" s="1085"/>
      <c r="AF439" s="1085"/>
      <c r="AG439" s="1085"/>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c r="A440" s="1084">
        <v>8</v>
      </c>
      <c r="B440" s="1084">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85"/>
      <c r="AD440" s="1085"/>
      <c r="AE440" s="1085"/>
      <c r="AF440" s="1085"/>
      <c r="AG440" s="1085"/>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c r="A441" s="1084">
        <v>9</v>
      </c>
      <c r="B441" s="1084">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85"/>
      <c r="AD441" s="1085"/>
      <c r="AE441" s="1085"/>
      <c r="AF441" s="1085"/>
      <c r="AG441" s="1085"/>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c r="A442" s="1084">
        <v>10</v>
      </c>
      <c r="B442" s="1084">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85"/>
      <c r="AD442" s="1085"/>
      <c r="AE442" s="1085"/>
      <c r="AF442" s="1085"/>
      <c r="AG442" s="1085"/>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c r="A443" s="1084">
        <v>11</v>
      </c>
      <c r="B443" s="1084">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85"/>
      <c r="AD443" s="1085"/>
      <c r="AE443" s="1085"/>
      <c r="AF443" s="1085"/>
      <c r="AG443" s="1085"/>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c r="A444" s="1084">
        <v>12</v>
      </c>
      <c r="B444" s="1084">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85"/>
      <c r="AD444" s="1085"/>
      <c r="AE444" s="1085"/>
      <c r="AF444" s="1085"/>
      <c r="AG444" s="1085"/>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c r="A445" s="1084">
        <v>13</v>
      </c>
      <c r="B445" s="1084">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85"/>
      <c r="AD445" s="1085"/>
      <c r="AE445" s="1085"/>
      <c r="AF445" s="1085"/>
      <c r="AG445" s="1085"/>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c r="A446" s="1084">
        <v>14</v>
      </c>
      <c r="B446" s="1084">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85"/>
      <c r="AD446" s="1085"/>
      <c r="AE446" s="1085"/>
      <c r="AF446" s="1085"/>
      <c r="AG446" s="1085"/>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c r="A447" s="1084">
        <v>15</v>
      </c>
      <c r="B447" s="1084">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85"/>
      <c r="AD447" s="1085"/>
      <c r="AE447" s="1085"/>
      <c r="AF447" s="1085"/>
      <c r="AG447" s="1085"/>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c r="A448" s="1084">
        <v>16</v>
      </c>
      <c r="B448" s="1084">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85"/>
      <c r="AD448" s="1085"/>
      <c r="AE448" s="1085"/>
      <c r="AF448" s="1085"/>
      <c r="AG448" s="1085"/>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c r="A449" s="1084">
        <v>17</v>
      </c>
      <c r="B449" s="1084">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85"/>
      <c r="AD449" s="1085"/>
      <c r="AE449" s="1085"/>
      <c r="AF449" s="1085"/>
      <c r="AG449" s="1085"/>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c r="A450" s="1084">
        <v>18</v>
      </c>
      <c r="B450" s="1084">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85"/>
      <c r="AD450" s="1085"/>
      <c r="AE450" s="1085"/>
      <c r="AF450" s="1085"/>
      <c r="AG450" s="1085"/>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c r="A451" s="1084">
        <v>19</v>
      </c>
      <c r="B451" s="1084">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85"/>
      <c r="AD451" s="1085"/>
      <c r="AE451" s="1085"/>
      <c r="AF451" s="1085"/>
      <c r="AG451" s="1085"/>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c r="A452" s="1084">
        <v>20</v>
      </c>
      <c r="B452" s="1084">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85"/>
      <c r="AD452" s="1085"/>
      <c r="AE452" s="1085"/>
      <c r="AF452" s="1085"/>
      <c r="AG452" s="1085"/>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c r="A453" s="1084">
        <v>21</v>
      </c>
      <c r="B453" s="1084">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85"/>
      <c r="AD453" s="1085"/>
      <c r="AE453" s="1085"/>
      <c r="AF453" s="1085"/>
      <c r="AG453" s="1085"/>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c r="A454" s="1084">
        <v>22</v>
      </c>
      <c r="B454" s="1084">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85"/>
      <c r="AD454" s="1085"/>
      <c r="AE454" s="1085"/>
      <c r="AF454" s="1085"/>
      <c r="AG454" s="1085"/>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c r="A455" s="1084">
        <v>23</v>
      </c>
      <c r="B455" s="1084">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85"/>
      <c r="AD455" s="1085"/>
      <c r="AE455" s="1085"/>
      <c r="AF455" s="1085"/>
      <c r="AG455" s="1085"/>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c r="A456" s="1084">
        <v>24</v>
      </c>
      <c r="B456" s="1084">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85"/>
      <c r="AD456" s="1085"/>
      <c r="AE456" s="1085"/>
      <c r="AF456" s="1085"/>
      <c r="AG456" s="1085"/>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c r="A457" s="1084">
        <v>25</v>
      </c>
      <c r="B457" s="1084">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85"/>
      <c r="AD457" s="1085"/>
      <c r="AE457" s="1085"/>
      <c r="AF457" s="1085"/>
      <c r="AG457" s="1085"/>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c r="A458" s="1084">
        <v>26</v>
      </c>
      <c r="B458" s="1084">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85"/>
      <c r="AD458" s="1085"/>
      <c r="AE458" s="1085"/>
      <c r="AF458" s="1085"/>
      <c r="AG458" s="1085"/>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c r="A459" s="1084">
        <v>27</v>
      </c>
      <c r="B459" s="1084">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85"/>
      <c r="AD459" s="1085"/>
      <c r="AE459" s="1085"/>
      <c r="AF459" s="1085"/>
      <c r="AG459" s="1085"/>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c r="A460" s="1084">
        <v>28</v>
      </c>
      <c r="B460" s="1084">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85"/>
      <c r="AD460" s="1085"/>
      <c r="AE460" s="1085"/>
      <c r="AF460" s="1085"/>
      <c r="AG460" s="1085"/>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c r="A461" s="1084">
        <v>29</v>
      </c>
      <c r="B461" s="1084">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85"/>
      <c r="AD461" s="1085"/>
      <c r="AE461" s="1085"/>
      <c r="AF461" s="1085"/>
      <c r="AG461" s="1085"/>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c r="A462" s="1084">
        <v>30</v>
      </c>
      <c r="B462" s="1084">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85"/>
      <c r="AD462" s="1085"/>
      <c r="AE462" s="1085"/>
      <c r="AF462" s="1085"/>
      <c r="AG462" s="1085"/>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352</v>
      </c>
      <c r="Z465" s="364"/>
      <c r="AA465" s="364"/>
      <c r="AB465" s="364"/>
      <c r="AC465" s="153" t="s">
        <v>337</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c r="A466" s="1084">
        <v>1</v>
      </c>
      <c r="B466" s="1084">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85"/>
      <c r="AD466" s="1085"/>
      <c r="AE466" s="1085"/>
      <c r="AF466" s="1085"/>
      <c r="AG466" s="1085"/>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c r="A467" s="1084">
        <v>2</v>
      </c>
      <c r="B467" s="1084">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85"/>
      <c r="AD467" s="1085"/>
      <c r="AE467" s="1085"/>
      <c r="AF467" s="1085"/>
      <c r="AG467" s="1085"/>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c r="A468" s="1084">
        <v>3</v>
      </c>
      <c r="B468" s="1084">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85"/>
      <c r="AD468" s="1085"/>
      <c r="AE468" s="1085"/>
      <c r="AF468" s="1085"/>
      <c r="AG468" s="1085"/>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c r="A469" s="1084">
        <v>4</v>
      </c>
      <c r="B469" s="1084">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85"/>
      <c r="AD469" s="1085"/>
      <c r="AE469" s="1085"/>
      <c r="AF469" s="1085"/>
      <c r="AG469" s="1085"/>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c r="A470" s="1084">
        <v>5</v>
      </c>
      <c r="B470" s="1084">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85"/>
      <c r="AD470" s="1085"/>
      <c r="AE470" s="1085"/>
      <c r="AF470" s="1085"/>
      <c r="AG470" s="1085"/>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c r="A471" s="1084">
        <v>6</v>
      </c>
      <c r="B471" s="1084">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85"/>
      <c r="AD471" s="1085"/>
      <c r="AE471" s="1085"/>
      <c r="AF471" s="1085"/>
      <c r="AG471" s="1085"/>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c r="A472" s="1084">
        <v>7</v>
      </c>
      <c r="B472" s="1084">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85"/>
      <c r="AD472" s="1085"/>
      <c r="AE472" s="1085"/>
      <c r="AF472" s="1085"/>
      <c r="AG472" s="1085"/>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c r="A473" s="1084">
        <v>8</v>
      </c>
      <c r="B473" s="1084">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85"/>
      <c r="AD473" s="1085"/>
      <c r="AE473" s="1085"/>
      <c r="AF473" s="1085"/>
      <c r="AG473" s="1085"/>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c r="A474" s="1084">
        <v>9</v>
      </c>
      <c r="B474" s="1084">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85"/>
      <c r="AD474" s="1085"/>
      <c r="AE474" s="1085"/>
      <c r="AF474" s="1085"/>
      <c r="AG474" s="1085"/>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c r="A475" s="1084">
        <v>10</v>
      </c>
      <c r="B475" s="1084">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85"/>
      <c r="AD475" s="1085"/>
      <c r="AE475" s="1085"/>
      <c r="AF475" s="1085"/>
      <c r="AG475" s="1085"/>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c r="A476" s="1084">
        <v>11</v>
      </c>
      <c r="B476" s="1084">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85"/>
      <c r="AD476" s="1085"/>
      <c r="AE476" s="1085"/>
      <c r="AF476" s="1085"/>
      <c r="AG476" s="1085"/>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c r="A477" s="1084">
        <v>12</v>
      </c>
      <c r="B477" s="1084">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85"/>
      <c r="AD477" s="1085"/>
      <c r="AE477" s="1085"/>
      <c r="AF477" s="1085"/>
      <c r="AG477" s="1085"/>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c r="A478" s="1084">
        <v>13</v>
      </c>
      <c r="B478" s="1084">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85"/>
      <c r="AD478" s="1085"/>
      <c r="AE478" s="1085"/>
      <c r="AF478" s="1085"/>
      <c r="AG478" s="1085"/>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c r="A479" s="1084">
        <v>14</v>
      </c>
      <c r="B479" s="1084">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85"/>
      <c r="AD479" s="1085"/>
      <c r="AE479" s="1085"/>
      <c r="AF479" s="1085"/>
      <c r="AG479" s="1085"/>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c r="A480" s="1084">
        <v>15</v>
      </c>
      <c r="B480" s="1084">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85"/>
      <c r="AD480" s="1085"/>
      <c r="AE480" s="1085"/>
      <c r="AF480" s="1085"/>
      <c r="AG480" s="1085"/>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c r="A481" s="1084">
        <v>16</v>
      </c>
      <c r="B481" s="1084">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85"/>
      <c r="AD481" s="1085"/>
      <c r="AE481" s="1085"/>
      <c r="AF481" s="1085"/>
      <c r="AG481" s="1085"/>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c r="A482" s="1084">
        <v>17</v>
      </c>
      <c r="B482" s="1084">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85"/>
      <c r="AD482" s="1085"/>
      <c r="AE482" s="1085"/>
      <c r="AF482" s="1085"/>
      <c r="AG482" s="1085"/>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c r="A483" s="1084">
        <v>18</v>
      </c>
      <c r="B483" s="1084">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85"/>
      <c r="AD483" s="1085"/>
      <c r="AE483" s="1085"/>
      <c r="AF483" s="1085"/>
      <c r="AG483" s="1085"/>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c r="A484" s="1084">
        <v>19</v>
      </c>
      <c r="B484" s="1084">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85"/>
      <c r="AD484" s="1085"/>
      <c r="AE484" s="1085"/>
      <c r="AF484" s="1085"/>
      <c r="AG484" s="1085"/>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c r="A485" s="1084">
        <v>20</v>
      </c>
      <c r="B485" s="1084">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85"/>
      <c r="AD485" s="1085"/>
      <c r="AE485" s="1085"/>
      <c r="AF485" s="1085"/>
      <c r="AG485" s="1085"/>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c r="A486" s="1084">
        <v>21</v>
      </c>
      <c r="B486" s="1084">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85"/>
      <c r="AD486" s="1085"/>
      <c r="AE486" s="1085"/>
      <c r="AF486" s="1085"/>
      <c r="AG486" s="1085"/>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c r="A487" s="1084">
        <v>22</v>
      </c>
      <c r="B487" s="1084">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85"/>
      <c r="AD487" s="1085"/>
      <c r="AE487" s="1085"/>
      <c r="AF487" s="1085"/>
      <c r="AG487" s="1085"/>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c r="A488" s="1084">
        <v>23</v>
      </c>
      <c r="B488" s="1084">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85"/>
      <c r="AD488" s="1085"/>
      <c r="AE488" s="1085"/>
      <c r="AF488" s="1085"/>
      <c r="AG488" s="1085"/>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c r="A489" s="1084">
        <v>24</v>
      </c>
      <c r="B489" s="1084">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85"/>
      <c r="AD489" s="1085"/>
      <c r="AE489" s="1085"/>
      <c r="AF489" s="1085"/>
      <c r="AG489" s="1085"/>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c r="A490" s="1084">
        <v>25</v>
      </c>
      <c r="B490" s="1084">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85"/>
      <c r="AD490" s="1085"/>
      <c r="AE490" s="1085"/>
      <c r="AF490" s="1085"/>
      <c r="AG490" s="1085"/>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c r="A491" s="1084">
        <v>26</v>
      </c>
      <c r="B491" s="1084">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85"/>
      <c r="AD491" s="1085"/>
      <c r="AE491" s="1085"/>
      <c r="AF491" s="1085"/>
      <c r="AG491" s="1085"/>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c r="A492" s="1084">
        <v>27</v>
      </c>
      <c r="B492" s="1084">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85"/>
      <c r="AD492" s="1085"/>
      <c r="AE492" s="1085"/>
      <c r="AF492" s="1085"/>
      <c r="AG492" s="1085"/>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c r="A493" s="1084">
        <v>28</v>
      </c>
      <c r="B493" s="1084">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85"/>
      <c r="AD493" s="1085"/>
      <c r="AE493" s="1085"/>
      <c r="AF493" s="1085"/>
      <c r="AG493" s="1085"/>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c r="A494" s="1084">
        <v>29</v>
      </c>
      <c r="B494" s="1084">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85"/>
      <c r="AD494" s="1085"/>
      <c r="AE494" s="1085"/>
      <c r="AF494" s="1085"/>
      <c r="AG494" s="1085"/>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c r="A495" s="1084">
        <v>30</v>
      </c>
      <c r="B495" s="1084">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85"/>
      <c r="AD495" s="1085"/>
      <c r="AE495" s="1085"/>
      <c r="AF495" s="1085"/>
      <c r="AG495" s="1085"/>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352</v>
      </c>
      <c r="Z498" s="364"/>
      <c r="AA498" s="364"/>
      <c r="AB498" s="364"/>
      <c r="AC498" s="153" t="s">
        <v>337</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c r="A499" s="1084">
        <v>1</v>
      </c>
      <c r="B499" s="1084">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85"/>
      <c r="AD499" s="1085"/>
      <c r="AE499" s="1085"/>
      <c r="AF499" s="1085"/>
      <c r="AG499" s="1085"/>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c r="A500" s="1084">
        <v>2</v>
      </c>
      <c r="B500" s="1084">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85"/>
      <c r="AD500" s="1085"/>
      <c r="AE500" s="1085"/>
      <c r="AF500" s="1085"/>
      <c r="AG500" s="1085"/>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c r="A501" s="1084">
        <v>3</v>
      </c>
      <c r="B501" s="1084">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85"/>
      <c r="AD501" s="1085"/>
      <c r="AE501" s="1085"/>
      <c r="AF501" s="1085"/>
      <c r="AG501" s="1085"/>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c r="A502" s="1084">
        <v>4</v>
      </c>
      <c r="B502" s="1084">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85"/>
      <c r="AD502" s="1085"/>
      <c r="AE502" s="1085"/>
      <c r="AF502" s="1085"/>
      <c r="AG502" s="1085"/>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c r="A503" s="1084">
        <v>5</v>
      </c>
      <c r="B503" s="1084">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85"/>
      <c r="AD503" s="1085"/>
      <c r="AE503" s="1085"/>
      <c r="AF503" s="1085"/>
      <c r="AG503" s="1085"/>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c r="A504" s="1084">
        <v>6</v>
      </c>
      <c r="B504" s="1084">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85"/>
      <c r="AD504" s="1085"/>
      <c r="AE504" s="1085"/>
      <c r="AF504" s="1085"/>
      <c r="AG504" s="1085"/>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c r="A505" s="1084">
        <v>7</v>
      </c>
      <c r="B505" s="1084">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85"/>
      <c r="AD505" s="1085"/>
      <c r="AE505" s="1085"/>
      <c r="AF505" s="1085"/>
      <c r="AG505" s="1085"/>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c r="A506" s="1084">
        <v>8</v>
      </c>
      <c r="B506" s="1084">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85"/>
      <c r="AD506" s="1085"/>
      <c r="AE506" s="1085"/>
      <c r="AF506" s="1085"/>
      <c r="AG506" s="1085"/>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c r="A507" s="1084">
        <v>9</v>
      </c>
      <c r="B507" s="1084">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85"/>
      <c r="AD507" s="1085"/>
      <c r="AE507" s="1085"/>
      <c r="AF507" s="1085"/>
      <c r="AG507" s="1085"/>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c r="A508" s="1084">
        <v>10</v>
      </c>
      <c r="B508" s="1084">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85"/>
      <c r="AD508" s="1085"/>
      <c r="AE508" s="1085"/>
      <c r="AF508" s="1085"/>
      <c r="AG508" s="1085"/>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c r="A509" s="1084">
        <v>11</v>
      </c>
      <c r="B509" s="1084">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85"/>
      <c r="AD509" s="1085"/>
      <c r="AE509" s="1085"/>
      <c r="AF509" s="1085"/>
      <c r="AG509" s="1085"/>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c r="A510" s="1084">
        <v>12</v>
      </c>
      <c r="B510" s="1084">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85"/>
      <c r="AD510" s="1085"/>
      <c r="AE510" s="1085"/>
      <c r="AF510" s="1085"/>
      <c r="AG510" s="1085"/>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c r="A511" s="1084">
        <v>13</v>
      </c>
      <c r="B511" s="1084">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85"/>
      <c r="AD511" s="1085"/>
      <c r="AE511" s="1085"/>
      <c r="AF511" s="1085"/>
      <c r="AG511" s="1085"/>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c r="A512" s="1084">
        <v>14</v>
      </c>
      <c r="B512" s="1084">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85"/>
      <c r="AD512" s="1085"/>
      <c r="AE512" s="1085"/>
      <c r="AF512" s="1085"/>
      <c r="AG512" s="1085"/>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c r="A513" s="1084">
        <v>15</v>
      </c>
      <c r="B513" s="1084">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85"/>
      <c r="AD513" s="1085"/>
      <c r="AE513" s="1085"/>
      <c r="AF513" s="1085"/>
      <c r="AG513" s="1085"/>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c r="A514" s="1084">
        <v>16</v>
      </c>
      <c r="B514" s="1084">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85"/>
      <c r="AD514" s="1085"/>
      <c r="AE514" s="1085"/>
      <c r="AF514" s="1085"/>
      <c r="AG514" s="1085"/>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c r="A515" s="1084">
        <v>17</v>
      </c>
      <c r="B515" s="1084">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85"/>
      <c r="AD515" s="1085"/>
      <c r="AE515" s="1085"/>
      <c r="AF515" s="1085"/>
      <c r="AG515" s="1085"/>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c r="A516" s="1084">
        <v>18</v>
      </c>
      <c r="B516" s="1084">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85"/>
      <c r="AD516" s="1085"/>
      <c r="AE516" s="1085"/>
      <c r="AF516" s="1085"/>
      <c r="AG516" s="1085"/>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c r="A517" s="1084">
        <v>19</v>
      </c>
      <c r="B517" s="1084">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85"/>
      <c r="AD517" s="1085"/>
      <c r="AE517" s="1085"/>
      <c r="AF517" s="1085"/>
      <c r="AG517" s="1085"/>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c r="A518" s="1084">
        <v>20</v>
      </c>
      <c r="B518" s="1084">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85"/>
      <c r="AD518" s="1085"/>
      <c r="AE518" s="1085"/>
      <c r="AF518" s="1085"/>
      <c r="AG518" s="1085"/>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c r="A519" s="1084">
        <v>21</v>
      </c>
      <c r="B519" s="1084">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85"/>
      <c r="AD519" s="1085"/>
      <c r="AE519" s="1085"/>
      <c r="AF519" s="1085"/>
      <c r="AG519" s="1085"/>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c r="A520" s="1084">
        <v>22</v>
      </c>
      <c r="B520" s="1084">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85"/>
      <c r="AD520" s="1085"/>
      <c r="AE520" s="1085"/>
      <c r="AF520" s="1085"/>
      <c r="AG520" s="1085"/>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c r="A521" s="1084">
        <v>23</v>
      </c>
      <c r="B521" s="1084">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85"/>
      <c r="AD521" s="1085"/>
      <c r="AE521" s="1085"/>
      <c r="AF521" s="1085"/>
      <c r="AG521" s="1085"/>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c r="A522" s="1084">
        <v>24</v>
      </c>
      <c r="B522" s="1084">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85"/>
      <c r="AD522" s="1085"/>
      <c r="AE522" s="1085"/>
      <c r="AF522" s="1085"/>
      <c r="AG522" s="1085"/>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c r="A523" s="1084">
        <v>25</v>
      </c>
      <c r="B523" s="1084">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85"/>
      <c r="AD523" s="1085"/>
      <c r="AE523" s="1085"/>
      <c r="AF523" s="1085"/>
      <c r="AG523" s="1085"/>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c r="A524" s="1084">
        <v>26</v>
      </c>
      <c r="B524" s="1084">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85"/>
      <c r="AD524" s="1085"/>
      <c r="AE524" s="1085"/>
      <c r="AF524" s="1085"/>
      <c r="AG524" s="1085"/>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c r="A525" s="1084">
        <v>27</v>
      </c>
      <c r="B525" s="1084">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85"/>
      <c r="AD525" s="1085"/>
      <c r="AE525" s="1085"/>
      <c r="AF525" s="1085"/>
      <c r="AG525" s="1085"/>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c r="A526" s="1084">
        <v>28</v>
      </c>
      <c r="B526" s="1084">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85"/>
      <c r="AD526" s="1085"/>
      <c r="AE526" s="1085"/>
      <c r="AF526" s="1085"/>
      <c r="AG526" s="1085"/>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c r="A527" s="1084">
        <v>29</v>
      </c>
      <c r="B527" s="1084">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85"/>
      <c r="AD527" s="1085"/>
      <c r="AE527" s="1085"/>
      <c r="AF527" s="1085"/>
      <c r="AG527" s="1085"/>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c r="A528" s="1084">
        <v>30</v>
      </c>
      <c r="B528" s="1084">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85"/>
      <c r="AD528" s="1085"/>
      <c r="AE528" s="1085"/>
      <c r="AF528" s="1085"/>
      <c r="AG528" s="1085"/>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352</v>
      </c>
      <c r="Z531" s="364"/>
      <c r="AA531" s="364"/>
      <c r="AB531" s="364"/>
      <c r="AC531" s="153" t="s">
        <v>337</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c r="A532" s="1084">
        <v>1</v>
      </c>
      <c r="B532" s="1084">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85"/>
      <c r="AD532" s="1085"/>
      <c r="AE532" s="1085"/>
      <c r="AF532" s="1085"/>
      <c r="AG532" s="1085"/>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c r="A533" s="1084">
        <v>2</v>
      </c>
      <c r="B533" s="1084">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85"/>
      <c r="AD533" s="1085"/>
      <c r="AE533" s="1085"/>
      <c r="AF533" s="1085"/>
      <c r="AG533" s="1085"/>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c r="A534" s="1084">
        <v>3</v>
      </c>
      <c r="B534" s="1084">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85"/>
      <c r="AD534" s="1085"/>
      <c r="AE534" s="1085"/>
      <c r="AF534" s="1085"/>
      <c r="AG534" s="1085"/>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c r="A535" s="1084">
        <v>4</v>
      </c>
      <c r="B535" s="1084">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85"/>
      <c r="AD535" s="1085"/>
      <c r="AE535" s="1085"/>
      <c r="AF535" s="1085"/>
      <c r="AG535" s="1085"/>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c r="A536" s="1084">
        <v>5</v>
      </c>
      <c r="B536" s="1084">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85"/>
      <c r="AD536" s="1085"/>
      <c r="AE536" s="1085"/>
      <c r="AF536" s="1085"/>
      <c r="AG536" s="1085"/>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c r="A537" s="1084">
        <v>6</v>
      </c>
      <c r="B537" s="1084">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85"/>
      <c r="AD537" s="1085"/>
      <c r="AE537" s="1085"/>
      <c r="AF537" s="1085"/>
      <c r="AG537" s="1085"/>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c r="A538" s="1084">
        <v>7</v>
      </c>
      <c r="B538" s="1084">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85"/>
      <c r="AD538" s="1085"/>
      <c r="AE538" s="1085"/>
      <c r="AF538" s="1085"/>
      <c r="AG538" s="1085"/>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c r="A539" s="1084">
        <v>8</v>
      </c>
      <c r="B539" s="1084">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85"/>
      <c r="AD539" s="1085"/>
      <c r="AE539" s="1085"/>
      <c r="AF539" s="1085"/>
      <c r="AG539" s="1085"/>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c r="A540" s="1084">
        <v>9</v>
      </c>
      <c r="B540" s="1084">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85"/>
      <c r="AD540" s="1085"/>
      <c r="AE540" s="1085"/>
      <c r="AF540" s="1085"/>
      <c r="AG540" s="1085"/>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c r="A541" s="1084">
        <v>10</v>
      </c>
      <c r="B541" s="1084">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85"/>
      <c r="AD541" s="1085"/>
      <c r="AE541" s="1085"/>
      <c r="AF541" s="1085"/>
      <c r="AG541" s="1085"/>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c r="A542" s="1084">
        <v>11</v>
      </c>
      <c r="B542" s="1084">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85"/>
      <c r="AD542" s="1085"/>
      <c r="AE542" s="1085"/>
      <c r="AF542" s="1085"/>
      <c r="AG542" s="1085"/>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c r="A543" s="1084">
        <v>12</v>
      </c>
      <c r="B543" s="1084">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85"/>
      <c r="AD543" s="1085"/>
      <c r="AE543" s="1085"/>
      <c r="AF543" s="1085"/>
      <c r="AG543" s="1085"/>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c r="A544" s="1084">
        <v>13</v>
      </c>
      <c r="B544" s="1084">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85"/>
      <c r="AD544" s="1085"/>
      <c r="AE544" s="1085"/>
      <c r="AF544" s="1085"/>
      <c r="AG544" s="1085"/>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c r="A545" s="1084">
        <v>14</v>
      </c>
      <c r="B545" s="1084">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85"/>
      <c r="AD545" s="1085"/>
      <c r="AE545" s="1085"/>
      <c r="AF545" s="1085"/>
      <c r="AG545" s="1085"/>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c r="A546" s="1084">
        <v>15</v>
      </c>
      <c r="B546" s="1084">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85"/>
      <c r="AD546" s="1085"/>
      <c r="AE546" s="1085"/>
      <c r="AF546" s="1085"/>
      <c r="AG546" s="1085"/>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c r="A547" s="1084">
        <v>16</v>
      </c>
      <c r="B547" s="1084">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85"/>
      <c r="AD547" s="1085"/>
      <c r="AE547" s="1085"/>
      <c r="AF547" s="1085"/>
      <c r="AG547" s="1085"/>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c r="A548" s="1084">
        <v>17</v>
      </c>
      <c r="B548" s="1084">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85"/>
      <c r="AD548" s="1085"/>
      <c r="AE548" s="1085"/>
      <c r="AF548" s="1085"/>
      <c r="AG548" s="1085"/>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c r="A549" s="1084">
        <v>18</v>
      </c>
      <c r="B549" s="1084">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85"/>
      <c r="AD549" s="1085"/>
      <c r="AE549" s="1085"/>
      <c r="AF549" s="1085"/>
      <c r="AG549" s="1085"/>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c r="A550" s="1084">
        <v>19</v>
      </c>
      <c r="B550" s="1084">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85"/>
      <c r="AD550" s="1085"/>
      <c r="AE550" s="1085"/>
      <c r="AF550" s="1085"/>
      <c r="AG550" s="1085"/>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c r="A551" s="1084">
        <v>20</v>
      </c>
      <c r="B551" s="1084">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85"/>
      <c r="AD551" s="1085"/>
      <c r="AE551" s="1085"/>
      <c r="AF551" s="1085"/>
      <c r="AG551" s="1085"/>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c r="A552" s="1084">
        <v>21</v>
      </c>
      <c r="B552" s="1084">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85"/>
      <c r="AD552" s="1085"/>
      <c r="AE552" s="1085"/>
      <c r="AF552" s="1085"/>
      <c r="AG552" s="1085"/>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c r="A553" s="1084">
        <v>22</v>
      </c>
      <c r="B553" s="1084">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85"/>
      <c r="AD553" s="1085"/>
      <c r="AE553" s="1085"/>
      <c r="AF553" s="1085"/>
      <c r="AG553" s="1085"/>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c r="A554" s="1084">
        <v>23</v>
      </c>
      <c r="B554" s="1084">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85"/>
      <c r="AD554" s="1085"/>
      <c r="AE554" s="1085"/>
      <c r="AF554" s="1085"/>
      <c r="AG554" s="1085"/>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c r="A555" s="1084">
        <v>24</v>
      </c>
      <c r="B555" s="1084">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85"/>
      <c r="AD555" s="1085"/>
      <c r="AE555" s="1085"/>
      <c r="AF555" s="1085"/>
      <c r="AG555" s="1085"/>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c r="A556" s="1084">
        <v>25</v>
      </c>
      <c r="B556" s="1084">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85"/>
      <c r="AD556" s="1085"/>
      <c r="AE556" s="1085"/>
      <c r="AF556" s="1085"/>
      <c r="AG556" s="1085"/>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c r="A557" s="1084">
        <v>26</v>
      </c>
      <c r="B557" s="1084">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85"/>
      <c r="AD557" s="1085"/>
      <c r="AE557" s="1085"/>
      <c r="AF557" s="1085"/>
      <c r="AG557" s="1085"/>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c r="A558" s="1084">
        <v>27</v>
      </c>
      <c r="B558" s="1084">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85"/>
      <c r="AD558" s="1085"/>
      <c r="AE558" s="1085"/>
      <c r="AF558" s="1085"/>
      <c r="AG558" s="1085"/>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c r="A559" s="1084">
        <v>28</v>
      </c>
      <c r="B559" s="1084">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85"/>
      <c r="AD559" s="1085"/>
      <c r="AE559" s="1085"/>
      <c r="AF559" s="1085"/>
      <c r="AG559" s="1085"/>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c r="A560" s="1084">
        <v>29</v>
      </c>
      <c r="B560" s="1084">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85"/>
      <c r="AD560" s="1085"/>
      <c r="AE560" s="1085"/>
      <c r="AF560" s="1085"/>
      <c r="AG560" s="1085"/>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c r="A561" s="1084">
        <v>30</v>
      </c>
      <c r="B561" s="1084">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85"/>
      <c r="AD561" s="1085"/>
      <c r="AE561" s="1085"/>
      <c r="AF561" s="1085"/>
      <c r="AG561" s="1085"/>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352</v>
      </c>
      <c r="Z564" s="364"/>
      <c r="AA564" s="364"/>
      <c r="AB564" s="364"/>
      <c r="AC564" s="153" t="s">
        <v>337</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c r="A565" s="1084">
        <v>1</v>
      </c>
      <c r="B565" s="1084">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85"/>
      <c r="AD565" s="1085"/>
      <c r="AE565" s="1085"/>
      <c r="AF565" s="1085"/>
      <c r="AG565" s="1085"/>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c r="A566" s="1084">
        <v>2</v>
      </c>
      <c r="B566" s="1084">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85"/>
      <c r="AD566" s="1085"/>
      <c r="AE566" s="1085"/>
      <c r="AF566" s="1085"/>
      <c r="AG566" s="1085"/>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c r="A567" s="1084">
        <v>3</v>
      </c>
      <c r="B567" s="1084">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85"/>
      <c r="AD567" s="1085"/>
      <c r="AE567" s="1085"/>
      <c r="AF567" s="1085"/>
      <c r="AG567" s="1085"/>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c r="A568" s="1084">
        <v>4</v>
      </c>
      <c r="B568" s="1084">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85"/>
      <c r="AD568" s="1085"/>
      <c r="AE568" s="1085"/>
      <c r="AF568" s="1085"/>
      <c r="AG568" s="1085"/>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c r="A569" s="1084">
        <v>5</v>
      </c>
      <c r="B569" s="1084">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85"/>
      <c r="AD569" s="1085"/>
      <c r="AE569" s="1085"/>
      <c r="AF569" s="1085"/>
      <c r="AG569" s="1085"/>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c r="A570" s="1084">
        <v>6</v>
      </c>
      <c r="B570" s="1084">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85"/>
      <c r="AD570" s="1085"/>
      <c r="AE570" s="1085"/>
      <c r="AF570" s="1085"/>
      <c r="AG570" s="1085"/>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c r="A571" s="1084">
        <v>7</v>
      </c>
      <c r="B571" s="1084">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85"/>
      <c r="AD571" s="1085"/>
      <c r="AE571" s="1085"/>
      <c r="AF571" s="1085"/>
      <c r="AG571" s="1085"/>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c r="A572" s="1084">
        <v>8</v>
      </c>
      <c r="B572" s="1084">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85"/>
      <c r="AD572" s="1085"/>
      <c r="AE572" s="1085"/>
      <c r="AF572" s="1085"/>
      <c r="AG572" s="1085"/>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c r="A573" s="1084">
        <v>9</v>
      </c>
      <c r="B573" s="1084">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85"/>
      <c r="AD573" s="1085"/>
      <c r="AE573" s="1085"/>
      <c r="AF573" s="1085"/>
      <c r="AG573" s="1085"/>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c r="A574" s="1084">
        <v>10</v>
      </c>
      <c r="B574" s="1084">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85"/>
      <c r="AD574" s="1085"/>
      <c r="AE574" s="1085"/>
      <c r="AF574" s="1085"/>
      <c r="AG574" s="1085"/>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c r="A575" s="1084">
        <v>11</v>
      </c>
      <c r="B575" s="1084">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85"/>
      <c r="AD575" s="1085"/>
      <c r="AE575" s="1085"/>
      <c r="AF575" s="1085"/>
      <c r="AG575" s="1085"/>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c r="A576" s="1084">
        <v>12</v>
      </c>
      <c r="B576" s="1084">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85"/>
      <c r="AD576" s="1085"/>
      <c r="AE576" s="1085"/>
      <c r="AF576" s="1085"/>
      <c r="AG576" s="1085"/>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c r="A577" s="1084">
        <v>13</v>
      </c>
      <c r="B577" s="1084">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85"/>
      <c r="AD577" s="1085"/>
      <c r="AE577" s="1085"/>
      <c r="AF577" s="1085"/>
      <c r="AG577" s="1085"/>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c r="A578" s="1084">
        <v>14</v>
      </c>
      <c r="B578" s="1084">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85"/>
      <c r="AD578" s="1085"/>
      <c r="AE578" s="1085"/>
      <c r="AF578" s="1085"/>
      <c r="AG578" s="1085"/>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c r="A579" s="1084">
        <v>15</v>
      </c>
      <c r="B579" s="1084">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85"/>
      <c r="AD579" s="1085"/>
      <c r="AE579" s="1085"/>
      <c r="AF579" s="1085"/>
      <c r="AG579" s="1085"/>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c r="A580" s="1084">
        <v>16</v>
      </c>
      <c r="B580" s="1084">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85"/>
      <c r="AD580" s="1085"/>
      <c r="AE580" s="1085"/>
      <c r="AF580" s="1085"/>
      <c r="AG580" s="1085"/>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c r="A581" s="1084">
        <v>17</v>
      </c>
      <c r="B581" s="1084">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85"/>
      <c r="AD581" s="1085"/>
      <c r="AE581" s="1085"/>
      <c r="AF581" s="1085"/>
      <c r="AG581" s="1085"/>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c r="A582" s="1084">
        <v>18</v>
      </c>
      <c r="B582" s="1084">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85"/>
      <c r="AD582" s="1085"/>
      <c r="AE582" s="1085"/>
      <c r="AF582" s="1085"/>
      <c r="AG582" s="1085"/>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c r="A583" s="1084">
        <v>19</v>
      </c>
      <c r="B583" s="1084">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85"/>
      <c r="AD583" s="1085"/>
      <c r="AE583" s="1085"/>
      <c r="AF583" s="1085"/>
      <c r="AG583" s="1085"/>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c r="A584" s="1084">
        <v>20</v>
      </c>
      <c r="B584" s="1084">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85"/>
      <c r="AD584" s="1085"/>
      <c r="AE584" s="1085"/>
      <c r="AF584" s="1085"/>
      <c r="AG584" s="1085"/>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c r="A585" s="1084">
        <v>21</v>
      </c>
      <c r="B585" s="1084">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85"/>
      <c r="AD585" s="1085"/>
      <c r="AE585" s="1085"/>
      <c r="AF585" s="1085"/>
      <c r="AG585" s="1085"/>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c r="A586" s="1084">
        <v>22</v>
      </c>
      <c r="B586" s="1084">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85"/>
      <c r="AD586" s="1085"/>
      <c r="AE586" s="1085"/>
      <c r="AF586" s="1085"/>
      <c r="AG586" s="1085"/>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c r="A587" s="1084">
        <v>23</v>
      </c>
      <c r="B587" s="1084">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85"/>
      <c r="AD587" s="1085"/>
      <c r="AE587" s="1085"/>
      <c r="AF587" s="1085"/>
      <c r="AG587" s="1085"/>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c r="A588" s="1084">
        <v>24</v>
      </c>
      <c r="B588" s="1084">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85"/>
      <c r="AD588" s="1085"/>
      <c r="AE588" s="1085"/>
      <c r="AF588" s="1085"/>
      <c r="AG588" s="1085"/>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c r="A589" s="1084">
        <v>25</v>
      </c>
      <c r="B589" s="1084">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85"/>
      <c r="AD589" s="1085"/>
      <c r="AE589" s="1085"/>
      <c r="AF589" s="1085"/>
      <c r="AG589" s="1085"/>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c r="A590" s="1084">
        <v>26</v>
      </c>
      <c r="B590" s="1084">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85"/>
      <c r="AD590" s="1085"/>
      <c r="AE590" s="1085"/>
      <c r="AF590" s="1085"/>
      <c r="AG590" s="1085"/>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c r="A591" s="1084">
        <v>27</v>
      </c>
      <c r="B591" s="1084">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85"/>
      <c r="AD591" s="1085"/>
      <c r="AE591" s="1085"/>
      <c r="AF591" s="1085"/>
      <c r="AG591" s="1085"/>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c r="A592" s="1084">
        <v>28</v>
      </c>
      <c r="B592" s="1084">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85"/>
      <c r="AD592" s="1085"/>
      <c r="AE592" s="1085"/>
      <c r="AF592" s="1085"/>
      <c r="AG592" s="1085"/>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c r="A593" s="1084">
        <v>29</v>
      </c>
      <c r="B593" s="1084">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85"/>
      <c r="AD593" s="1085"/>
      <c r="AE593" s="1085"/>
      <c r="AF593" s="1085"/>
      <c r="AG593" s="1085"/>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c r="A594" s="1084">
        <v>30</v>
      </c>
      <c r="B594" s="1084">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85"/>
      <c r="AD594" s="1085"/>
      <c r="AE594" s="1085"/>
      <c r="AF594" s="1085"/>
      <c r="AG594" s="1085"/>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352</v>
      </c>
      <c r="Z597" s="364"/>
      <c r="AA597" s="364"/>
      <c r="AB597" s="364"/>
      <c r="AC597" s="153" t="s">
        <v>337</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c r="A598" s="1084">
        <v>1</v>
      </c>
      <c r="B598" s="1084">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85"/>
      <c r="AD598" s="1085"/>
      <c r="AE598" s="1085"/>
      <c r="AF598" s="1085"/>
      <c r="AG598" s="1085"/>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c r="A599" s="1084">
        <v>2</v>
      </c>
      <c r="B599" s="1084">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85"/>
      <c r="AD599" s="1085"/>
      <c r="AE599" s="1085"/>
      <c r="AF599" s="1085"/>
      <c r="AG599" s="1085"/>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c r="A600" s="1084">
        <v>3</v>
      </c>
      <c r="B600" s="1084">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85"/>
      <c r="AD600" s="1085"/>
      <c r="AE600" s="1085"/>
      <c r="AF600" s="1085"/>
      <c r="AG600" s="1085"/>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c r="A601" s="1084">
        <v>4</v>
      </c>
      <c r="B601" s="1084">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85"/>
      <c r="AD601" s="1085"/>
      <c r="AE601" s="1085"/>
      <c r="AF601" s="1085"/>
      <c r="AG601" s="1085"/>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c r="A602" s="1084">
        <v>5</v>
      </c>
      <c r="B602" s="1084">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85"/>
      <c r="AD602" s="1085"/>
      <c r="AE602" s="1085"/>
      <c r="AF602" s="1085"/>
      <c r="AG602" s="1085"/>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c r="A603" s="1084">
        <v>6</v>
      </c>
      <c r="B603" s="1084">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85"/>
      <c r="AD603" s="1085"/>
      <c r="AE603" s="1085"/>
      <c r="AF603" s="1085"/>
      <c r="AG603" s="1085"/>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c r="A604" s="1084">
        <v>7</v>
      </c>
      <c r="B604" s="1084">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85"/>
      <c r="AD604" s="1085"/>
      <c r="AE604" s="1085"/>
      <c r="AF604" s="1085"/>
      <c r="AG604" s="1085"/>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c r="A605" s="1084">
        <v>8</v>
      </c>
      <c r="B605" s="1084">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85"/>
      <c r="AD605" s="1085"/>
      <c r="AE605" s="1085"/>
      <c r="AF605" s="1085"/>
      <c r="AG605" s="1085"/>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c r="A606" s="1084">
        <v>9</v>
      </c>
      <c r="B606" s="1084">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85"/>
      <c r="AD606" s="1085"/>
      <c r="AE606" s="1085"/>
      <c r="AF606" s="1085"/>
      <c r="AG606" s="1085"/>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c r="A607" s="1084">
        <v>10</v>
      </c>
      <c r="B607" s="1084">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85"/>
      <c r="AD607" s="1085"/>
      <c r="AE607" s="1085"/>
      <c r="AF607" s="1085"/>
      <c r="AG607" s="1085"/>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c r="A608" s="1084">
        <v>11</v>
      </c>
      <c r="B608" s="1084">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85"/>
      <c r="AD608" s="1085"/>
      <c r="AE608" s="1085"/>
      <c r="AF608" s="1085"/>
      <c r="AG608" s="1085"/>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c r="A609" s="1084">
        <v>12</v>
      </c>
      <c r="B609" s="1084">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85"/>
      <c r="AD609" s="1085"/>
      <c r="AE609" s="1085"/>
      <c r="AF609" s="1085"/>
      <c r="AG609" s="1085"/>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c r="A610" s="1084">
        <v>13</v>
      </c>
      <c r="B610" s="1084">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85"/>
      <c r="AD610" s="1085"/>
      <c r="AE610" s="1085"/>
      <c r="AF610" s="1085"/>
      <c r="AG610" s="1085"/>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c r="A611" s="1084">
        <v>14</v>
      </c>
      <c r="B611" s="1084">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85"/>
      <c r="AD611" s="1085"/>
      <c r="AE611" s="1085"/>
      <c r="AF611" s="1085"/>
      <c r="AG611" s="1085"/>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c r="A612" s="1084">
        <v>15</v>
      </c>
      <c r="B612" s="1084">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85"/>
      <c r="AD612" s="1085"/>
      <c r="AE612" s="1085"/>
      <c r="AF612" s="1085"/>
      <c r="AG612" s="1085"/>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c r="A613" s="1084">
        <v>16</v>
      </c>
      <c r="B613" s="1084">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85"/>
      <c r="AD613" s="1085"/>
      <c r="AE613" s="1085"/>
      <c r="AF613" s="1085"/>
      <c r="AG613" s="1085"/>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c r="A614" s="1084">
        <v>17</v>
      </c>
      <c r="B614" s="1084">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85"/>
      <c r="AD614" s="1085"/>
      <c r="AE614" s="1085"/>
      <c r="AF614" s="1085"/>
      <c r="AG614" s="1085"/>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c r="A615" s="1084">
        <v>18</v>
      </c>
      <c r="B615" s="1084">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85"/>
      <c r="AD615" s="1085"/>
      <c r="AE615" s="1085"/>
      <c r="AF615" s="1085"/>
      <c r="AG615" s="1085"/>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c r="A616" s="1084">
        <v>19</v>
      </c>
      <c r="B616" s="1084">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85"/>
      <c r="AD616" s="1085"/>
      <c r="AE616" s="1085"/>
      <c r="AF616" s="1085"/>
      <c r="AG616" s="1085"/>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c r="A617" s="1084">
        <v>20</v>
      </c>
      <c r="B617" s="1084">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85"/>
      <c r="AD617" s="1085"/>
      <c r="AE617" s="1085"/>
      <c r="AF617" s="1085"/>
      <c r="AG617" s="1085"/>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c r="A618" s="1084">
        <v>21</v>
      </c>
      <c r="B618" s="1084">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85"/>
      <c r="AD618" s="1085"/>
      <c r="AE618" s="1085"/>
      <c r="AF618" s="1085"/>
      <c r="AG618" s="1085"/>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c r="A619" s="1084">
        <v>22</v>
      </c>
      <c r="B619" s="1084">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85"/>
      <c r="AD619" s="1085"/>
      <c r="AE619" s="1085"/>
      <c r="AF619" s="1085"/>
      <c r="AG619" s="1085"/>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c r="A620" s="1084">
        <v>23</v>
      </c>
      <c r="B620" s="1084">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85"/>
      <c r="AD620" s="1085"/>
      <c r="AE620" s="1085"/>
      <c r="AF620" s="1085"/>
      <c r="AG620" s="1085"/>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c r="A621" s="1084">
        <v>24</v>
      </c>
      <c r="B621" s="1084">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85"/>
      <c r="AD621" s="1085"/>
      <c r="AE621" s="1085"/>
      <c r="AF621" s="1085"/>
      <c r="AG621" s="1085"/>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c r="A622" s="1084">
        <v>25</v>
      </c>
      <c r="B622" s="1084">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85"/>
      <c r="AD622" s="1085"/>
      <c r="AE622" s="1085"/>
      <c r="AF622" s="1085"/>
      <c r="AG622" s="1085"/>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c r="A623" s="1084">
        <v>26</v>
      </c>
      <c r="B623" s="1084">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85"/>
      <c r="AD623" s="1085"/>
      <c r="AE623" s="1085"/>
      <c r="AF623" s="1085"/>
      <c r="AG623" s="1085"/>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c r="A624" s="1084">
        <v>27</v>
      </c>
      <c r="B624" s="1084">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85"/>
      <c r="AD624" s="1085"/>
      <c r="AE624" s="1085"/>
      <c r="AF624" s="1085"/>
      <c r="AG624" s="1085"/>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c r="A625" s="1084">
        <v>28</v>
      </c>
      <c r="B625" s="1084">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85"/>
      <c r="AD625" s="1085"/>
      <c r="AE625" s="1085"/>
      <c r="AF625" s="1085"/>
      <c r="AG625" s="1085"/>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c r="A626" s="1084">
        <v>29</v>
      </c>
      <c r="B626" s="1084">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85"/>
      <c r="AD626" s="1085"/>
      <c r="AE626" s="1085"/>
      <c r="AF626" s="1085"/>
      <c r="AG626" s="1085"/>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c r="A627" s="1084">
        <v>30</v>
      </c>
      <c r="B627" s="1084">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85"/>
      <c r="AD627" s="1085"/>
      <c r="AE627" s="1085"/>
      <c r="AF627" s="1085"/>
      <c r="AG627" s="1085"/>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352</v>
      </c>
      <c r="Z630" s="364"/>
      <c r="AA630" s="364"/>
      <c r="AB630" s="364"/>
      <c r="AC630" s="153" t="s">
        <v>337</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c r="A631" s="1084">
        <v>1</v>
      </c>
      <c r="B631" s="1084">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85"/>
      <c r="AD631" s="1085"/>
      <c r="AE631" s="1085"/>
      <c r="AF631" s="1085"/>
      <c r="AG631" s="1085"/>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c r="A632" s="1084">
        <v>2</v>
      </c>
      <c r="B632" s="1084">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85"/>
      <c r="AD632" s="1085"/>
      <c r="AE632" s="1085"/>
      <c r="AF632" s="1085"/>
      <c r="AG632" s="1085"/>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c r="A633" s="1084">
        <v>3</v>
      </c>
      <c r="B633" s="1084">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85"/>
      <c r="AD633" s="1085"/>
      <c r="AE633" s="1085"/>
      <c r="AF633" s="1085"/>
      <c r="AG633" s="1085"/>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c r="A634" s="1084">
        <v>4</v>
      </c>
      <c r="B634" s="1084">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85"/>
      <c r="AD634" s="1085"/>
      <c r="AE634" s="1085"/>
      <c r="AF634" s="1085"/>
      <c r="AG634" s="1085"/>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c r="A635" s="1084">
        <v>5</v>
      </c>
      <c r="B635" s="1084">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85"/>
      <c r="AD635" s="1085"/>
      <c r="AE635" s="1085"/>
      <c r="AF635" s="1085"/>
      <c r="AG635" s="1085"/>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c r="A636" s="1084">
        <v>6</v>
      </c>
      <c r="B636" s="1084">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85"/>
      <c r="AD636" s="1085"/>
      <c r="AE636" s="1085"/>
      <c r="AF636" s="1085"/>
      <c r="AG636" s="1085"/>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c r="A637" s="1084">
        <v>7</v>
      </c>
      <c r="B637" s="1084">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85"/>
      <c r="AD637" s="1085"/>
      <c r="AE637" s="1085"/>
      <c r="AF637" s="1085"/>
      <c r="AG637" s="1085"/>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c r="A638" s="1084">
        <v>8</v>
      </c>
      <c r="B638" s="1084">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85"/>
      <c r="AD638" s="1085"/>
      <c r="AE638" s="1085"/>
      <c r="AF638" s="1085"/>
      <c r="AG638" s="1085"/>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c r="A639" s="1084">
        <v>9</v>
      </c>
      <c r="B639" s="1084">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85"/>
      <c r="AD639" s="1085"/>
      <c r="AE639" s="1085"/>
      <c r="AF639" s="1085"/>
      <c r="AG639" s="1085"/>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c r="A640" s="1084">
        <v>10</v>
      </c>
      <c r="B640" s="1084">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85"/>
      <c r="AD640" s="1085"/>
      <c r="AE640" s="1085"/>
      <c r="AF640" s="1085"/>
      <c r="AG640" s="1085"/>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c r="A641" s="1084">
        <v>11</v>
      </c>
      <c r="B641" s="1084">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85"/>
      <c r="AD641" s="1085"/>
      <c r="AE641" s="1085"/>
      <c r="AF641" s="1085"/>
      <c r="AG641" s="1085"/>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c r="A642" s="1084">
        <v>12</v>
      </c>
      <c r="B642" s="1084">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85"/>
      <c r="AD642" s="1085"/>
      <c r="AE642" s="1085"/>
      <c r="AF642" s="1085"/>
      <c r="AG642" s="1085"/>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c r="A643" s="1084">
        <v>13</v>
      </c>
      <c r="B643" s="1084">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85"/>
      <c r="AD643" s="1085"/>
      <c r="AE643" s="1085"/>
      <c r="AF643" s="1085"/>
      <c r="AG643" s="1085"/>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c r="A644" s="1084">
        <v>14</v>
      </c>
      <c r="B644" s="1084">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85"/>
      <c r="AD644" s="1085"/>
      <c r="AE644" s="1085"/>
      <c r="AF644" s="1085"/>
      <c r="AG644" s="1085"/>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c r="A645" s="1084">
        <v>15</v>
      </c>
      <c r="B645" s="1084">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85"/>
      <c r="AD645" s="1085"/>
      <c r="AE645" s="1085"/>
      <c r="AF645" s="1085"/>
      <c r="AG645" s="1085"/>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c r="A646" s="1084">
        <v>16</v>
      </c>
      <c r="B646" s="1084">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85"/>
      <c r="AD646" s="1085"/>
      <c r="AE646" s="1085"/>
      <c r="AF646" s="1085"/>
      <c r="AG646" s="1085"/>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c r="A647" s="1084">
        <v>17</v>
      </c>
      <c r="B647" s="1084">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85"/>
      <c r="AD647" s="1085"/>
      <c r="AE647" s="1085"/>
      <c r="AF647" s="1085"/>
      <c r="AG647" s="1085"/>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c r="A648" s="1084">
        <v>18</v>
      </c>
      <c r="B648" s="1084">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85"/>
      <c r="AD648" s="1085"/>
      <c r="AE648" s="1085"/>
      <c r="AF648" s="1085"/>
      <c r="AG648" s="1085"/>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c r="A649" s="1084">
        <v>19</v>
      </c>
      <c r="B649" s="1084">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85"/>
      <c r="AD649" s="1085"/>
      <c r="AE649" s="1085"/>
      <c r="AF649" s="1085"/>
      <c r="AG649" s="1085"/>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c r="A650" s="1084">
        <v>20</v>
      </c>
      <c r="B650" s="1084">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85"/>
      <c r="AD650" s="1085"/>
      <c r="AE650" s="1085"/>
      <c r="AF650" s="1085"/>
      <c r="AG650" s="1085"/>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c r="A651" s="1084">
        <v>21</v>
      </c>
      <c r="B651" s="1084">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85"/>
      <c r="AD651" s="1085"/>
      <c r="AE651" s="1085"/>
      <c r="AF651" s="1085"/>
      <c r="AG651" s="1085"/>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c r="A652" s="1084">
        <v>22</v>
      </c>
      <c r="B652" s="1084">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85"/>
      <c r="AD652" s="1085"/>
      <c r="AE652" s="1085"/>
      <c r="AF652" s="1085"/>
      <c r="AG652" s="1085"/>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c r="A653" s="1084">
        <v>23</v>
      </c>
      <c r="B653" s="1084">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85"/>
      <c r="AD653" s="1085"/>
      <c r="AE653" s="1085"/>
      <c r="AF653" s="1085"/>
      <c r="AG653" s="1085"/>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c r="A654" s="1084">
        <v>24</v>
      </c>
      <c r="B654" s="1084">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85"/>
      <c r="AD654" s="1085"/>
      <c r="AE654" s="1085"/>
      <c r="AF654" s="1085"/>
      <c r="AG654" s="1085"/>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c r="A655" s="1084">
        <v>25</v>
      </c>
      <c r="B655" s="1084">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85"/>
      <c r="AD655" s="1085"/>
      <c r="AE655" s="1085"/>
      <c r="AF655" s="1085"/>
      <c r="AG655" s="1085"/>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c r="A656" s="1084">
        <v>26</v>
      </c>
      <c r="B656" s="1084">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85"/>
      <c r="AD656" s="1085"/>
      <c r="AE656" s="1085"/>
      <c r="AF656" s="1085"/>
      <c r="AG656" s="1085"/>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c r="A657" s="1084">
        <v>27</v>
      </c>
      <c r="B657" s="1084">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85"/>
      <c r="AD657" s="1085"/>
      <c r="AE657" s="1085"/>
      <c r="AF657" s="1085"/>
      <c r="AG657" s="1085"/>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c r="A658" s="1084">
        <v>28</v>
      </c>
      <c r="B658" s="1084">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85"/>
      <c r="AD658" s="1085"/>
      <c r="AE658" s="1085"/>
      <c r="AF658" s="1085"/>
      <c r="AG658" s="1085"/>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c r="A659" s="1084">
        <v>29</v>
      </c>
      <c r="B659" s="1084">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85"/>
      <c r="AD659" s="1085"/>
      <c r="AE659" s="1085"/>
      <c r="AF659" s="1085"/>
      <c r="AG659" s="1085"/>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c r="A660" s="1084">
        <v>30</v>
      </c>
      <c r="B660" s="1084">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85"/>
      <c r="AD660" s="1085"/>
      <c r="AE660" s="1085"/>
      <c r="AF660" s="1085"/>
      <c r="AG660" s="1085"/>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352</v>
      </c>
      <c r="Z663" s="364"/>
      <c r="AA663" s="364"/>
      <c r="AB663" s="364"/>
      <c r="AC663" s="153" t="s">
        <v>337</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c r="A664" s="1084">
        <v>1</v>
      </c>
      <c r="B664" s="1084">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85"/>
      <c r="AD664" s="1085"/>
      <c r="AE664" s="1085"/>
      <c r="AF664" s="1085"/>
      <c r="AG664" s="1085"/>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c r="A665" s="1084">
        <v>2</v>
      </c>
      <c r="B665" s="1084">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85"/>
      <c r="AD665" s="1085"/>
      <c r="AE665" s="1085"/>
      <c r="AF665" s="1085"/>
      <c r="AG665" s="1085"/>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c r="A666" s="1084">
        <v>3</v>
      </c>
      <c r="B666" s="1084">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85"/>
      <c r="AD666" s="1085"/>
      <c r="AE666" s="1085"/>
      <c r="AF666" s="1085"/>
      <c r="AG666" s="1085"/>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c r="A667" s="1084">
        <v>4</v>
      </c>
      <c r="B667" s="1084">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85"/>
      <c r="AD667" s="1085"/>
      <c r="AE667" s="1085"/>
      <c r="AF667" s="1085"/>
      <c r="AG667" s="1085"/>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c r="A668" s="1084">
        <v>5</v>
      </c>
      <c r="B668" s="1084">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85"/>
      <c r="AD668" s="1085"/>
      <c r="AE668" s="1085"/>
      <c r="AF668" s="1085"/>
      <c r="AG668" s="1085"/>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c r="A669" s="1084">
        <v>6</v>
      </c>
      <c r="B669" s="1084">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85"/>
      <c r="AD669" s="1085"/>
      <c r="AE669" s="1085"/>
      <c r="AF669" s="1085"/>
      <c r="AG669" s="1085"/>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c r="A670" s="1084">
        <v>7</v>
      </c>
      <c r="B670" s="1084">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85"/>
      <c r="AD670" s="1085"/>
      <c r="AE670" s="1085"/>
      <c r="AF670" s="1085"/>
      <c r="AG670" s="1085"/>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c r="A671" s="1084">
        <v>8</v>
      </c>
      <c r="B671" s="1084">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85"/>
      <c r="AD671" s="1085"/>
      <c r="AE671" s="1085"/>
      <c r="AF671" s="1085"/>
      <c r="AG671" s="1085"/>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c r="A672" s="1084">
        <v>9</v>
      </c>
      <c r="B672" s="1084">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85"/>
      <c r="AD672" s="1085"/>
      <c r="AE672" s="1085"/>
      <c r="AF672" s="1085"/>
      <c r="AG672" s="1085"/>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c r="A673" s="1084">
        <v>10</v>
      </c>
      <c r="B673" s="1084">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85"/>
      <c r="AD673" s="1085"/>
      <c r="AE673" s="1085"/>
      <c r="AF673" s="1085"/>
      <c r="AG673" s="1085"/>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c r="A674" s="1084">
        <v>11</v>
      </c>
      <c r="B674" s="1084">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85"/>
      <c r="AD674" s="1085"/>
      <c r="AE674" s="1085"/>
      <c r="AF674" s="1085"/>
      <c r="AG674" s="1085"/>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c r="A675" s="1084">
        <v>12</v>
      </c>
      <c r="B675" s="1084">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85"/>
      <c r="AD675" s="1085"/>
      <c r="AE675" s="1085"/>
      <c r="AF675" s="1085"/>
      <c r="AG675" s="1085"/>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c r="A676" s="1084">
        <v>13</v>
      </c>
      <c r="B676" s="1084">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85"/>
      <c r="AD676" s="1085"/>
      <c r="AE676" s="1085"/>
      <c r="AF676" s="1085"/>
      <c r="AG676" s="1085"/>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c r="A677" s="1084">
        <v>14</v>
      </c>
      <c r="B677" s="1084">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85"/>
      <c r="AD677" s="1085"/>
      <c r="AE677" s="1085"/>
      <c r="AF677" s="1085"/>
      <c r="AG677" s="1085"/>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c r="A678" s="1084">
        <v>15</v>
      </c>
      <c r="B678" s="1084">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85"/>
      <c r="AD678" s="1085"/>
      <c r="AE678" s="1085"/>
      <c r="AF678" s="1085"/>
      <c r="AG678" s="1085"/>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c r="A679" s="1084">
        <v>16</v>
      </c>
      <c r="B679" s="1084">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85"/>
      <c r="AD679" s="1085"/>
      <c r="AE679" s="1085"/>
      <c r="AF679" s="1085"/>
      <c r="AG679" s="1085"/>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c r="A680" s="1084">
        <v>17</v>
      </c>
      <c r="B680" s="1084">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85"/>
      <c r="AD680" s="1085"/>
      <c r="AE680" s="1085"/>
      <c r="AF680" s="1085"/>
      <c r="AG680" s="1085"/>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c r="A681" s="1084">
        <v>18</v>
      </c>
      <c r="B681" s="1084">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85"/>
      <c r="AD681" s="1085"/>
      <c r="AE681" s="1085"/>
      <c r="AF681" s="1085"/>
      <c r="AG681" s="1085"/>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c r="A682" s="1084">
        <v>19</v>
      </c>
      <c r="B682" s="1084">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85"/>
      <c r="AD682" s="1085"/>
      <c r="AE682" s="1085"/>
      <c r="AF682" s="1085"/>
      <c r="AG682" s="1085"/>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c r="A683" s="1084">
        <v>20</v>
      </c>
      <c r="B683" s="1084">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85"/>
      <c r="AD683" s="1085"/>
      <c r="AE683" s="1085"/>
      <c r="AF683" s="1085"/>
      <c r="AG683" s="1085"/>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c r="A684" s="1084">
        <v>21</v>
      </c>
      <c r="B684" s="1084">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85"/>
      <c r="AD684" s="1085"/>
      <c r="AE684" s="1085"/>
      <c r="AF684" s="1085"/>
      <c r="AG684" s="1085"/>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c r="A685" s="1084">
        <v>22</v>
      </c>
      <c r="B685" s="1084">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85"/>
      <c r="AD685" s="1085"/>
      <c r="AE685" s="1085"/>
      <c r="AF685" s="1085"/>
      <c r="AG685" s="1085"/>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c r="A686" s="1084">
        <v>23</v>
      </c>
      <c r="B686" s="1084">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85"/>
      <c r="AD686" s="1085"/>
      <c r="AE686" s="1085"/>
      <c r="AF686" s="1085"/>
      <c r="AG686" s="1085"/>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c r="A687" s="1084">
        <v>24</v>
      </c>
      <c r="B687" s="1084">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85"/>
      <c r="AD687" s="1085"/>
      <c r="AE687" s="1085"/>
      <c r="AF687" s="1085"/>
      <c r="AG687" s="1085"/>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c r="A688" s="1084">
        <v>25</v>
      </c>
      <c r="B688" s="1084">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85"/>
      <c r="AD688" s="1085"/>
      <c r="AE688" s="1085"/>
      <c r="AF688" s="1085"/>
      <c r="AG688" s="1085"/>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c r="A689" s="1084">
        <v>26</v>
      </c>
      <c r="B689" s="1084">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85"/>
      <c r="AD689" s="1085"/>
      <c r="AE689" s="1085"/>
      <c r="AF689" s="1085"/>
      <c r="AG689" s="1085"/>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c r="A690" s="1084">
        <v>27</v>
      </c>
      <c r="B690" s="1084">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85"/>
      <c r="AD690" s="1085"/>
      <c r="AE690" s="1085"/>
      <c r="AF690" s="1085"/>
      <c r="AG690" s="1085"/>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c r="A691" s="1084">
        <v>28</v>
      </c>
      <c r="B691" s="1084">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85"/>
      <c r="AD691" s="1085"/>
      <c r="AE691" s="1085"/>
      <c r="AF691" s="1085"/>
      <c r="AG691" s="1085"/>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c r="A692" s="1084">
        <v>29</v>
      </c>
      <c r="B692" s="1084">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85"/>
      <c r="AD692" s="1085"/>
      <c r="AE692" s="1085"/>
      <c r="AF692" s="1085"/>
      <c r="AG692" s="1085"/>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c r="A693" s="1084">
        <v>30</v>
      </c>
      <c r="B693" s="1084">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85"/>
      <c r="AD693" s="1085"/>
      <c r="AE693" s="1085"/>
      <c r="AF693" s="1085"/>
      <c r="AG693" s="1085"/>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352</v>
      </c>
      <c r="Z696" s="364"/>
      <c r="AA696" s="364"/>
      <c r="AB696" s="364"/>
      <c r="AC696" s="153" t="s">
        <v>337</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c r="A697" s="1084">
        <v>1</v>
      </c>
      <c r="B697" s="1084">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85"/>
      <c r="AD697" s="1085"/>
      <c r="AE697" s="1085"/>
      <c r="AF697" s="1085"/>
      <c r="AG697" s="1085"/>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c r="A698" s="1084">
        <v>2</v>
      </c>
      <c r="B698" s="1084">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85"/>
      <c r="AD698" s="1085"/>
      <c r="AE698" s="1085"/>
      <c r="AF698" s="1085"/>
      <c r="AG698" s="1085"/>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c r="A699" s="1084">
        <v>3</v>
      </c>
      <c r="B699" s="1084">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85"/>
      <c r="AD699" s="1085"/>
      <c r="AE699" s="1085"/>
      <c r="AF699" s="1085"/>
      <c r="AG699" s="1085"/>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c r="A700" s="1084">
        <v>4</v>
      </c>
      <c r="B700" s="1084">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85"/>
      <c r="AD700" s="1085"/>
      <c r="AE700" s="1085"/>
      <c r="AF700" s="1085"/>
      <c r="AG700" s="1085"/>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c r="A701" s="1084">
        <v>5</v>
      </c>
      <c r="B701" s="1084">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85"/>
      <c r="AD701" s="1085"/>
      <c r="AE701" s="1085"/>
      <c r="AF701" s="1085"/>
      <c r="AG701" s="1085"/>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c r="A702" s="1084">
        <v>6</v>
      </c>
      <c r="B702" s="1084">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85"/>
      <c r="AD702" s="1085"/>
      <c r="AE702" s="1085"/>
      <c r="AF702" s="1085"/>
      <c r="AG702" s="1085"/>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c r="A703" s="1084">
        <v>7</v>
      </c>
      <c r="B703" s="1084">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85"/>
      <c r="AD703" s="1085"/>
      <c r="AE703" s="1085"/>
      <c r="AF703" s="1085"/>
      <c r="AG703" s="1085"/>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c r="A704" s="1084">
        <v>8</v>
      </c>
      <c r="B704" s="1084">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85"/>
      <c r="AD704" s="1085"/>
      <c r="AE704" s="1085"/>
      <c r="AF704" s="1085"/>
      <c r="AG704" s="1085"/>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c r="A705" s="1084">
        <v>9</v>
      </c>
      <c r="B705" s="1084">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85"/>
      <c r="AD705" s="1085"/>
      <c r="AE705" s="1085"/>
      <c r="AF705" s="1085"/>
      <c r="AG705" s="1085"/>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c r="A706" s="1084">
        <v>10</v>
      </c>
      <c r="B706" s="1084">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85"/>
      <c r="AD706" s="1085"/>
      <c r="AE706" s="1085"/>
      <c r="AF706" s="1085"/>
      <c r="AG706" s="1085"/>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c r="A707" s="1084">
        <v>11</v>
      </c>
      <c r="B707" s="1084">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85"/>
      <c r="AD707" s="1085"/>
      <c r="AE707" s="1085"/>
      <c r="AF707" s="1085"/>
      <c r="AG707" s="1085"/>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c r="A708" s="1084">
        <v>12</v>
      </c>
      <c r="B708" s="1084">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85"/>
      <c r="AD708" s="1085"/>
      <c r="AE708" s="1085"/>
      <c r="AF708" s="1085"/>
      <c r="AG708" s="1085"/>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c r="A709" s="1084">
        <v>13</v>
      </c>
      <c r="B709" s="1084">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85"/>
      <c r="AD709" s="1085"/>
      <c r="AE709" s="1085"/>
      <c r="AF709" s="1085"/>
      <c r="AG709" s="1085"/>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c r="A710" s="1084">
        <v>14</v>
      </c>
      <c r="B710" s="1084">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85"/>
      <c r="AD710" s="1085"/>
      <c r="AE710" s="1085"/>
      <c r="AF710" s="1085"/>
      <c r="AG710" s="1085"/>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c r="A711" s="1084">
        <v>15</v>
      </c>
      <c r="B711" s="1084">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85"/>
      <c r="AD711" s="1085"/>
      <c r="AE711" s="1085"/>
      <c r="AF711" s="1085"/>
      <c r="AG711" s="1085"/>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c r="A712" s="1084">
        <v>16</v>
      </c>
      <c r="B712" s="1084">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85"/>
      <c r="AD712" s="1085"/>
      <c r="AE712" s="1085"/>
      <c r="AF712" s="1085"/>
      <c r="AG712" s="1085"/>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c r="A713" s="1084">
        <v>17</v>
      </c>
      <c r="B713" s="1084">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85"/>
      <c r="AD713" s="1085"/>
      <c r="AE713" s="1085"/>
      <c r="AF713" s="1085"/>
      <c r="AG713" s="1085"/>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c r="A714" s="1084">
        <v>18</v>
      </c>
      <c r="B714" s="1084">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85"/>
      <c r="AD714" s="1085"/>
      <c r="AE714" s="1085"/>
      <c r="AF714" s="1085"/>
      <c r="AG714" s="1085"/>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c r="A715" s="1084">
        <v>19</v>
      </c>
      <c r="B715" s="1084">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85"/>
      <c r="AD715" s="1085"/>
      <c r="AE715" s="1085"/>
      <c r="AF715" s="1085"/>
      <c r="AG715" s="1085"/>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c r="A716" s="1084">
        <v>20</v>
      </c>
      <c r="B716" s="1084">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85"/>
      <c r="AD716" s="1085"/>
      <c r="AE716" s="1085"/>
      <c r="AF716" s="1085"/>
      <c r="AG716" s="1085"/>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c r="A717" s="1084">
        <v>21</v>
      </c>
      <c r="B717" s="1084">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85"/>
      <c r="AD717" s="1085"/>
      <c r="AE717" s="1085"/>
      <c r="AF717" s="1085"/>
      <c r="AG717" s="1085"/>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c r="A718" s="1084">
        <v>22</v>
      </c>
      <c r="B718" s="1084">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85"/>
      <c r="AD718" s="1085"/>
      <c r="AE718" s="1085"/>
      <c r="AF718" s="1085"/>
      <c r="AG718" s="1085"/>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c r="A719" s="1084">
        <v>23</v>
      </c>
      <c r="B719" s="1084">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85"/>
      <c r="AD719" s="1085"/>
      <c r="AE719" s="1085"/>
      <c r="AF719" s="1085"/>
      <c r="AG719" s="1085"/>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c r="A720" s="1084">
        <v>24</v>
      </c>
      <c r="B720" s="1084">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85"/>
      <c r="AD720" s="1085"/>
      <c r="AE720" s="1085"/>
      <c r="AF720" s="1085"/>
      <c r="AG720" s="1085"/>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c r="A721" s="1084">
        <v>25</v>
      </c>
      <c r="B721" s="1084">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85"/>
      <c r="AD721" s="1085"/>
      <c r="AE721" s="1085"/>
      <c r="AF721" s="1085"/>
      <c r="AG721" s="1085"/>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c r="A722" s="1084">
        <v>26</v>
      </c>
      <c r="B722" s="1084">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85"/>
      <c r="AD722" s="1085"/>
      <c r="AE722" s="1085"/>
      <c r="AF722" s="1085"/>
      <c r="AG722" s="1085"/>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c r="A723" s="1084">
        <v>27</v>
      </c>
      <c r="B723" s="1084">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85"/>
      <c r="AD723" s="1085"/>
      <c r="AE723" s="1085"/>
      <c r="AF723" s="1085"/>
      <c r="AG723" s="1085"/>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c r="A724" s="1084">
        <v>28</v>
      </c>
      <c r="B724" s="1084">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85"/>
      <c r="AD724" s="1085"/>
      <c r="AE724" s="1085"/>
      <c r="AF724" s="1085"/>
      <c r="AG724" s="1085"/>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c r="A725" s="1084">
        <v>29</v>
      </c>
      <c r="B725" s="1084">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85"/>
      <c r="AD725" s="1085"/>
      <c r="AE725" s="1085"/>
      <c r="AF725" s="1085"/>
      <c r="AG725" s="1085"/>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c r="A726" s="1084">
        <v>30</v>
      </c>
      <c r="B726" s="1084">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85"/>
      <c r="AD726" s="1085"/>
      <c r="AE726" s="1085"/>
      <c r="AF726" s="1085"/>
      <c r="AG726" s="1085"/>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352</v>
      </c>
      <c r="Z729" s="364"/>
      <c r="AA729" s="364"/>
      <c r="AB729" s="364"/>
      <c r="AC729" s="153" t="s">
        <v>337</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c r="A730" s="1084">
        <v>1</v>
      </c>
      <c r="B730" s="1084">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85"/>
      <c r="AD730" s="1085"/>
      <c r="AE730" s="1085"/>
      <c r="AF730" s="1085"/>
      <c r="AG730" s="1085"/>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c r="A731" s="1084">
        <v>2</v>
      </c>
      <c r="B731" s="1084">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85"/>
      <c r="AD731" s="1085"/>
      <c r="AE731" s="1085"/>
      <c r="AF731" s="1085"/>
      <c r="AG731" s="1085"/>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c r="A732" s="1084">
        <v>3</v>
      </c>
      <c r="B732" s="1084">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85"/>
      <c r="AD732" s="1085"/>
      <c r="AE732" s="1085"/>
      <c r="AF732" s="1085"/>
      <c r="AG732" s="1085"/>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c r="A733" s="1084">
        <v>4</v>
      </c>
      <c r="B733" s="1084">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85"/>
      <c r="AD733" s="1085"/>
      <c r="AE733" s="1085"/>
      <c r="AF733" s="1085"/>
      <c r="AG733" s="1085"/>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c r="A734" s="1084">
        <v>5</v>
      </c>
      <c r="B734" s="1084">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85"/>
      <c r="AD734" s="1085"/>
      <c r="AE734" s="1085"/>
      <c r="AF734" s="1085"/>
      <c r="AG734" s="1085"/>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c r="A735" s="1084">
        <v>6</v>
      </c>
      <c r="B735" s="1084">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85"/>
      <c r="AD735" s="1085"/>
      <c r="AE735" s="1085"/>
      <c r="AF735" s="1085"/>
      <c r="AG735" s="1085"/>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c r="A736" s="1084">
        <v>7</v>
      </c>
      <c r="B736" s="1084">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85"/>
      <c r="AD736" s="1085"/>
      <c r="AE736" s="1085"/>
      <c r="AF736" s="1085"/>
      <c r="AG736" s="1085"/>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c r="A737" s="1084">
        <v>8</v>
      </c>
      <c r="B737" s="1084">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85"/>
      <c r="AD737" s="1085"/>
      <c r="AE737" s="1085"/>
      <c r="AF737" s="1085"/>
      <c r="AG737" s="1085"/>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c r="A738" s="1084">
        <v>9</v>
      </c>
      <c r="B738" s="1084">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85"/>
      <c r="AD738" s="1085"/>
      <c r="AE738" s="1085"/>
      <c r="AF738" s="1085"/>
      <c r="AG738" s="1085"/>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c r="A739" s="1084">
        <v>10</v>
      </c>
      <c r="B739" s="1084">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85"/>
      <c r="AD739" s="1085"/>
      <c r="AE739" s="1085"/>
      <c r="AF739" s="1085"/>
      <c r="AG739" s="1085"/>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c r="A740" s="1084">
        <v>11</v>
      </c>
      <c r="B740" s="1084">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85"/>
      <c r="AD740" s="1085"/>
      <c r="AE740" s="1085"/>
      <c r="AF740" s="1085"/>
      <c r="AG740" s="1085"/>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c r="A741" s="1084">
        <v>12</v>
      </c>
      <c r="B741" s="1084">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85"/>
      <c r="AD741" s="1085"/>
      <c r="AE741" s="1085"/>
      <c r="AF741" s="1085"/>
      <c r="AG741" s="1085"/>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c r="A742" s="1084">
        <v>13</v>
      </c>
      <c r="B742" s="1084">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85"/>
      <c r="AD742" s="1085"/>
      <c r="AE742" s="1085"/>
      <c r="AF742" s="1085"/>
      <c r="AG742" s="1085"/>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c r="A743" s="1084">
        <v>14</v>
      </c>
      <c r="B743" s="1084">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85"/>
      <c r="AD743" s="1085"/>
      <c r="AE743" s="1085"/>
      <c r="AF743" s="1085"/>
      <c r="AG743" s="1085"/>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c r="A744" s="1084">
        <v>15</v>
      </c>
      <c r="B744" s="1084">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85"/>
      <c r="AD744" s="1085"/>
      <c r="AE744" s="1085"/>
      <c r="AF744" s="1085"/>
      <c r="AG744" s="1085"/>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c r="A745" s="1084">
        <v>16</v>
      </c>
      <c r="B745" s="1084">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85"/>
      <c r="AD745" s="1085"/>
      <c r="AE745" s="1085"/>
      <c r="AF745" s="1085"/>
      <c r="AG745" s="1085"/>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c r="A746" s="1084">
        <v>17</v>
      </c>
      <c r="B746" s="1084">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85"/>
      <c r="AD746" s="1085"/>
      <c r="AE746" s="1085"/>
      <c r="AF746" s="1085"/>
      <c r="AG746" s="1085"/>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c r="A747" s="1084">
        <v>18</v>
      </c>
      <c r="B747" s="1084">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85"/>
      <c r="AD747" s="1085"/>
      <c r="AE747" s="1085"/>
      <c r="AF747" s="1085"/>
      <c r="AG747" s="1085"/>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c r="A748" s="1084">
        <v>19</v>
      </c>
      <c r="B748" s="1084">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85"/>
      <c r="AD748" s="1085"/>
      <c r="AE748" s="1085"/>
      <c r="AF748" s="1085"/>
      <c r="AG748" s="1085"/>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c r="A749" s="1084">
        <v>20</v>
      </c>
      <c r="B749" s="1084">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85"/>
      <c r="AD749" s="1085"/>
      <c r="AE749" s="1085"/>
      <c r="AF749" s="1085"/>
      <c r="AG749" s="1085"/>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c r="A750" s="1084">
        <v>21</v>
      </c>
      <c r="B750" s="1084">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85"/>
      <c r="AD750" s="1085"/>
      <c r="AE750" s="1085"/>
      <c r="AF750" s="1085"/>
      <c r="AG750" s="1085"/>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c r="A751" s="1084">
        <v>22</v>
      </c>
      <c r="B751" s="1084">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85"/>
      <c r="AD751" s="1085"/>
      <c r="AE751" s="1085"/>
      <c r="AF751" s="1085"/>
      <c r="AG751" s="1085"/>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c r="A752" s="1084">
        <v>23</v>
      </c>
      <c r="B752" s="1084">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85"/>
      <c r="AD752" s="1085"/>
      <c r="AE752" s="1085"/>
      <c r="AF752" s="1085"/>
      <c r="AG752" s="1085"/>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c r="A753" s="1084">
        <v>24</v>
      </c>
      <c r="B753" s="1084">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85"/>
      <c r="AD753" s="1085"/>
      <c r="AE753" s="1085"/>
      <c r="AF753" s="1085"/>
      <c r="AG753" s="1085"/>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c r="A754" s="1084">
        <v>25</v>
      </c>
      <c r="B754" s="1084">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85"/>
      <c r="AD754" s="1085"/>
      <c r="AE754" s="1085"/>
      <c r="AF754" s="1085"/>
      <c r="AG754" s="1085"/>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c r="A755" s="1084">
        <v>26</v>
      </c>
      <c r="B755" s="1084">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85"/>
      <c r="AD755" s="1085"/>
      <c r="AE755" s="1085"/>
      <c r="AF755" s="1085"/>
      <c r="AG755" s="1085"/>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c r="A756" s="1084">
        <v>27</v>
      </c>
      <c r="B756" s="1084">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85"/>
      <c r="AD756" s="1085"/>
      <c r="AE756" s="1085"/>
      <c r="AF756" s="1085"/>
      <c r="AG756" s="1085"/>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c r="A757" s="1084">
        <v>28</v>
      </c>
      <c r="B757" s="1084">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85"/>
      <c r="AD757" s="1085"/>
      <c r="AE757" s="1085"/>
      <c r="AF757" s="1085"/>
      <c r="AG757" s="1085"/>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c r="A758" s="1084">
        <v>29</v>
      </c>
      <c r="B758" s="1084">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85"/>
      <c r="AD758" s="1085"/>
      <c r="AE758" s="1085"/>
      <c r="AF758" s="1085"/>
      <c r="AG758" s="1085"/>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c r="A759" s="1084">
        <v>30</v>
      </c>
      <c r="B759" s="1084">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85"/>
      <c r="AD759" s="1085"/>
      <c r="AE759" s="1085"/>
      <c r="AF759" s="1085"/>
      <c r="AG759" s="1085"/>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352</v>
      </c>
      <c r="Z762" s="364"/>
      <c r="AA762" s="364"/>
      <c r="AB762" s="364"/>
      <c r="AC762" s="153" t="s">
        <v>337</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c r="A763" s="1084">
        <v>1</v>
      </c>
      <c r="B763" s="1084">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85"/>
      <c r="AD763" s="1085"/>
      <c r="AE763" s="1085"/>
      <c r="AF763" s="1085"/>
      <c r="AG763" s="1085"/>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c r="A764" s="1084">
        <v>2</v>
      </c>
      <c r="B764" s="1084">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85"/>
      <c r="AD764" s="1085"/>
      <c r="AE764" s="1085"/>
      <c r="AF764" s="1085"/>
      <c r="AG764" s="1085"/>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c r="A765" s="1084">
        <v>3</v>
      </c>
      <c r="B765" s="1084">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85"/>
      <c r="AD765" s="1085"/>
      <c r="AE765" s="1085"/>
      <c r="AF765" s="1085"/>
      <c r="AG765" s="1085"/>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c r="A766" s="1084">
        <v>4</v>
      </c>
      <c r="B766" s="1084">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85"/>
      <c r="AD766" s="1085"/>
      <c r="AE766" s="1085"/>
      <c r="AF766" s="1085"/>
      <c r="AG766" s="1085"/>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c r="A767" s="1084">
        <v>5</v>
      </c>
      <c r="B767" s="1084">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85"/>
      <c r="AD767" s="1085"/>
      <c r="AE767" s="1085"/>
      <c r="AF767" s="1085"/>
      <c r="AG767" s="1085"/>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c r="A768" s="1084">
        <v>6</v>
      </c>
      <c r="B768" s="1084">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85"/>
      <c r="AD768" s="1085"/>
      <c r="AE768" s="1085"/>
      <c r="AF768" s="1085"/>
      <c r="AG768" s="1085"/>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c r="A769" s="1084">
        <v>7</v>
      </c>
      <c r="B769" s="1084">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85"/>
      <c r="AD769" s="1085"/>
      <c r="AE769" s="1085"/>
      <c r="AF769" s="1085"/>
      <c r="AG769" s="1085"/>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c r="A770" s="1084">
        <v>8</v>
      </c>
      <c r="B770" s="1084">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85"/>
      <c r="AD770" s="1085"/>
      <c r="AE770" s="1085"/>
      <c r="AF770" s="1085"/>
      <c r="AG770" s="1085"/>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c r="A771" s="1084">
        <v>9</v>
      </c>
      <c r="B771" s="1084">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85"/>
      <c r="AD771" s="1085"/>
      <c r="AE771" s="1085"/>
      <c r="AF771" s="1085"/>
      <c r="AG771" s="1085"/>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c r="A772" s="1084">
        <v>10</v>
      </c>
      <c r="B772" s="1084">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85"/>
      <c r="AD772" s="1085"/>
      <c r="AE772" s="1085"/>
      <c r="AF772" s="1085"/>
      <c r="AG772" s="1085"/>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c r="A773" s="1084">
        <v>11</v>
      </c>
      <c r="B773" s="1084">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85"/>
      <c r="AD773" s="1085"/>
      <c r="AE773" s="1085"/>
      <c r="AF773" s="1085"/>
      <c r="AG773" s="1085"/>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c r="A774" s="1084">
        <v>12</v>
      </c>
      <c r="B774" s="1084">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85"/>
      <c r="AD774" s="1085"/>
      <c r="AE774" s="1085"/>
      <c r="AF774" s="1085"/>
      <c r="AG774" s="1085"/>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c r="A775" s="1084">
        <v>13</v>
      </c>
      <c r="B775" s="1084">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85"/>
      <c r="AD775" s="1085"/>
      <c r="AE775" s="1085"/>
      <c r="AF775" s="1085"/>
      <c r="AG775" s="1085"/>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c r="A776" s="1084">
        <v>14</v>
      </c>
      <c r="B776" s="1084">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85"/>
      <c r="AD776" s="1085"/>
      <c r="AE776" s="1085"/>
      <c r="AF776" s="1085"/>
      <c r="AG776" s="1085"/>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c r="A777" s="1084">
        <v>15</v>
      </c>
      <c r="B777" s="1084">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85"/>
      <c r="AD777" s="1085"/>
      <c r="AE777" s="1085"/>
      <c r="AF777" s="1085"/>
      <c r="AG777" s="1085"/>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c r="A778" s="1084">
        <v>16</v>
      </c>
      <c r="B778" s="1084">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85"/>
      <c r="AD778" s="1085"/>
      <c r="AE778" s="1085"/>
      <c r="AF778" s="1085"/>
      <c r="AG778" s="1085"/>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c r="A779" s="1084">
        <v>17</v>
      </c>
      <c r="B779" s="1084">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85"/>
      <c r="AD779" s="1085"/>
      <c r="AE779" s="1085"/>
      <c r="AF779" s="1085"/>
      <c r="AG779" s="1085"/>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c r="A780" s="1084">
        <v>18</v>
      </c>
      <c r="B780" s="1084">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85"/>
      <c r="AD780" s="1085"/>
      <c r="AE780" s="1085"/>
      <c r="AF780" s="1085"/>
      <c r="AG780" s="1085"/>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c r="A781" s="1084">
        <v>19</v>
      </c>
      <c r="B781" s="1084">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85"/>
      <c r="AD781" s="1085"/>
      <c r="AE781" s="1085"/>
      <c r="AF781" s="1085"/>
      <c r="AG781" s="1085"/>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c r="A782" s="1084">
        <v>20</v>
      </c>
      <c r="B782" s="1084">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85"/>
      <c r="AD782" s="1085"/>
      <c r="AE782" s="1085"/>
      <c r="AF782" s="1085"/>
      <c r="AG782" s="1085"/>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c r="A783" s="1084">
        <v>21</v>
      </c>
      <c r="B783" s="1084">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85"/>
      <c r="AD783" s="1085"/>
      <c r="AE783" s="1085"/>
      <c r="AF783" s="1085"/>
      <c r="AG783" s="1085"/>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c r="A784" s="1084">
        <v>22</v>
      </c>
      <c r="B784" s="1084">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85"/>
      <c r="AD784" s="1085"/>
      <c r="AE784" s="1085"/>
      <c r="AF784" s="1085"/>
      <c r="AG784" s="1085"/>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c r="A785" s="1084">
        <v>23</v>
      </c>
      <c r="B785" s="1084">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85"/>
      <c r="AD785" s="1085"/>
      <c r="AE785" s="1085"/>
      <c r="AF785" s="1085"/>
      <c r="AG785" s="1085"/>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c r="A786" s="1084">
        <v>24</v>
      </c>
      <c r="B786" s="1084">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85"/>
      <c r="AD786" s="1085"/>
      <c r="AE786" s="1085"/>
      <c r="AF786" s="1085"/>
      <c r="AG786" s="1085"/>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c r="A787" s="1084">
        <v>25</v>
      </c>
      <c r="B787" s="1084">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85"/>
      <c r="AD787" s="1085"/>
      <c r="AE787" s="1085"/>
      <c r="AF787" s="1085"/>
      <c r="AG787" s="1085"/>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c r="A788" s="1084">
        <v>26</v>
      </c>
      <c r="B788" s="1084">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85"/>
      <c r="AD788" s="1085"/>
      <c r="AE788" s="1085"/>
      <c r="AF788" s="1085"/>
      <c r="AG788" s="1085"/>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c r="A789" s="1084">
        <v>27</v>
      </c>
      <c r="B789" s="1084">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85"/>
      <c r="AD789" s="1085"/>
      <c r="AE789" s="1085"/>
      <c r="AF789" s="1085"/>
      <c r="AG789" s="1085"/>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c r="A790" s="1084">
        <v>28</v>
      </c>
      <c r="B790" s="1084">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85"/>
      <c r="AD790" s="1085"/>
      <c r="AE790" s="1085"/>
      <c r="AF790" s="1085"/>
      <c r="AG790" s="1085"/>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c r="A791" s="1084">
        <v>29</v>
      </c>
      <c r="B791" s="1084">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85"/>
      <c r="AD791" s="1085"/>
      <c r="AE791" s="1085"/>
      <c r="AF791" s="1085"/>
      <c r="AG791" s="1085"/>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c r="A792" s="1084">
        <v>30</v>
      </c>
      <c r="B792" s="1084">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85"/>
      <c r="AD792" s="1085"/>
      <c r="AE792" s="1085"/>
      <c r="AF792" s="1085"/>
      <c r="AG792" s="1085"/>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352</v>
      </c>
      <c r="Z795" s="364"/>
      <c r="AA795" s="364"/>
      <c r="AB795" s="364"/>
      <c r="AC795" s="153" t="s">
        <v>337</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c r="A796" s="1084">
        <v>1</v>
      </c>
      <c r="B796" s="1084">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85"/>
      <c r="AD796" s="1085"/>
      <c r="AE796" s="1085"/>
      <c r="AF796" s="1085"/>
      <c r="AG796" s="1085"/>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c r="A797" s="1084">
        <v>2</v>
      </c>
      <c r="B797" s="1084">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85"/>
      <c r="AD797" s="1085"/>
      <c r="AE797" s="1085"/>
      <c r="AF797" s="1085"/>
      <c r="AG797" s="1085"/>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c r="A798" s="1084">
        <v>3</v>
      </c>
      <c r="B798" s="1084">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85"/>
      <c r="AD798" s="1085"/>
      <c r="AE798" s="1085"/>
      <c r="AF798" s="1085"/>
      <c r="AG798" s="1085"/>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c r="A799" s="1084">
        <v>4</v>
      </c>
      <c r="B799" s="1084">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85"/>
      <c r="AD799" s="1085"/>
      <c r="AE799" s="1085"/>
      <c r="AF799" s="1085"/>
      <c r="AG799" s="1085"/>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c r="A800" s="1084">
        <v>5</v>
      </c>
      <c r="B800" s="1084">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85"/>
      <c r="AD800" s="1085"/>
      <c r="AE800" s="1085"/>
      <c r="AF800" s="1085"/>
      <c r="AG800" s="1085"/>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c r="A801" s="1084">
        <v>6</v>
      </c>
      <c r="B801" s="1084">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85"/>
      <c r="AD801" s="1085"/>
      <c r="AE801" s="1085"/>
      <c r="AF801" s="1085"/>
      <c r="AG801" s="1085"/>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c r="A802" s="1084">
        <v>7</v>
      </c>
      <c r="B802" s="1084">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85"/>
      <c r="AD802" s="1085"/>
      <c r="AE802" s="1085"/>
      <c r="AF802" s="1085"/>
      <c r="AG802" s="1085"/>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c r="A803" s="1084">
        <v>8</v>
      </c>
      <c r="B803" s="1084">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85"/>
      <c r="AD803" s="1085"/>
      <c r="AE803" s="1085"/>
      <c r="AF803" s="1085"/>
      <c r="AG803" s="1085"/>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c r="A804" s="1084">
        <v>9</v>
      </c>
      <c r="B804" s="1084">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85"/>
      <c r="AD804" s="1085"/>
      <c r="AE804" s="1085"/>
      <c r="AF804" s="1085"/>
      <c r="AG804" s="1085"/>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c r="A805" s="1084">
        <v>10</v>
      </c>
      <c r="B805" s="1084">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85"/>
      <c r="AD805" s="1085"/>
      <c r="AE805" s="1085"/>
      <c r="AF805" s="1085"/>
      <c r="AG805" s="1085"/>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c r="A806" s="1084">
        <v>11</v>
      </c>
      <c r="B806" s="1084">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85"/>
      <c r="AD806" s="1085"/>
      <c r="AE806" s="1085"/>
      <c r="AF806" s="1085"/>
      <c r="AG806" s="1085"/>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c r="A807" s="1084">
        <v>12</v>
      </c>
      <c r="B807" s="1084">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85"/>
      <c r="AD807" s="1085"/>
      <c r="AE807" s="1085"/>
      <c r="AF807" s="1085"/>
      <c r="AG807" s="1085"/>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c r="A808" s="1084">
        <v>13</v>
      </c>
      <c r="B808" s="1084">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85"/>
      <c r="AD808" s="1085"/>
      <c r="AE808" s="1085"/>
      <c r="AF808" s="1085"/>
      <c r="AG808" s="1085"/>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c r="A809" s="1084">
        <v>14</v>
      </c>
      <c r="B809" s="1084">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85"/>
      <c r="AD809" s="1085"/>
      <c r="AE809" s="1085"/>
      <c r="AF809" s="1085"/>
      <c r="AG809" s="1085"/>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c r="A810" s="1084">
        <v>15</v>
      </c>
      <c r="B810" s="1084">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85"/>
      <c r="AD810" s="1085"/>
      <c r="AE810" s="1085"/>
      <c r="AF810" s="1085"/>
      <c r="AG810" s="1085"/>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c r="A811" s="1084">
        <v>16</v>
      </c>
      <c r="B811" s="1084">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85"/>
      <c r="AD811" s="1085"/>
      <c r="AE811" s="1085"/>
      <c r="AF811" s="1085"/>
      <c r="AG811" s="1085"/>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c r="A812" s="1084">
        <v>17</v>
      </c>
      <c r="B812" s="1084">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85"/>
      <c r="AD812" s="1085"/>
      <c r="AE812" s="1085"/>
      <c r="AF812" s="1085"/>
      <c r="AG812" s="1085"/>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c r="A813" s="1084">
        <v>18</v>
      </c>
      <c r="B813" s="1084">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85"/>
      <c r="AD813" s="1085"/>
      <c r="AE813" s="1085"/>
      <c r="AF813" s="1085"/>
      <c r="AG813" s="1085"/>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c r="A814" s="1084">
        <v>19</v>
      </c>
      <c r="B814" s="1084">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85"/>
      <c r="AD814" s="1085"/>
      <c r="AE814" s="1085"/>
      <c r="AF814" s="1085"/>
      <c r="AG814" s="1085"/>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c r="A815" s="1084">
        <v>20</v>
      </c>
      <c r="B815" s="1084">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85"/>
      <c r="AD815" s="1085"/>
      <c r="AE815" s="1085"/>
      <c r="AF815" s="1085"/>
      <c r="AG815" s="1085"/>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c r="A816" s="1084">
        <v>21</v>
      </c>
      <c r="B816" s="1084">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85"/>
      <c r="AD816" s="1085"/>
      <c r="AE816" s="1085"/>
      <c r="AF816" s="1085"/>
      <c r="AG816" s="1085"/>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c r="A817" s="1084">
        <v>22</v>
      </c>
      <c r="B817" s="1084">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85"/>
      <c r="AD817" s="1085"/>
      <c r="AE817" s="1085"/>
      <c r="AF817" s="1085"/>
      <c r="AG817" s="1085"/>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c r="A818" s="1084">
        <v>23</v>
      </c>
      <c r="B818" s="1084">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85"/>
      <c r="AD818" s="1085"/>
      <c r="AE818" s="1085"/>
      <c r="AF818" s="1085"/>
      <c r="AG818" s="1085"/>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c r="A819" s="1084">
        <v>24</v>
      </c>
      <c r="B819" s="1084">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85"/>
      <c r="AD819" s="1085"/>
      <c r="AE819" s="1085"/>
      <c r="AF819" s="1085"/>
      <c r="AG819" s="1085"/>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c r="A820" s="1084">
        <v>25</v>
      </c>
      <c r="B820" s="1084">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85"/>
      <c r="AD820" s="1085"/>
      <c r="AE820" s="1085"/>
      <c r="AF820" s="1085"/>
      <c r="AG820" s="1085"/>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c r="A821" s="1084">
        <v>26</v>
      </c>
      <c r="B821" s="1084">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85"/>
      <c r="AD821" s="1085"/>
      <c r="AE821" s="1085"/>
      <c r="AF821" s="1085"/>
      <c r="AG821" s="1085"/>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c r="A822" s="1084">
        <v>27</v>
      </c>
      <c r="B822" s="1084">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85"/>
      <c r="AD822" s="1085"/>
      <c r="AE822" s="1085"/>
      <c r="AF822" s="1085"/>
      <c r="AG822" s="1085"/>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c r="A823" s="1084">
        <v>28</v>
      </c>
      <c r="B823" s="1084">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85"/>
      <c r="AD823" s="1085"/>
      <c r="AE823" s="1085"/>
      <c r="AF823" s="1085"/>
      <c r="AG823" s="1085"/>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c r="A824" s="1084">
        <v>29</v>
      </c>
      <c r="B824" s="1084">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85"/>
      <c r="AD824" s="1085"/>
      <c r="AE824" s="1085"/>
      <c r="AF824" s="1085"/>
      <c r="AG824" s="1085"/>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c r="A825" s="1084">
        <v>30</v>
      </c>
      <c r="B825" s="1084">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85"/>
      <c r="AD825" s="1085"/>
      <c r="AE825" s="1085"/>
      <c r="AF825" s="1085"/>
      <c r="AG825" s="1085"/>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352</v>
      </c>
      <c r="Z828" s="364"/>
      <c r="AA828" s="364"/>
      <c r="AB828" s="364"/>
      <c r="AC828" s="153" t="s">
        <v>337</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c r="A829" s="1084">
        <v>1</v>
      </c>
      <c r="B829" s="1084">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85"/>
      <c r="AD829" s="1085"/>
      <c r="AE829" s="1085"/>
      <c r="AF829" s="1085"/>
      <c r="AG829" s="1085"/>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c r="A830" s="1084">
        <v>2</v>
      </c>
      <c r="B830" s="1084">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85"/>
      <c r="AD830" s="1085"/>
      <c r="AE830" s="1085"/>
      <c r="AF830" s="1085"/>
      <c r="AG830" s="1085"/>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c r="A831" s="1084">
        <v>3</v>
      </c>
      <c r="B831" s="1084">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85"/>
      <c r="AD831" s="1085"/>
      <c r="AE831" s="1085"/>
      <c r="AF831" s="1085"/>
      <c r="AG831" s="1085"/>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c r="A832" s="1084">
        <v>4</v>
      </c>
      <c r="B832" s="1084">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85"/>
      <c r="AD832" s="1085"/>
      <c r="AE832" s="1085"/>
      <c r="AF832" s="1085"/>
      <c r="AG832" s="1085"/>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c r="A833" s="1084">
        <v>5</v>
      </c>
      <c r="B833" s="1084">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85"/>
      <c r="AD833" s="1085"/>
      <c r="AE833" s="1085"/>
      <c r="AF833" s="1085"/>
      <c r="AG833" s="1085"/>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c r="A834" s="1084">
        <v>6</v>
      </c>
      <c r="B834" s="1084">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85"/>
      <c r="AD834" s="1085"/>
      <c r="AE834" s="1085"/>
      <c r="AF834" s="1085"/>
      <c r="AG834" s="1085"/>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c r="A835" s="1084">
        <v>7</v>
      </c>
      <c r="B835" s="1084">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85"/>
      <c r="AD835" s="1085"/>
      <c r="AE835" s="1085"/>
      <c r="AF835" s="1085"/>
      <c r="AG835" s="1085"/>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c r="A836" s="1084">
        <v>8</v>
      </c>
      <c r="B836" s="1084">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85"/>
      <c r="AD836" s="1085"/>
      <c r="AE836" s="1085"/>
      <c r="AF836" s="1085"/>
      <c r="AG836" s="1085"/>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c r="A837" s="1084">
        <v>9</v>
      </c>
      <c r="B837" s="1084">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85"/>
      <c r="AD837" s="1085"/>
      <c r="AE837" s="1085"/>
      <c r="AF837" s="1085"/>
      <c r="AG837" s="1085"/>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c r="A838" s="1084">
        <v>10</v>
      </c>
      <c r="B838" s="1084">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85"/>
      <c r="AD838" s="1085"/>
      <c r="AE838" s="1085"/>
      <c r="AF838" s="1085"/>
      <c r="AG838" s="1085"/>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c r="A839" s="1084">
        <v>11</v>
      </c>
      <c r="B839" s="1084">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85"/>
      <c r="AD839" s="1085"/>
      <c r="AE839" s="1085"/>
      <c r="AF839" s="1085"/>
      <c r="AG839" s="1085"/>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c r="A840" s="1084">
        <v>12</v>
      </c>
      <c r="B840" s="1084">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85"/>
      <c r="AD840" s="1085"/>
      <c r="AE840" s="1085"/>
      <c r="AF840" s="1085"/>
      <c r="AG840" s="1085"/>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c r="A841" s="1084">
        <v>13</v>
      </c>
      <c r="B841" s="1084">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85"/>
      <c r="AD841" s="1085"/>
      <c r="AE841" s="1085"/>
      <c r="AF841" s="1085"/>
      <c r="AG841" s="1085"/>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c r="A842" s="1084">
        <v>14</v>
      </c>
      <c r="B842" s="1084">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85"/>
      <c r="AD842" s="1085"/>
      <c r="AE842" s="1085"/>
      <c r="AF842" s="1085"/>
      <c r="AG842" s="1085"/>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c r="A843" s="1084">
        <v>15</v>
      </c>
      <c r="B843" s="1084">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85"/>
      <c r="AD843" s="1085"/>
      <c r="AE843" s="1085"/>
      <c r="AF843" s="1085"/>
      <c r="AG843" s="1085"/>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c r="A844" s="1084">
        <v>16</v>
      </c>
      <c r="B844" s="1084">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85"/>
      <c r="AD844" s="1085"/>
      <c r="AE844" s="1085"/>
      <c r="AF844" s="1085"/>
      <c r="AG844" s="1085"/>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c r="A845" s="1084">
        <v>17</v>
      </c>
      <c r="B845" s="1084">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85"/>
      <c r="AD845" s="1085"/>
      <c r="AE845" s="1085"/>
      <c r="AF845" s="1085"/>
      <c r="AG845" s="1085"/>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c r="A846" s="1084">
        <v>18</v>
      </c>
      <c r="B846" s="1084">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85"/>
      <c r="AD846" s="1085"/>
      <c r="AE846" s="1085"/>
      <c r="AF846" s="1085"/>
      <c r="AG846" s="1085"/>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c r="A847" s="1084">
        <v>19</v>
      </c>
      <c r="B847" s="1084">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85"/>
      <c r="AD847" s="1085"/>
      <c r="AE847" s="1085"/>
      <c r="AF847" s="1085"/>
      <c r="AG847" s="1085"/>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c r="A848" s="1084">
        <v>20</v>
      </c>
      <c r="B848" s="1084">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85"/>
      <c r="AD848" s="1085"/>
      <c r="AE848" s="1085"/>
      <c r="AF848" s="1085"/>
      <c r="AG848" s="1085"/>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c r="A849" s="1084">
        <v>21</v>
      </c>
      <c r="B849" s="1084">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85"/>
      <c r="AD849" s="1085"/>
      <c r="AE849" s="1085"/>
      <c r="AF849" s="1085"/>
      <c r="AG849" s="1085"/>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c r="A850" s="1084">
        <v>22</v>
      </c>
      <c r="B850" s="1084">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85"/>
      <c r="AD850" s="1085"/>
      <c r="AE850" s="1085"/>
      <c r="AF850" s="1085"/>
      <c r="AG850" s="1085"/>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c r="A851" s="1084">
        <v>23</v>
      </c>
      <c r="B851" s="1084">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85"/>
      <c r="AD851" s="1085"/>
      <c r="AE851" s="1085"/>
      <c r="AF851" s="1085"/>
      <c r="AG851" s="1085"/>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c r="A852" s="1084">
        <v>24</v>
      </c>
      <c r="B852" s="108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85"/>
      <c r="AD852" s="1085"/>
      <c r="AE852" s="1085"/>
      <c r="AF852" s="1085"/>
      <c r="AG852" s="1085"/>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c r="A853" s="1084">
        <v>25</v>
      </c>
      <c r="B853" s="108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85"/>
      <c r="AD853" s="1085"/>
      <c r="AE853" s="1085"/>
      <c r="AF853" s="1085"/>
      <c r="AG853" s="1085"/>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c r="A854" s="1084">
        <v>26</v>
      </c>
      <c r="B854" s="108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85"/>
      <c r="AD854" s="1085"/>
      <c r="AE854" s="1085"/>
      <c r="AF854" s="1085"/>
      <c r="AG854" s="1085"/>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c r="A855" s="1084">
        <v>27</v>
      </c>
      <c r="B855" s="108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85"/>
      <c r="AD855" s="1085"/>
      <c r="AE855" s="1085"/>
      <c r="AF855" s="1085"/>
      <c r="AG855" s="1085"/>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c r="A856" s="1084">
        <v>28</v>
      </c>
      <c r="B856" s="108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85"/>
      <c r="AD856" s="1085"/>
      <c r="AE856" s="1085"/>
      <c r="AF856" s="1085"/>
      <c r="AG856" s="1085"/>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c r="A857" s="1084">
        <v>29</v>
      </c>
      <c r="B857" s="108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85"/>
      <c r="AD857" s="1085"/>
      <c r="AE857" s="1085"/>
      <c r="AF857" s="1085"/>
      <c r="AG857" s="1085"/>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c r="A858" s="1084">
        <v>30</v>
      </c>
      <c r="B858" s="108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85"/>
      <c r="AD858" s="1085"/>
      <c r="AE858" s="1085"/>
      <c r="AF858" s="1085"/>
      <c r="AG858" s="1085"/>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352</v>
      </c>
      <c r="Z861" s="364"/>
      <c r="AA861" s="364"/>
      <c r="AB861" s="364"/>
      <c r="AC861" s="153" t="s">
        <v>337</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c r="A862" s="1084">
        <v>1</v>
      </c>
      <c r="B862" s="108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85"/>
      <c r="AD862" s="1085"/>
      <c r="AE862" s="1085"/>
      <c r="AF862" s="1085"/>
      <c r="AG862" s="1085"/>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c r="A863" s="1084">
        <v>2</v>
      </c>
      <c r="B863" s="108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85"/>
      <c r="AD863" s="1085"/>
      <c r="AE863" s="1085"/>
      <c r="AF863" s="1085"/>
      <c r="AG863" s="1085"/>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c r="A864" s="1084">
        <v>3</v>
      </c>
      <c r="B864" s="108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85"/>
      <c r="AD864" s="1085"/>
      <c r="AE864" s="1085"/>
      <c r="AF864" s="1085"/>
      <c r="AG864" s="1085"/>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c r="A865" s="1084">
        <v>4</v>
      </c>
      <c r="B865" s="108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85"/>
      <c r="AD865" s="1085"/>
      <c r="AE865" s="1085"/>
      <c r="AF865" s="1085"/>
      <c r="AG865" s="1085"/>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c r="A866" s="1084">
        <v>5</v>
      </c>
      <c r="B866" s="108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85"/>
      <c r="AD866" s="1085"/>
      <c r="AE866" s="1085"/>
      <c r="AF866" s="1085"/>
      <c r="AG866" s="1085"/>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c r="A867" s="1084">
        <v>6</v>
      </c>
      <c r="B867" s="108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85"/>
      <c r="AD867" s="1085"/>
      <c r="AE867" s="1085"/>
      <c r="AF867" s="1085"/>
      <c r="AG867" s="1085"/>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c r="A868" s="1084">
        <v>7</v>
      </c>
      <c r="B868" s="108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85"/>
      <c r="AD868" s="1085"/>
      <c r="AE868" s="1085"/>
      <c r="AF868" s="1085"/>
      <c r="AG868" s="1085"/>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c r="A869" s="1084">
        <v>8</v>
      </c>
      <c r="B869" s="108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85"/>
      <c r="AD869" s="1085"/>
      <c r="AE869" s="1085"/>
      <c r="AF869" s="1085"/>
      <c r="AG869" s="1085"/>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c r="A870" s="1084">
        <v>9</v>
      </c>
      <c r="B870" s="108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85"/>
      <c r="AD870" s="1085"/>
      <c r="AE870" s="1085"/>
      <c r="AF870" s="1085"/>
      <c r="AG870" s="1085"/>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c r="A871" s="1084">
        <v>10</v>
      </c>
      <c r="B871" s="108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85"/>
      <c r="AD871" s="1085"/>
      <c r="AE871" s="1085"/>
      <c r="AF871" s="1085"/>
      <c r="AG871" s="1085"/>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c r="A872" s="1084">
        <v>11</v>
      </c>
      <c r="B872" s="108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85"/>
      <c r="AD872" s="1085"/>
      <c r="AE872" s="1085"/>
      <c r="AF872" s="1085"/>
      <c r="AG872" s="1085"/>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c r="A873" s="1084">
        <v>12</v>
      </c>
      <c r="B873" s="108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85"/>
      <c r="AD873" s="1085"/>
      <c r="AE873" s="1085"/>
      <c r="AF873" s="1085"/>
      <c r="AG873" s="1085"/>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c r="A874" s="1084">
        <v>13</v>
      </c>
      <c r="B874" s="108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85"/>
      <c r="AD874" s="1085"/>
      <c r="AE874" s="1085"/>
      <c r="AF874" s="1085"/>
      <c r="AG874" s="1085"/>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c r="A875" s="1084">
        <v>14</v>
      </c>
      <c r="B875" s="1084">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85"/>
      <c r="AD875" s="1085"/>
      <c r="AE875" s="1085"/>
      <c r="AF875" s="1085"/>
      <c r="AG875" s="1085"/>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c r="A876" s="1084">
        <v>15</v>
      </c>
      <c r="B876" s="1084">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85"/>
      <c r="AD876" s="1085"/>
      <c r="AE876" s="1085"/>
      <c r="AF876" s="1085"/>
      <c r="AG876" s="1085"/>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c r="A877" s="1084">
        <v>16</v>
      </c>
      <c r="B877" s="1084">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85"/>
      <c r="AD877" s="1085"/>
      <c r="AE877" s="1085"/>
      <c r="AF877" s="1085"/>
      <c r="AG877" s="1085"/>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c r="A878" s="1084">
        <v>17</v>
      </c>
      <c r="B878" s="1084">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85"/>
      <c r="AD878" s="1085"/>
      <c r="AE878" s="1085"/>
      <c r="AF878" s="1085"/>
      <c r="AG878" s="1085"/>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c r="A879" s="1084">
        <v>18</v>
      </c>
      <c r="B879" s="1084">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85"/>
      <c r="AD879" s="1085"/>
      <c r="AE879" s="1085"/>
      <c r="AF879" s="1085"/>
      <c r="AG879" s="1085"/>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c r="A880" s="1084">
        <v>19</v>
      </c>
      <c r="B880" s="1084">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85"/>
      <c r="AD880" s="1085"/>
      <c r="AE880" s="1085"/>
      <c r="AF880" s="1085"/>
      <c r="AG880" s="1085"/>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c r="A881" s="1084">
        <v>20</v>
      </c>
      <c r="B881" s="1084">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85"/>
      <c r="AD881" s="1085"/>
      <c r="AE881" s="1085"/>
      <c r="AF881" s="1085"/>
      <c r="AG881" s="1085"/>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c r="A882" s="1084">
        <v>21</v>
      </c>
      <c r="B882" s="108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85"/>
      <c r="AD882" s="1085"/>
      <c r="AE882" s="1085"/>
      <c r="AF882" s="1085"/>
      <c r="AG882" s="1085"/>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c r="A883" s="1084">
        <v>22</v>
      </c>
      <c r="B883" s="108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85"/>
      <c r="AD883" s="1085"/>
      <c r="AE883" s="1085"/>
      <c r="AF883" s="1085"/>
      <c r="AG883" s="1085"/>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c r="A884" s="1084">
        <v>23</v>
      </c>
      <c r="B884" s="108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85"/>
      <c r="AD884" s="1085"/>
      <c r="AE884" s="1085"/>
      <c r="AF884" s="1085"/>
      <c r="AG884" s="1085"/>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c r="A885" s="1084">
        <v>24</v>
      </c>
      <c r="B885" s="108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85"/>
      <c r="AD885" s="1085"/>
      <c r="AE885" s="1085"/>
      <c r="AF885" s="1085"/>
      <c r="AG885" s="1085"/>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c r="A886" s="1084">
        <v>25</v>
      </c>
      <c r="B886" s="108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85"/>
      <c r="AD886" s="1085"/>
      <c r="AE886" s="1085"/>
      <c r="AF886" s="1085"/>
      <c r="AG886" s="1085"/>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c r="A887" s="1084">
        <v>26</v>
      </c>
      <c r="B887" s="108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85"/>
      <c r="AD887" s="1085"/>
      <c r="AE887" s="1085"/>
      <c r="AF887" s="1085"/>
      <c r="AG887" s="1085"/>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c r="A888" s="1084">
        <v>27</v>
      </c>
      <c r="B888" s="108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85"/>
      <c r="AD888" s="1085"/>
      <c r="AE888" s="1085"/>
      <c r="AF888" s="1085"/>
      <c r="AG888" s="1085"/>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c r="A889" s="1084">
        <v>28</v>
      </c>
      <c r="B889" s="108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85"/>
      <c r="AD889" s="1085"/>
      <c r="AE889" s="1085"/>
      <c r="AF889" s="1085"/>
      <c r="AG889" s="1085"/>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c r="A890" s="1084">
        <v>29</v>
      </c>
      <c r="B890" s="108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85"/>
      <c r="AD890" s="1085"/>
      <c r="AE890" s="1085"/>
      <c r="AF890" s="1085"/>
      <c r="AG890" s="1085"/>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c r="A891" s="1084">
        <v>30</v>
      </c>
      <c r="B891" s="108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85"/>
      <c r="AD891" s="1085"/>
      <c r="AE891" s="1085"/>
      <c r="AF891" s="1085"/>
      <c r="AG891" s="1085"/>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352</v>
      </c>
      <c r="Z894" s="364"/>
      <c r="AA894" s="364"/>
      <c r="AB894" s="364"/>
      <c r="AC894" s="153" t="s">
        <v>337</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c r="A895" s="1084">
        <v>1</v>
      </c>
      <c r="B895" s="108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85"/>
      <c r="AD895" s="1085"/>
      <c r="AE895" s="1085"/>
      <c r="AF895" s="1085"/>
      <c r="AG895" s="1085"/>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c r="A896" s="1084">
        <v>2</v>
      </c>
      <c r="B896" s="108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85"/>
      <c r="AD896" s="1085"/>
      <c r="AE896" s="1085"/>
      <c r="AF896" s="1085"/>
      <c r="AG896" s="1085"/>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c r="A897" s="1084">
        <v>3</v>
      </c>
      <c r="B897" s="108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85"/>
      <c r="AD897" s="1085"/>
      <c r="AE897" s="1085"/>
      <c r="AF897" s="1085"/>
      <c r="AG897" s="1085"/>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c r="A898" s="1084">
        <v>4</v>
      </c>
      <c r="B898" s="108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85"/>
      <c r="AD898" s="1085"/>
      <c r="AE898" s="1085"/>
      <c r="AF898" s="1085"/>
      <c r="AG898" s="1085"/>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c r="A899" s="1084">
        <v>5</v>
      </c>
      <c r="B899" s="108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85"/>
      <c r="AD899" s="1085"/>
      <c r="AE899" s="1085"/>
      <c r="AF899" s="1085"/>
      <c r="AG899" s="1085"/>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c r="A900" s="1084">
        <v>6</v>
      </c>
      <c r="B900" s="108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85"/>
      <c r="AD900" s="1085"/>
      <c r="AE900" s="1085"/>
      <c r="AF900" s="1085"/>
      <c r="AG900" s="1085"/>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c r="A901" s="1084">
        <v>7</v>
      </c>
      <c r="B901" s="108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85"/>
      <c r="AD901" s="1085"/>
      <c r="AE901" s="1085"/>
      <c r="AF901" s="1085"/>
      <c r="AG901" s="1085"/>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c r="A902" s="1084">
        <v>8</v>
      </c>
      <c r="B902" s="108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85"/>
      <c r="AD902" s="1085"/>
      <c r="AE902" s="1085"/>
      <c r="AF902" s="1085"/>
      <c r="AG902" s="1085"/>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c r="A903" s="1084">
        <v>9</v>
      </c>
      <c r="B903" s="108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85"/>
      <c r="AD903" s="1085"/>
      <c r="AE903" s="1085"/>
      <c r="AF903" s="1085"/>
      <c r="AG903" s="1085"/>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c r="A904" s="1084">
        <v>10</v>
      </c>
      <c r="B904" s="108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85"/>
      <c r="AD904" s="1085"/>
      <c r="AE904" s="1085"/>
      <c r="AF904" s="1085"/>
      <c r="AG904" s="1085"/>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c r="A905" s="1084">
        <v>11</v>
      </c>
      <c r="B905" s="108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85"/>
      <c r="AD905" s="1085"/>
      <c r="AE905" s="1085"/>
      <c r="AF905" s="1085"/>
      <c r="AG905" s="1085"/>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c r="A906" s="1084">
        <v>12</v>
      </c>
      <c r="B906" s="108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85"/>
      <c r="AD906" s="1085"/>
      <c r="AE906" s="1085"/>
      <c r="AF906" s="1085"/>
      <c r="AG906" s="1085"/>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c r="A907" s="1084">
        <v>13</v>
      </c>
      <c r="B907" s="108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85"/>
      <c r="AD907" s="1085"/>
      <c r="AE907" s="1085"/>
      <c r="AF907" s="1085"/>
      <c r="AG907" s="1085"/>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c r="A908" s="1084">
        <v>14</v>
      </c>
      <c r="B908" s="1084">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85"/>
      <c r="AD908" s="1085"/>
      <c r="AE908" s="1085"/>
      <c r="AF908" s="1085"/>
      <c r="AG908" s="1085"/>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c r="A909" s="1084">
        <v>15</v>
      </c>
      <c r="B909" s="1084">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85"/>
      <c r="AD909" s="1085"/>
      <c r="AE909" s="1085"/>
      <c r="AF909" s="1085"/>
      <c r="AG909" s="1085"/>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c r="A910" s="1084">
        <v>16</v>
      </c>
      <c r="B910" s="1084">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85"/>
      <c r="AD910" s="1085"/>
      <c r="AE910" s="1085"/>
      <c r="AF910" s="1085"/>
      <c r="AG910" s="1085"/>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c r="A911" s="1084">
        <v>17</v>
      </c>
      <c r="B911" s="1084">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85"/>
      <c r="AD911" s="1085"/>
      <c r="AE911" s="1085"/>
      <c r="AF911" s="1085"/>
      <c r="AG911" s="1085"/>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c r="A912" s="1084">
        <v>18</v>
      </c>
      <c r="B912" s="108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85"/>
      <c r="AD912" s="1085"/>
      <c r="AE912" s="1085"/>
      <c r="AF912" s="1085"/>
      <c r="AG912" s="1085"/>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c r="A913" s="1084">
        <v>19</v>
      </c>
      <c r="B913" s="1084">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85"/>
      <c r="AD913" s="1085"/>
      <c r="AE913" s="1085"/>
      <c r="AF913" s="1085"/>
      <c r="AG913" s="1085"/>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c r="A914" s="1084">
        <v>20</v>
      </c>
      <c r="B914" s="1084">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85"/>
      <c r="AD914" s="1085"/>
      <c r="AE914" s="1085"/>
      <c r="AF914" s="1085"/>
      <c r="AG914" s="1085"/>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c r="A915" s="1084">
        <v>21</v>
      </c>
      <c r="B915" s="108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85"/>
      <c r="AD915" s="1085"/>
      <c r="AE915" s="1085"/>
      <c r="AF915" s="1085"/>
      <c r="AG915" s="1085"/>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c r="A916" s="1084">
        <v>22</v>
      </c>
      <c r="B916" s="108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85"/>
      <c r="AD916" s="1085"/>
      <c r="AE916" s="1085"/>
      <c r="AF916" s="1085"/>
      <c r="AG916" s="1085"/>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c r="A917" s="1084">
        <v>23</v>
      </c>
      <c r="B917" s="108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85"/>
      <c r="AD917" s="1085"/>
      <c r="AE917" s="1085"/>
      <c r="AF917" s="1085"/>
      <c r="AG917" s="1085"/>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c r="A918" s="1084">
        <v>24</v>
      </c>
      <c r="B918" s="108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85"/>
      <c r="AD918" s="1085"/>
      <c r="AE918" s="1085"/>
      <c r="AF918" s="1085"/>
      <c r="AG918" s="1085"/>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c r="A919" s="1084">
        <v>25</v>
      </c>
      <c r="B919" s="108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85"/>
      <c r="AD919" s="1085"/>
      <c r="AE919" s="1085"/>
      <c r="AF919" s="1085"/>
      <c r="AG919" s="1085"/>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c r="A920" s="1084">
        <v>26</v>
      </c>
      <c r="B920" s="108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85"/>
      <c r="AD920" s="1085"/>
      <c r="AE920" s="1085"/>
      <c r="AF920" s="1085"/>
      <c r="AG920" s="1085"/>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c r="A921" s="1084">
        <v>27</v>
      </c>
      <c r="B921" s="108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85"/>
      <c r="AD921" s="1085"/>
      <c r="AE921" s="1085"/>
      <c r="AF921" s="1085"/>
      <c r="AG921" s="1085"/>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c r="A922" s="1084">
        <v>28</v>
      </c>
      <c r="B922" s="108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85"/>
      <c r="AD922" s="1085"/>
      <c r="AE922" s="1085"/>
      <c r="AF922" s="1085"/>
      <c r="AG922" s="1085"/>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c r="A923" s="1084">
        <v>29</v>
      </c>
      <c r="B923" s="108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85"/>
      <c r="AD923" s="1085"/>
      <c r="AE923" s="1085"/>
      <c r="AF923" s="1085"/>
      <c r="AG923" s="1085"/>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c r="A924" s="1084">
        <v>30</v>
      </c>
      <c r="B924" s="108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85"/>
      <c r="AD924" s="1085"/>
      <c r="AE924" s="1085"/>
      <c r="AF924" s="1085"/>
      <c r="AG924" s="1085"/>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352</v>
      </c>
      <c r="Z927" s="364"/>
      <c r="AA927" s="364"/>
      <c r="AB927" s="364"/>
      <c r="AC927" s="153" t="s">
        <v>337</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c r="A928" s="1084">
        <v>1</v>
      </c>
      <c r="B928" s="1084">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85"/>
      <c r="AD928" s="1085"/>
      <c r="AE928" s="1085"/>
      <c r="AF928" s="1085"/>
      <c r="AG928" s="1085"/>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c r="A929" s="1084">
        <v>2</v>
      </c>
      <c r="B929" s="108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85"/>
      <c r="AD929" s="1085"/>
      <c r="AE929" s="1085"/>
      <c r="AF929" s="1085"/>
      <c r="AG929" s="1085"/>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c r="A930" s="1084">
        <v>3</v>
      </c>
      <c r="B930" s="108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85"/>
      <c r="AD930" s="1085"/>
      <c r="AE930" s="1085"/>
      <c r="AF930" s="1085"/>
      <c r="AG930" s="1085"/>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c r="A931" s="1084">
        <v>4</v>
      </c>
      <c r="B931" s="108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85"/>
      <c r="AD931" s="1085"/>
      <c r="AE931" s="1085"/>
      <c r="AF931" s="1085"/>
      <c r="AG931" s="1085"/>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c r="A932" s="1084">
        <v>5</v>
      </c>
      <c r="B932" s="108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85"/>
      <c r="AD932" s="1085"/>
      <c r="AE932" s="1085"/>
      <c r="AF932" s="1085"/>
      <c r="AG932" s="1085"/>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c r="A933" s="1084">
        <v>6</v>
      </c>
      <c r="B933" s="108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85"/>
      <c r="AD933" s="1085"/>
      <c r="AE933" s="1085"/>
      <c r="AF933" s="1085"/>
      <c r="AG933" s="1085"/>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c r="A934" s="1084">
        <v>7</v>
      </c>
      <c r="B934" s="108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85"/>
      <c r="AD934" s="1085"/>
      <c r="AE934" s="1085"/>
      <c r="AF934" s="1085"/>
      <c r="AG934" s="1085"/>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c r="A935" s="1084">
        <v>8</v>
      </c>
      <c r="B935" s="108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85"/>
      <c r="AD935" s="1085"/>
      <c r="AE935" s="1085"/>
      <c r="AF935" s="1085"/>
      <c r="AG935" s="1085"/>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c r="A936" s="1084">
        <v>9</v>
      </c>
      <c r="B936" s="108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85"/>
      <c r="AD936" s="1085"/>
      <c r="AE936" s="1085"/>
      <c r="AF936" s="1085"/>
      <c r="AG936" s="1085"/>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c r="A937" s="1084">
        <v>10</v>
      </c>
      <c r="B937" s="108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85"/>
      <c r="AD937" s="1085"/>
      <c r="AE937" s="1085"/>
      <c r="AF937" s="1085"/>
      <c r="AG937" s="1085"/>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c r="A938" s="1084">
        <v>11</v>
      </c>
      <c r="B938" s="108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85"/>
      <c r="AD938" s="1085"/>
      <c r="AE938" s="1085"/>
      <c r="AF938" s="1085"/>
      <c r="AG938" s="1085"/>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c r="A939" s="1084">
        <v>12</v>
      </c>
      <c r="B939" s="108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85"/>
      <c r="AD939" s="1085"/>
      <c r="AE939" s="1085"/>
      <c r="AF939" s="1085"/>
      <c r="AG939" s="1085"/>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c r="A940" s="1084">
        <v>13</v>
      </c>
      <c r="B940" s="108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85"/>
      <c r="AD940" s="1085"/>
      <c r="AE940" s="1085"/>
      <c r="AF940" s="1085"/>
      <c r="AG940" s="1085"/>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c r="A941" s="1084">
        <v>14</v>
      </c>
      <c r="B941" s="1084">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85"/>
      <c r="AD941" s="1085"/>
      <c r="AE941" s="1085"/>
      <c r="AF941" s="1085"/>
      <c r="AG941" s="1085"/>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c r="A942" s="1084">
        <v>15</v>
      </c>
      <c r="B942" s="1084">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85"/>
      <c r="AD942" s="1085"/>
      <c r="AE942" s="1085"/>
      <c r="AF942" s="1085"/>
      <c r="AG942" s="1085"/>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c r="A943" s="1084">
        <v>16</v>
      </c>
      <c r="B943" s="1084">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85"/>
      <c r="AD943" s="1085"/>
      <c r="AE943" s="1085"/>
      <c r="AF943" s="1085"/>
      <c r="AG943" s="1085"/>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c r="A944" s="1084">
        <v>17</v>
      </c>
      <c r="B944" s="1084">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85"/>
      <c r="AD944" s="1085"/>
      <c r="AE944" s="1085"/>
      <c r="AF944" s="1085"/>
      <c r="AG944" s="1085"/>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c r="A945" s="1084">
        <v>18</v>
      </c>
      <c r="B945" s="108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85"/>
      <c r="AD945" s="1085"/>
      <c r="AE945" s="1085"/>
      <c r="AF945" s="1085"/>
      <c r="AG945" s="1085"/>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c r="A946" s="1084">
        <v>19</v>
      </c>
      <c r="B946" s="1084">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85"/>
      <c r="AD946" s="1085"/>
      <c r="AE946" s="1085"/>
      <c r="AF946" s="1085"/>
      <c r="AG946" s="1085"/>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c r="A947" s="1084">
        <v>20</v>
      </c>
      <c r="B947" s="1084">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85"/>
      <c r="AD947" s="1085"/>
      <c r="AE947" s="1085"/>
      <c r="AF947" s="1085"/>
      <c r="AG947" s="1085"/>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c r="A948" s="1084">
        <v>21</v>
      </c>
      <c r="B948" s="108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85"/>
      <c r="AD948" s="1085"/>
      <c r="AE948" s="1085"/>
      <c r="AF948" s="1085"/>
      <c r="AG948" s="1085"/>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c r="A949" s="1084">
        <v>22</v>
      </c>
      <c r="B949" s="108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85"/>
      <c r="AD949" s="1085"/>
      <c r="AE949" s="1085"/>
      <c r="AF949" s="1085"/>
      <c r="AG949" s="1085"/>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c r="A950" s="1084">
        <v>23</v>
      </c>
      <c r="B950" s="108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85"/>
      <c r="AD950" s="1085"/>
      <c r="AE950" s="1085"/>
      <c r="AF950" s="1085"/>
      <c r="AG950" s="1085"/>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c r="A951" s="1084">
        <v>24</v>
      </c>
      <c r="B951" s="108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85"/>
      <c r="AD951" s="1085"/>
      <c r="AE951" s="1085"/>
      <c r="AF951" s="1085"/>
      <c r="AG951" s="1085"/>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c r="A952" s="1084">
        <v>25</v>
      </c>
      <c r="B952" s="108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85"/>
      <c r="AD952" s="1085"/>
      <c r="AE952" s="1085"/>
      <c r="AF952" s="1085"/>
      <c r="AG952" s="1085"/>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c r="A953" s="1084">
        <v>26</v>
      </c>
      <c r="B953" s="108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85"/>
      <c r="AD953" s="1085"/>
      <c r="AE953" s="1085"/>
      <c r="AF953" s="1085"/>
      <c r="AG953" s="1085"/>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c r="A954" s="1084">
        <v>27</v>
      </c>
      <c r="B954" s="108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85"/>
      <c r="AD954" s="1085"/>
      <c r="AE954" s="1085"/>
      <c r="AF954" s="1085"/>
      <c r="AG954" s="1085"/>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c r="A955" s="1084">
        <v>28</v>
      </c>
      <c r="B955" s="108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85"/>
      <c r="AD955" s="1085"/>
      <c r="AE955" s="1085"/>
      <c r="AF955" s="1085"/>
      <c r="AG955" s="1085"/>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c r="A956" s="1084">
        <v>29</v>
      </c>
      <c r="B956" s="108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85"/>
      <c r="AD956" s="1085"/>
      <c r="AE956" s="1085"/>
      <c r="AF956" s="1085"/>
      <c r="AG956" s="1085"/>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c r="A957" s="1084">
        <v>30</v>
      </c>
      <c r="B957" s="108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85"/>
      <c r="AD957" s="1085"/>
      <c r="AE957" s="1085"/>
      <c r="AF957" s="1085"/>
      <c r="AG957" s="1085"/>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352</v>
      </c>
      <c r="Z960" s="364"/>
      <c r="AA960" s="364"/>
      <c r="AB960" s="364"/>
      <c r="AC960" s="153" t="s">
        <v>337</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c r="A961" s="1084">
        <v>1</v>
      </c>
      <c r="B961" s="108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85"/>
      <c r="AD961" s="1085"/>
      <c r="AE961" s="1085"/>
      <c r="AF961" s="1085"/>
      <c r="AG961" s="1085"/>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c r="A962" s="1084">
        <v>2</v>
      </c>
      <c r="B962" s="108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85"/>
      <c r="AD962" s="1085"/>
      <c r="AE962" s="1085"/>
      <c r="AF962" s="1085"/>
      <c r="AG962" s="1085"/>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c r="A963" s="1084">
        <v>3</v>
      </c>
      <c r="B963" s="108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85"/>
      <c r="AD963" s="1085"/>
      <c r="AE963" s="1085"/>
      <c r="AF963" s="1085"/>
      <c r="AG963" s="1085"/>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c r="A964" s="1084">
        <v>4</v>
      </c>
      <c r="B964" s="108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85"/>
      <c r="AD964" s="1085"/>
      <c r="AE964" s="1085"/>
      <c r="AF964" s="1085"/>
      <c r="AG964" s="1085"/>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c r="A965" s="1084">
        <v>5</v>
      </c>
      <c r="B965" s="108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85"/>
      <c r="AD965" s="1085"/>
      <c r="AE965" s="1085"/>
      <c r="AF965" s="1085"/>
      <c r="AG965" s="1085"/>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c r="A966" s="1084">
        <v>6</v>
      </c>
      <c r="B966" s="108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85"/>
      <c r="AD966" s="1085"/>
      <c r="AE966" s="1085"/>
      <c r="AF966" s="1085"/>
      <c r="AG966" s="1085"/>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c r="A967" s="1084">
        <v>7</v>
      </c>
      <c r="B967" s="108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85"/>
      <c r="AD967" s="1085"/>
      <c r="AE967" s="1085"/>
      <c r="AF967" s="1085"/>
      <c r="AG967" s="1085"/>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c r="A968" s="1084">
        <v>8</v>
      </c>
      <c r="B968" s="108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85"/>
      <c r="AD968" s="1085"/>
      <c r="AE968" s="1085"/>
      <c r="AF968" s="1085"/>
      <c r="AG968" s="1085"/>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c r="A969" s="1084">
        <v>9</v>
      </c>
      <c r="B969" s="108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85"/>
      <c r="AD969" s="1085"/>
      <c r="AE969" s="1085"/>
      <c r="AF969" s="1085"/>
      <c r="AG969" s="1085"/>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c r="A970" s="1084">
        <v>10</v>
      </c>
      <c r="B970" s="108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85"/>
      <c r="AD970" s="1085"/>
      <c r="AE970" s="1085"/>
      <c r="AF970" s="1085"/>
      <c r="AG970" s="1085"/>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c r="A971" s="1084">
        <v>11</v>
      </c>
      <c r="B971" s="108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85"/>
      <c r="AD971" s="1085"/>
      <c r="AE971" s="1085"/>
      <c r="AF971" s="1085"/>
      <c r="AG971" s="1085"/>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c r="A972" s="1084">
        <v>12</v>
      </c>
      <c r="B972" s="108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85"/>
      <c r="AD972" s="1085"/>
      <c r="AE972" s="1085"/>
      <c r="AF972" s="1085"/>
      <c r="AG972" s="1085"/>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c r="A973" s="1084">
        <v>13</v>
      </c>
      <c r="B973" s="108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85"/>
      <c r="AD973" s="1085"/>
      <c r="AE973" s="1085"/>
      <c r="AF973" s="1085"/>
      <c r="AG973" s="1085"/>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c r="A974" s="1084">
        <v>14</v>
      </c>
      <c r="B974" s="1084">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85"/>
      <c r="AD974" s="1085"/>
      <c r="AE974" s="1085"/>
      <c r="AF974" s="1085"/>
      <c r="AG974" s="1085"/>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c r="A975" s="1084">
        <v>15</v>
      </c>
      <c r="B975" s="1084">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85"/>
      <c r="AD975" s="1085"/>
      <c r="AE975" s="1085"/>
      <c r="AF975" s="1085"/>
      <c r="AG975" s="1085"/>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c r="A976" s="1084">
        <v>16</v>
      </c>
      <c r="B976" s="1084">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85"/>
      <c r="AD976" s="1085"/>
      <c r="AE976" s="1085"/>
      <c r="AF976" s="1085"/>
      <c r="AG976" s="1085"/>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c r="A977" s="1084">
        <v>17</v>
      </c>
      <c r="B977" s="108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85"/>
      <c r="AD977" s="1085"/>
      <c r="AE977" s="1085"/>
      <c r="AF977" s="1085"/>
      <c r="AG977" s="1085"/>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c r="A978" s="1084">
        <v>18</v>
      </c>
      <c r="B978" s="108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85"/>
      <c r="AD978" s="1085"/>
      <c r="AE978" s="1085"/>
      <c r="AF978" s="1085"/>
      <c r="AG978" s="1085"/>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c r="A979" s="1084">
        <v>19</v>
      </c>
      <c r="B979" s="1084">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85"/>
      <c r="AD979" s="1085"/>
      <c r="AE979" s="1085"/>
      <c r="AF979" s="1085"/>
      <c r="AG979" s="1085"/>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c r="A980" s="1084">
        <v>20</v>
      </c>
      <c r="B980" s="1084">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85"/>
      <c r="AD980" s="1085"/>
      <c r="AE980" s="1085"/>
      <c r="AF980" s="1085"/>
      <c r="AG980" s="1085"/>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c r="A981" s="1084">
        <v>21</v>
      </c>
      <c r="B981" s="108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85"/>
      <c r="AD981" s="1085"/>
      <c r="AE981" s="1085"/>
      <c r="AF981" s="1085"/>
      <c r="AG981" s="1085"/>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c r="A982" s="1084">
        <v>22</v>
      </c>
      <c r="B982" s="108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85"/>
      <c r="AD982" s="1085"/>
      <c r="AE982" s="1085"/>
      <c r="AF982" s="1085"/>
      <c r="AG982" s="1085"/>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c r="A983" s="1084">
        <v>23</v>
      </c>
      <c r="B983" s="108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85"/>
      <c r="AD983" s="1085"/>
      <c r="AE983" s="1085"/>
      <c r="AF983" s="1085"/>
      <c r="AG983" s="1085"/>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c r="A984" s="1084">
        <v>24</v>
      </c>
      <c r="B984" s="108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85"/>
      <c r="AD984" s="1085"/>
      <c r="AE984" s="1085"/>
      <c r="AF984" s="1085"/>
      <c r="AG984" s="1085"/>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c r="A985" s="1084">
        <v>25</v>
      </c>
      <c r="B985" s="108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85"/>
      <c r="AD985" s="1085"/>
      <c r="AE985" s="1085"/>
      <c r="AF985" s="1085"/>
      <c r="AG985" s="1085"/>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c r="A986" s="1084">
        <v>26</v>
      </c>
      <c r="B986" s="108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85"/>
      <c r="AD986" s="1085"/>
      <c r="AE986" s="1085"/>
      <c r="AF986" s="1085"/>
      <c r="AG986" s="1085"/>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c r="A987" s="1084">
        <v>27</v>
      </c>
      <c r="B987" s="108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85"/>
      <c r="AD987" s="1085"/>
      <c r="AE987" s="1085"/>
      <c r="AF987" s="1085"/>
      <c r="AG987" s="1085"/>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c r="A988" s="1084">
        <v>28</v>
      </c>
      <c r="B988" s="108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85"/>
      <c r="AD988" s="1085"/>
      <c r="AE988" s="1085"/>
      <c r="AF988" s="1085"/>
      <c r="AG988" s="1085"/>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c r="A989" s="1084">
        <v>29</v>
      </c>
      <c r="B989" s="108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85"/>
      <c r="AD989" s="1085"/>
      <c r="AE989" s="1085"/>
      <c r="AF989" s="1085"/>
      <c r="AG989" s="1085"/>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c r="A990" s="1084">
        <v>30</v>
      </c>
      <c r="B990" s="108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85"/>
      <c r="AD990" s="1085"/>
      <c r="AE990" s="1085"/>
      <c r="AF990" s="1085"/>
      <c r="AG990" s="1085"/>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352</v>
      </c>
      <c r="Z993" s="364"/>
      <c r="AA993" s="364"/>
      <c r="AB993" s="364"/>
      <c r="AC993" s="153" t="s">
        <v>337</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c r="A994" s="1084">
        <v>1</v>
      </c>
      <c r="B994" s="108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85"/>
      <c r="AD994" s="1085"/>
      <c r="AE994" s="1085"/>
      <c r="AF994" s="1085"/>
      <c r="AG994" s="1085"/>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c r="A995" s="1084">
        <v>2</v>
      </c>
      <c r="B995" s="108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85"/>
      <c r="AD995" s="1085"/>
      <c r="AE995" s="1085"/>
      <c r="AF995" s="1085"/>
      <c r="AG995" s="1085"/>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c r="A996" s="1084">
        <v>3</v>
      </c>
      <c r="B996" s="108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85"/>
      <c r="AD996" s="1085"/>
      <c r="AE996" s="1085"/>
      <c r="AF996" s="1085"/>
      <c r="AG996" s="1085"/>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c r="A997" s="1084">
        <v>4</v>
      </c>
      <c r="B997" s="108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85"/>
      <c r="AD997" s="1085"/>
      <c r="AE997" s="1085"/>
      <c r="AF997" s="1085"/>
      <c r="AG997" s="1085"/>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c r="A998" s="1084">
        <v>5</v>
      </c>
      <c r="B998" s="108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85"/>
      <c r="AD998" s="1085"/>
      <c r="AE998" s="1085"/>
      <c r="AF998" s="1085"/>
      <c r="AG998" s="1085"/>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c r="A999" s="1084">
        <v>6</v>
      </c>
      <c r="B999" s="108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85"/>
      <c r="AD999" s="1085"/>
      <c r="AE999" s="1085"/>
      <c r="AF999" s="1085"/>
      <c r="AG999" s="1085"/>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c r="A1000" s="1084">
        <v>7</v>
      </c>
      <c r="B1000" s="108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85"/>
      <c r="AD1000" s="1085"/>
      <c r="AE1000" s="1085"/>
      <c r="AF1000" s="1085"/>
      <c r="AG1000" s="1085"/>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c r="A1001" s="1084">
        <v>8</v>
      </c>
      <c r="B1001" s="108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85"/>
      <c r="AD1001" s="1085"/>
      <c r="AE1001" s="1085"/>
      <c r="AF1001" s="1085"/>
      <c r="AG1001" s="1085"/>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c r="A1002" s="1084">
        <v>9</v>
      </c>
      <c r="B1002" s="108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85"/>
      <c r="AD1002" s="1085"/>
      <c r="AE1002" s="1085"/>
      <c r="AF1002" s="1085"/>
      <c r="AG1002" s="1085"/>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c r="A1003" s="1084">
        <v>10</v>
      </c>
      <c r="B1003" s="108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85"/>
      <c r="AD1003" s="1085"/>
      <c r="AE1003" s="1085"/>
      <c r="AF1003" s="1085"/>
      <c r="AG1003" s="1085"/>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c r="A1004" s="1084">
        <v>11</v>
      </c>
      <c r="B1004" s="108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85"/>
      <c r="AD1004" s="1085"/>
      <c r="AE1004" s="1085"/>
      <c r="AF1004" s="1085"/>
      <c r="AG1004" s="1085"/>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c r="A1005" s="1084">
        <v>12</v>
      </c>
      <c r="B1005" s="108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85"/>
      <c r="AD1005" s="1085"/>
      <c r="AE1005" s="1085"/>
      <c r="AF1005" s="1085"/>
      <c r="AG1005" s="1085"/>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c r="A1006" s="1084">
        <v>13</v>
      </c>
      <c r="B1006" s="108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85"/>
      <c r="AD1006" s="1085"/>
      <c r="AE1006" s="1085"/>
      <c r="AF1006" s="1085"/>
      <c r="AG1006" s="1085"/>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c r="A1007" s="1084">
        <v>14</v>
      </c>
      <c r="B1007" s="1084">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85"/>
      <c r="AD1007" s="1085"/>
      <c r="AE1007" s="1085"/>
      <c r="AF1007" s="1085"/>
      <c r="AG1007" s="1085"/>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c r="A1008" s="1084">
        <v>15</v>
      </c>
      <c r="B1008" s="1084">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85"/>
      <c r="AD1008" s="1085"/>
      <c r="AE1008" s="1085"/>
      <c r="AF1008" s="1085"/>
      <c r="AG1008" s="1085"/>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c r="A1009" s="1084">
        <v>16</v>
      </c>
      <c r="B1009" s="1084">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85"/>
      <c r="AD1009" s="1085"/>
      <c r="AE1009" s="1085"/>
      <c r="AF1009" s="1085"/>
      <c r="AG1009" s="1085"/>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c r="A1010" s="1084">
        <v>17</v>
      </c>
      <c r="B1010" s="108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85"/>
      <c r="AD1010" s="1085"/>
      <c r="AE1010" s="1085"/>
      <c r="AF1010" s="1085"/>
      <c r="AG1010" s="1085"/>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c r="A1011" s="1084">
        <v>18</v>
      </c>
      <c r="B1011" s="108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85"/>
      <c r="AD1011" s="1085"/>
      <c r="AE1011" s="1085"/>
      <c r="AF1011" s="1085"/>
      <c r="AG1011" s="1085"/>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c r="A1012" s="1084">
        <v>19</v>
      </c>
      <c r="B1012" s="1084">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85"/>
      <c r="AD1012" s="1085"/>
      <c r="AE1012" s="1085"/>
      <c r="AF1012" s="1085"/>
      <c r="AG1012" s="1085"/>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c r="A1013" s="1084">
        <v>20</v>
      </c>
      <c r="B1013" s="1084">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85"/>
      <c r="AD1013" s="1085"/>
      <c r="AE1013" s="1085"/>
      <c r="AF1013" s="1085"/>
      <c r="AG1013" s="1085"/>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c r="A1014" s="1084">
        <v>21</v>
      </c>
      <c r="B1014" s="108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85"/>
      <c r="AD1014" s="1085"/>
      <c r="AE1014" s="1085"/>
      <c r="AF1014" s="1085"/>
      <c r="AG1014" s="1085"/>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c r="A1015" s="1084">
        <v>22</v>
      </c>
      <c r="B1015" s="108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85"/>
      <c r="AD1015" s="1085"/>
      <c r="AE1015" s="1085"/>
      <c r="AF1015" s="1085"/>
      <c r="AG1015" s="1085"/>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c r="A1016" s="1084">
        <v>23</v>
      </c>
      <c r="B1016" s="108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85"/>
      <c r="AD1016" s="1085"/>
      <c r="AE1016" s="1085"/>
      <c r="AF1016" s="1085"/>
      <c r="AG1016" s="1085"/>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c r="A1017" s="1084">
        <v>24</v>
      </c>
      <c r="B1017" s="108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85"/>
      <c r="AD1017" s="1085"/>
      <c r="AE1017" s="1085"/>
      <c r="AF1017" s="1085"/>
      <c r="AG1017" s="1085"/>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c r="A1018" s="1084">
        <v>25</v>
      </c>
      <c r="B1018" s="108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85"/>
      <c r="AD1018" s="1085"/>
      <c r="AE1018" s="1085"/>
      <c r="AF1018" s="1085"/>
      <c r="AG1018" s="1085"/>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c r="A1019" s="1084">
        <v>26</v>
      </c>
      <c r="B1019" s="108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85"/>
      <c r="AD1019" s="1085"/>
      <c r="AE1019" s="1085"/>
      <c r="AF1019" s="1085"/>
      <c r="AG1019" s="1085"/>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c r="A1020" s="1084">
        <v>27</v>
      </c>
      <c r="B1020" s="108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85"/>
      <c r="AD1020" s="1085"/>
      <c r="AE1020" s="1085"/>
      <c r="AF1020" s="1085"/>
      <c r="AG1020" s="1085"/>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c r="A1021" s="1084">
        <v>28</v>
      </c>
      <c r="B1021" s="108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85"/>
      <c r="AD1021" s="1085"/>
      <c r="AE1021" s="1085"/>
      <c r="AF1021" s="1085"/>
      <c r="AG1021" s="1085"/>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c r="A1022" s="1084">
        <v>29</v>
      </c>
      <c r="B1022" s="108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85"/>
      <c r="AD1022" s="1085"/>
      <c r="AE1022" s="1085"/>
      <c r="AF1022" s="1085"/>
      <c r="AG1022" s="1085"/>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c r="A1023" s="1084">
        <v>30</v>
      </c>
      <c r="B1023" s="108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85"/>
      <c r="AD1023" s="1085"/>
      <c r="AE1023" s="1085"/>
      <c r="AF1023" s="1085"/>
      <c r="AG1023" s="1085"/>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352</v>
      </c>
      <c r="Z1026" s="364"/>
      <c r="AA1026" s="364"/>
      <c r="AB1026" s="364"/>
      <c r="AC1026" s="153" t="s">
        <v>337</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c r="A1027" s="1084">
        <v>1</v>
      </c>
      <c r="B1027" s="108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85"/>
      <c r="AD1027" s="1085"/>
      <c r="AE1027" s="1085"/>
      <c r="AF1027" s="1085"/>
      <c r="AG1027" s="1085"/>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c r="A1028" s="1084">
        <v>2</v>
      </c>
      <c r="B1028" s="108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85"/>
      <c r="AD1028" s="1085"/>
      <c r="AE1028" s="1085"/>
      <c r="AF1028" s="1085"/>
      <c r="AG1028" s="1085"/>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c r="A1029" s="1084">
        <v>3</v>
      </c>
      <c r="B1029" s="108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85"/>
      <c r="AD1029" s="1085"/>
      <c r="AE1029" s="1085"/>
      <c r="AF1029" s="1085"/>
      <c r="AG1029" s="1085"/>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c r="A1030" s="1084">
        <v>4</v>
      </c>
      <c r="B1030" s="108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85"/>
      <c r="AD1030" s="1085"/>
      <c r="AE1030" s="1085"/>
      <c r="AF1030" s="1085"/>
      <c r="AG1030" s="1085"/>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c r="A1031" s="1084">
        <v>5</v>
      </c>
      <c r="B1031" s="108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85"/>
      <c r="AD1031" s="1085"/>
      <c r="AE1031" s="1085"/>
      <c r="AF1031" s="1085"/>
      <c r="AG1031" s="1085"/>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c r="A1032" s="1084">
        <v>6</v>
      </c>
      <c r="B1032" s="108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85"/>
      <c r="AD1032" s="1085"/>
      <c r="AE1032" s="1085"/>
      <c r="AF1032" s="1085"/>
      <c r="AG1032" s="1085"/>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c r="A1033" s="1084">
        <v>7</v>
      </c>
      <c r="B1033" s="108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85"/>
      <c r="AD1033" s="1085"/>
      <c r="AE1033" s="1085"/>
      <c r="AF1033" s="1085"/>
      <c r="AG1033" s="1085"/>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c r="A1034" s="1084">
        <v>8</v>
      </c>
      <c r="B1034" s="108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85"/>
      <c r="AD1034" s="1085"/>
      <c r="AE1034" s="1085"/>
      <c r="AF1034" s="1085"/>
      <c r="AG1034" s="1085"/>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c r="A1035" s="1084">
        <v>9</v>
      </c>
      <c r="B1035" s="108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85"/>
      <c r="AD1035" s="1085"/>
      <c r="AE1035" s="1085"/>
      <c r="AF1035" s="1085"/>
      <c r="AG1035" s="1085"/>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c r="A1036" s="1084">
        <v>10</v>
      </c>
      <c r="B1036" s="108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85"/>
      <c r="AD1036" s="1085"/>
      <c r="AE1036" s="1085"/>
      <c r="AF1036" s="1085"/>
      <c r="AG1036" s="1085"/>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c r="A1037" s="1084">
        <v>11</v>
      </c>
      <c r="B1037" s="108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85"/>
      <c r="AD1037" s="1085"/>
      <c r="AE1037" s="1085"/>
      <c r="AF1037" s="1085"/>
      <c r="AG1037" s="1085"/>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c r="A1038" s="1084">
        <v>12</v>
      </c>
      <c r="B1038" s="108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85"/>
      <c r="AD1038" s="1085"/>
      <c r="AE1038" s="1085"/>
      <c r="AF1038" s="1085"/>
      <c r="AG1038" s="1085"/>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c r="A1039" s="1084">
        <v>13</v>
      </c>
      <c r="B1039" s="108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85"/>
      <c r="AD1039" s="1085"/>
      <c r="AE1039" s="1085"/>
      <c r="AF1039" s="1085"/>
      <c r="AG1039" s="1085"/>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c r="A1040" s="1084">
        <v>14</v>
      </c>
      <c r="B1040" s="1084">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85"/>
      <c r="AD1040" s="1085"/>
      <c r="AE1040" s="1085"/>
      <c r="AF1040" s="1085"/>
      <c r="AG1040" s="1085"/>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c r="A1041" s="1084">
        <v>15</v>
      </c>
      <c r="B1041" s="1084">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85"/>
      <c r="AD1041" s="1085"/>
      <c r="AE1041" s="1085"/>
      <c r="AF1041" s="1085"/>
      <c r="AG1041" s="1085"/>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c r="A1042" s="1084">
        <v>16</v>
      </c>
      <c r="B1042" s="1084">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85"/>
      <c r="AD1042" s="1085"/>
      <c r="AE1042" s="1085"/>
      <c r="AF1042" s="1085"/>
      <c r="AG1042" s="1085"/>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c r="A1043" s="1084">
        <v>17</v>
      </c>
      <c r="B1043" s="108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85"/>
      <c r="AD1043" s="1085"/>
      <c r="AE1043" s="1085"/>
      <c r="AF1043" s="1085"/>
      <c r="AG1043" s="1085"/>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c r="A1044" s="1084">
        <v>18</v>
      </c>
      <c r="B1044" s="108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85"/>
      <c r="AD1044" s="1085"/>
      <c r="AE1044" s="1085"/>
      <c r="AF1044" s="1085"/>
      <c r="AG1044" s="1085"/>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c r="A1045" s="1084">
        <v>19</v>
      </c>
      <c r="B1045" s="1084">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85"/>
      <c r="AD1045" s="1085"/>
      <c r="AE1045" s="1085"/>
      <c r="AF1045" s="1085"/>
      <c r="AG1045" s="1085"/>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c r="A1046" s="1084">
        <v>20</v>
      </c>
      <c r="B1046" s="1084">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85"/>
      <c r="AD1046" s="1085"/>
      <c r="AE1046" s="1085"/>
      <c r="AF1046" s="1085"/>
      <c r="AG1046" s="1085"/>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c r="A1047" s="1084">
        <v>21</v>
      </c>
      <c r="B1047" s="108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85"/>
      <c r="AD1047" s="1085"/>
      <c r="AE1047" s="1085"/>
      <c r="AF1047" s="1085"/>
      <c r="AG1047" s="1085"/>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c r="A1048" s="1084">
        <v>22</v>
      </c>
      <c r="B1048" s="108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85"/>
      <c r="AD1048" s="1085"/>
      <c r="AE1048" s="1085"/>
      <c r="AF1048" s="1085"/>
      <c r="AG1048" s="1085"/>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c r="A1049" s="1084">
        <v>23</v>
      </c>
      <c r="B1049" s="108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85"/>
      <c r="AD1049" s="1085"/>
      <c r="AE1049" s="1085"/>
      <c r="AF1049" s="1085"/>
      <c r="AG1049" s="1085"/>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c r="A1050" s="1084">
        <v>24</v>
      </c>
      <c r="B1050" s="108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85"/>
      <c r="AD1050" s="1085"/>
      <c r="AE1050" s="1085"/>
      <c r="AF1050" s="1085"/>
      <c r="AG1050" s="1085"/>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c r="A1051" s="1084">
        <v>25</v>
      </c>
      <c r="B1051" s="108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85"/>
      <c r="AD1051" s="1085"/>
      <c r="AE1051" s="1085"/>
      <c r="AF1051" s="1085"/>
      <c r="AG1051" s="1085"/>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c r="A1052" s="1084">
        <v>26</v>
      </c>
      <c r="B1052" s="108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85"/>
      <c r="AD1052" s="1085"/>
      <c r="AE1052" s="1085"/>
      <c r="AF1052" s="1085"/>
      <c r="AG1052" s="1085"/>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c r="A1053" s="1084">
        <v>27</v>
      </c>
      <c r="B1053" s="108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85"/>
      <c r="AD1053" s="1085"/>
      <c r="AE1053" s="1085"/>
      <c r="AF1053" s="1085"/>
      <c r="AG1053" s="1085"/>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c r="A1054" s="1084">
        <v>28</v>
      </c>
      <c r="B1054" s="108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85"/>
      <c r="AD1054" s="1085"/>
      <c r="AE1054" s="1085"/>
      <c r="AF1054" s="1085"/>
      <c r="AG1054" s="1085"/>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c r="A1055" s="1084">
        <v>29</v>
      </c>
      <c r="B1055" s="108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85"/>
      <c r="AD1055" s="1085"/>
      <c r="AE1055" s="1085"/>
      <c r="AF1055" s="1085"/>
      <c r="AG1055" s="1085"/>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c r="A1056" s="1084">
        <v>30</v>
      </c>
      <c r="B1056" s="108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85"/>
      <c r="AD1056" s="1085"/>
      <c r="AE1056" s="1085"/>
      <c r="AF1056" s="1085"/>
      <c r="AG1056" s="1085"/>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352</v>
      </c>
      <c r="Z1059" s="364"/>
      <c r="AA1059" s="364"/>
      <c r="AB1059" s="364"/>
      <c r="AC1059" s="153" t="s">
        <v>337</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c r="A1060" s="1084">
        <v>1</v>
      </c>
      <c r="B1060" s="108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85"/>
      <c r="AD1060" s="1085"/>
      <c r="AE1060" s="1085"/>
      <c r="AF1060" s="1085"/>
      <c r="AG1060" s="1085"/>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c r="A1061" s="1084">
        <v>2</v>
      </c>
      <c r="B1061" s="108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85"/>
      <c r="AD1061" s="1085"/>
      <c r="AE1061" s="1085"/>
      <c r="AF1061" s="1085"/>
      <c r="AG1061" s="1085"/>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c r="A1062" s="1084">
        <v>3</v>
      </c>
      <c r="B1062" s="108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85"/>
      <c r="AD1062" s="1085"/>
      <c r="AE1062" s="1085"/>
      <c r="AF1062" s="1085"/>
      <c r="AG1062" s="1085"/>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c r="A1063" s="1084">
        <v>4</v>
      </c>
      <c r="B1063" s="108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85"/>
      <c r="AD1063" s="1085"/>
      <c r="AE1063" s="1085"/>
      <c r="AF1063" s="1085"/>
      <c r="AG1063" s="1085"/>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c r="A1064" s="1084">
        <v>5</v>
      </c>
      <c r="B1064" s="108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85"/>
      <c r="AD1064" s="1085"/>
      <c r="AE1064" s="1085"/>
      <c r="AF1064" s="1085"/>
      <c r="AG1064" s="1085"/>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c r="A1065" s="1084">
        <v>6</v>
      </c>
      <c r="B1065" s="108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85"/>
      <c r="AD1065" s="1085"/>
      <c r="AE1065" s="1085"/>
      <c r="AF1065" s="1085"/>
      <c r="AG1065" s="1085"/>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c r="A1066" s="1084">
        <v>7</v>
      </c>
      <c r="B1066" s="108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85"/>
      <c r="AD1066" s="1085"/>
      <c r="AE1066" s="1085"/>
      <c r="AF1066" s="1085"/>
      <c r="AG1066" s="1085"/>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c r="A1067" s="1084">
        <v>8</v>
      </c>
      <c r="B1067" s="108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85"/>
      <c r="AD1067" s="1085"/>
      <c r="AE1067" s="1085"/>
      <c r="AF1067" s="1085"/>
      <c r="AG1067" s="1085"/>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c r="A1068" s="1084">
        <v>9</v>
      </c>
      <c r="B1068" s="108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85"/>
      <c r="AD1068" s="1085"/>
      <c r="AE1068" s="1085"/>
      <c r="AF1068" s="1085"/>
      <c r="AG1068" s="1085"/>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c r="A1069" s="1084">
        <v>10</v>
      </c>
      <c r="B1069" s="108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85"/>
      <c r="AD1069" s="1085"/>
      <c r="AE1069" s="1085"/>
      <c r="AF1069" s="1085"/>
      <c r="AG1069" s="1085"/>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c r="A1070" s="1084">
        <v>11</v>
      </c>
      <c r="B1070" s="108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85"/>
      <c r="AD1070" s="1085"/>
      <c r="AE1070" s="1085"/>
      <c r="AF1070" s="1085"/>
      <c r="AG1070" s="1085"/>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c r="A1071" s="1084">
        <v>12</v>
      </c>
      <c r="B1071" s="108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85"/>
      <c r="AD1071" s="1085"/>
      <c r="AE1071" s="1085"/>
      <c r="AF1071" s="1085"/>
      <c r="AG1071" s="1085"/>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c r="A1072" s="1084">
        <v>13</v>
      </c>
      <c r="B1072" s="108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85"/>
      <c r="AD1072" s="1085"/>
      <c r="AE1072" s="1085"/>
      <c r="AF1072" s="1085"/>
      <c r="AG1072" s="1085"/>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c r="A1073" s="1084">
        <v>14</v>
      </c>
      <c r="B1073" s="1084">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85"/>
      <c r="AD1073" s="1085"/>
      <c r="AE1073" s="1085"/>
      <c r="AF1073" s="1085"/>
      <c r="AG1073" s="1085"/>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c r="A1074" s="1084">
        <v>15</v>
      </c>
      <c r="B1074" s="1084">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85"/>
      <c r="AD1074" s="1085"/>
      <c r="AE1074" s="1085"/>
      <c r="AF1074" s="1085"/>
      <c r="AG1074" s="1085"/>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c r="A1075" s="1084">
        <v>16</v>
      </c>
      <c r="B1075" s="1084">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85"/>
      <c r="AD1075" s="1085"/>
      <c r="AE1075" s="1085"/>
      <c r="AF1075" s="1085"/>
      <c r="AG1075" s="1085"/>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c r="A1076" s="1084">
        <v>17</v>
      </c>
      <c r="B1076" s="108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85"/>
      <c r="AD1076" s="1085"/>
      <c r="AE1076" s="1085"/>
      <c r="AF1076" s="1085"/>
      <c r="AG1076" s="1085"/>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c r="A1077" s="1084">
        <v>18</v>
      </c>
      <c r="B1077" s="108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85"/>
      <c r="AD1077" s="1085"/>
      <c r="AE1077" s="1085"/>
      <c r="AF1077" s="1085"/>
      <c r="AG1077" s="1085"/>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c r="A1078" s="1084">
        <v>19</v>
      </c>
      <c r="B1078" s="1084">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85"/>
      <c r="AD1078" s="1085"/>
      <c r="AE1078" s="1085"/>
      <c r="AF1078" s="1085"/>
      <c r="AG1078" s="1085"/>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c r="A1079" s="1084">
        <v>20</v>
      </c>
      <c r="B1079" s="1084">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85"/>
      <c r="AD1079" s="1085"/>
      <c r="AE1079" s="1085"/>
      <c r="AF1079" s="1085"/>
      <c r="AG1079" s="1085"/>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c r="A1080" s="1084">
        <v>21</v>
      </c>
      <c r="B1080" s="108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85"/>
      <c r="AD1080" s="1085"/>
      <c r="AE1080" s="1085"/>
      <c r="AF1080" s="1085"/>
      <c r="AG1080" s="1085"/>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c r="A1081" s="1084">
        <v>22</v>
      </c>
      <c r="B1081" s="108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85"/>
      <c r="AD1081" s="1085"/>
      <c r="AE1081" s="1085"/>
      <c r="AF1081" s="1085"/>
      <c r="AG1081" s="1085"/>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c r="A1082" s="1084">
        <v>23</v>
      </c>
      <c r="B1082" s="108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85"/>
      <c r="AD1082" s="1085"/>
      <c r="AE1082" s="1085"/>
      <c r="AF1082" s="1085"/>
      <c r="AG1082" s="1085"/>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c r="A1083" s="1084">
        <v>24</v>
      </c>
      <c r="B1083" s="108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85"/>
      <c r="AD1083" s="1085"/>
      <c r="AE1083" s="1085"/>
      <c r="AF1083" s="1085"/>
      <c r="AG1083" s="1085"/>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c r="A1084" s="1084">
        <v>25</v>
      </c>
      <c r="B1084" s="108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85"/>
      <c r="AD1084" s="1085"/>
      <c r="AE1084" s="1085"/>
      <c r="AF1084" s="1085"/>
      <c r="AG1084" s="1085"/>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c r="A1085" s="1084">
        <v>26</v>
      </c>
      <c r="B1085" s="108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85"/>
      <c r="AD1085" s="1085"/>
      <c r="AE1085" s="1085"/>
      <c r="AF1085" s="1085"/>
      <c r="AG1085" s="1085"/>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c r="A1086" s="1084">
        <v>27</v>
      </c>
      <c r="B1086" s="108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85"/>
      <c r="AD1086" s="1085"/>
      <c r="AE1086" s="1085"/>
      <c r="AF1086" s="1085"/>
      <c r="AG1086" s="1085"/>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c r="A1087" s="1084">
        <v>28</v>
      </c>
      <c r="B1087" s="108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85"/>
      <c r="AD1087" s="1085"/>
      <c r="AE1087" s="1085"/>
      <c r="AF1087" s="1085"/>
      <c r="AG1087" s="1085"/>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c r="A1088" s="1084">
        <v>29</v>
      </c>
      <c r="B1088" s="108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85"/>
      <c r="AD1088" s="1085"/>
      <c r="AE1088" s="1085"/>
      <c r="AF1088" s="1085"/>
      <c r="AG1088" s="1085"/>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c r="A1089" s="1084">
        <v>30</v>
      </c>
      <c r="B1089" s="108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85"/>
      <c r="AD1089" s="1085"/>
      <c r="AE1089" s="1085"/>
      <c r="AF1089" s="1085"/>
      <c r="AG1089" s="1085"/>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352</v>
      </c>
      <c r="Z1092" s="364"/>
      <c r="AA1092" s="364"/>
      <c r="AB1092" s="364"/>
      <c r="AC1092" s="153" t="s">
        <v>337</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c r="A1093" s="1084">
        <v>1</v>
      </c>
      <c r="B1093" s="108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85"/>
      <c r="AD1093" s="1085"/>
      <c r="AE1093" s="1085"/>
      <c r="AF1093" s="1085"/>
      <c r="AG1093" s="1085"/>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c r="A1094" s="1084">
        <v>2</v>
      </c>
      <c r="B1094" s="108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85"/>
      <c r="AD1094" s="1085"/>
      <c r="AE1094" s="1085"/>
      <c r="AF1094" s="1085"/>
      <c r="AG1094" s="1085"/>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c r="A1095" s="1084">
        <v>3</v>
      </c>
      <c r="B1095" s="108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85"/>
      <c r="AD1095" s="1085"/>
      <c r="AE1095" s="1085"/>
      <c r="AF1095" s="1085"/>
      <c r="AG1095" s="1085"/>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c r="A1096" s="1084">
        <v>4</v>
      </c>
      <c r="B1096" s="108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85"/>
      <c r="AD1096" s="1085"/>
      <c r="AE1096" s="1085"/>
      <c r="AF1096" s="1085"/>
      <c r="AG1096" s="1085"/>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c r="A1097" s="1084">
        <v>5</v>
      </c>
      <c r="B1097" s="108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85"/>
      <c r="AD1097" s="1085"/>
      <c r="AE1097" s="1085"/>
      <c r="AF1097" s="1085"/>
      <c r="AG1097" s="1085"/>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c r="A1098" s="1084">
        <v>6</v>
      </c>
      <c r="B1098" s="108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85"/>
      <c r="AD1098" s="1085"/>
      <c r="AE1098" s="1085"/>
      <c r="AF1098" s="1085"/>
      <c r="AG1098" s="1085"/>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c r="A1099" s="1084">
        <v>7</v>
      </c>
      <c r="B1099" s="108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85"/>
      <c r="AD1099" s="1085"/>
      <c r="AE1099" s="1085"/>
      <c r="AF1099" s="1085"/>
      <c r="AG1099" s="1085"/>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c r="A1100" s="1084">
        <v>8</v>
      </c>
      <c r="B1100" s="108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85"/>
      <c r="AD1100" s="1085"/>
      <c r="AE1100" s="1085"/>
      <c r="AF1100" s="1085"/>
      <c r="AG1100" s="1085"/>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c r="A1101" s="1084">
        <v>9</v>
      </c>
      <c r="B1101" s="108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85"/>
      <c r="AD1101" s="1085"/>
      <c r="AE1101" s="1085"/>
      <c r="AF1101" s="1085"/>
      <c r="AG1101" s="1085"/>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c r="A1102" s="1084">
        <v>10</v>
      </c>
      <c r="B1102" s="108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85"/>
      <c r="AD1102" s="1085"/>
      <c r="AE1102" s="1085"/>
      <c r="AF1102" s="1085"/>
      <c r="AG1102" s="1085"/>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c r="A1103" s="1084">
        <v>11</v>
      </c>
      <c r="B1103" s="108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85"/>
      <c r="AD1103" s="1085"/>
      <c r="AE1103" s="1085"/>
      <c r="AF1103" s="1085"/>
      <c r="AG1103" s="1085"/>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c r="A1104" s="1084">
        <v>12</v>
      </c>
      <c r="B1104" s="108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85"/>
      <c r="AD1104" s="1085"/>
      <c r="AE1104" s="1085"/>
      <c r="AF1104" s="1085"/>
      <c r="AG1104" s="1085"/>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c r="A1105" s="1084">
        <v>13</v>
      </c>
      <c r="B1105" s="108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85"/>
      <c r="AD1105" s="1085"/>
      <c r="AE1105" s="1085"/>
      <c r="AF1105" s="1085"/>
      <c r="AG1105" s="1085"/>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c r="A1106" s="1084">
        <v>14</v>
      </c>
      <c r="B1106" s="1084">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85"/>
      <c r="AD1106" s="1085"/>
      <c r="AE1106" s="1085"/>
      <c r="AF1106" s="1085"/>
      <c r="AG1106" s="1085"/>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c r="A1107" s="1084">
        <v>15</v>
      </c>
      <c r="B1107" s="1084">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85"/>
      <c r="AD1107" s="1085"/>
      <c r="AE1107" s="1085"/>
      <c r="AF1107" s="1085"/>
      <c r="AG1107" s="1085"/>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c r="A1108" s="1084">
        <v>16</v>
      </c>
      <c r="B1108" s="1084">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85"/>
      <c r="AD1108" s="1085"/>
      <c r="AE1108" s="1085"/>
      <c r="AF1108" s="1085"/>
      <c r="AG1108" s="1085"/>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c r="A1109" s="1084">
        <v>17</v>
      </c>
      <c r="B1109" s="1084">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85"/>
      <c r="AD1109" s="1085"/>
      <c r="AE1109" s="1085"/>
      <c r="AF1109" s="1085"/>
      <c r="AG1109" s="1085"/>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c r="A1110" s="1084">
        <v>18</v>
      </c>
      <c r="B1110" s="1084">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85"/>
      <c r="AD1110" s="1085"/>
      <c r="AE1110" s="1085"/>
      <c r="AF1110" s="1085"/>
      <c r="AG1110" s="1085"/>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c r="A1111" s="1084">
        <v>19</v>
      </c>
      <c r="B1111" s="1084">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85"/>
      <c r="AD1111" s="1085"/>
      <c r="AE1111" s="1085"/>
      <c r="AF1111" s="1085"/>
      <c r="AG1111" s="1085"/>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c r="A1112" s="1084">
        <v>20</v>
      </c>
      <c r="B1112" s="1084">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85"/>
      <c r="AD1112" s="1085"/>
      <c r="AE1112" s="1085"/>
      <c r="AF1112" s="1085"/>
      <c r="AG1112" s="1085"/>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c r="A1113" s="1084">
        <v>21</v>
      </c>
      <c r="B1113" s="1084">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85"/>
      <c r="AD1113" s="1085"/>
      <c r="AE1113" s="1085"/>
      <c r="AF1113" s="1085"/>
      <c r="AG1113" s="1085"/>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c r="A1114" s="1084">
        <v>22</v>
      </c>
      <c r="B1114" s="1084">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85"/>
      <c r="AD1114" s="1085"/>
      <c r="AE1114" s="1085"/>
      <c r="AF1114" s="1085"/>
      <c r="AG1114" s="1085"/>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c r="A1115" s="1084">
        <v>23</v>
      </c>
      <c r="B1115" s="1084">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85"/>
      <c r="AD1115" s="1085"/>
      <c r="AE1115" s="1085"/>
      <c r="AF1115" s="1085"/>
      <c r="AG1115" s="1085"/>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c r="A1116" s="1084">
        <v>24</v>
      </c>
      <c r="B1116" s="1084">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85"/>
      <c r="AD1116" s="1085"/>
      <c r="AE1116" s="1085"/>
      <c r="AF1116" s="1085"/>
      <c r="AG1116" s="1085"/>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c r="A1117" s="1084">
        <v>25</v>
      </c>
      <c r="B1117" s="1084">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85"/>
      <c r="AD1117" s="1085"/>
      <c r="AE1117" s="1085"/>
      <c r="AF1117" s="1085"/>
      <c r="AG1117" s="1085"/>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c r="A1118" s="1084">
        <v>26</v>
      </c>
      <c r="B1118" s="1084">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85"/>
      <c r="AD1118" s="1085"/>
      <c r="AE1118" s="1085"/>
      <c r="AF1118" s="1085"/>
      <c r="AG1118" s="1085"/>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c r="A1119" s="1084">
        <v>27</v>
      </c>
      <c r="B1119" s="1084">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85"/>
      <c r="AD1119" s="1085"/>
      <c r="AE1119" s="1085"/>
      <c r="AF1119" s="1085"/>
      <c r="AG1119" s="1085"/>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c r="A1120" s="1084">
        <v>28</v>
      </c>
      <c r="B1120" s="1084">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85"/>
      <c r="AD1120" s="1085"/>
      <c r="AE1120" s="1085"/>
      <c r="AF1120" s="1085"/>
      <c r="AG1120" s="1085"/>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c r="A1121" s="1084">
        <v>29</v>
      </c>
      <c r="B1121" s="1084">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85"/>
      <c r="AD1121" s="1085"/>
      <c r="AE1121" s="1085"/>
      <c r="AF1121" s="1085"/>
      <c r="AG1121" s="1085"/>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c r="A1122" s="1084">
        <v>30</v>
      </c>
      <c r="B1122" s="1084">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85"/>
      <c r="AD1122" s="1085"/>
      <c r="AE1122" s="1085"/>
      <c r="AF1122" s="1085"/>
      <c r="AG1122" s="1085"/>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352</v>
      </c>
      <c r="Z1125" s="364"/>
      <c r="AA1125" s="364"/>
      <c r="AB1125" s="364"/>
      <c r="AC1125" s="153" t="s">
        <v>337</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c r="A1126" s="1084">
        <v>1</v>
      </c>
      <c r="B1126" s="1084">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85"/>
      <c r="AD1126" s="1085"/>
      <c r="AE1126" s="1085"/>
      <c r="AF1126" s="1085"/>
      <c r="AG1126" s="1085"/>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c r="A1127" s="1084">
        <v>2</v>
      </c>
      <c r="B1127" s="1084">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85"/>
      <c r="AD1127" s="1085"/>
      <c r="AE1127" s="1085"/>
      <c r="AF1127" s="1085"/>
      <c r="AG1127" s="1085"/>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c r="A1128" s="1084">
        <v>3</v>
      </c>
      <c r="B1128" s="1084">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85"/>
      <c r="AD1128" s="1085"/>
      <c r="AE1128" s="1085"/>
      <c r="AF1128" s="1085"/>
      <c r="AG1128" s="1085"/>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c r="A1129" s="1084">
        <v>4</v>
      </c>
      <c r="B1129" s="1084">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85"/>
      <c r="AD1129" s="1085"/>
      <c r="AE1129" s="1085"/>
      <c r="AF1129" s="1085"/>
      <c r="AG1129" s="1085"/>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c r="A1130" s="1084">
        <v>5</v>
      </c>
      <c r="B1130" s="1084">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85"/>
      <c r="AD1130" s="1085"/>
      <c r="AE1130" s="1085"/>
      <c r="AF1130" s="1085"/>
      <c r="AG1130" s="1085"/>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c r="A1131" s="1084">
        <v>6</v>
      </c>
      <c r="B1131" s="1084">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85"/>
      <c r="AD1131" s="1085"/>
      <c r="AE1131" s="1085"/>
      <c r="AF1131" s="1085"/>
      <c r="AG1131" s="1085"/>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c r="A1132" s="1084">
        <v>7</v>
      </c>
      <c r="B1132" s="1084">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85"/>
      <c r="AD1132" s="1085"/>
      <c r="AE1132" s="1085"/>
      <c r="AF1132" s="1085"/>
      <c r="AG1132" s="1085"/>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c r="A1133" s="1084">
        <v>8</v>
      </c>
      <c r="B1133" s="1084">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85"/>
      <c r="AD1133" s="1085"/>
      <c r="AE1133" s="1085"/>
      <c r="AF1133" s="1085"/>
      <c r="AG1133" s="1085"/>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c r="A1134" s="1084">
        <v>9</v>
      </c>
      <c r="B1134" s="1084">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85"/>
      <c r="AD1134" s="1085"/>
      <c r="AE1134" s="1085"/>
      <c r="AF1134" s="1085"/>
      <c r="AG1134" s="1085"/>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c r="A1135" s="1084">
        <v>10</v>
      </c>
      <c r="B1135" s="1084">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85"/>
      <c r="AD1135" s="1085"/>
      <c r="AE1135" s="1085"/>
      <c r="AF1135" s="1085"/>
      <c r="AG1135" s="1085"/>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c r="A1136" s="1084">
        <v>11</v>
      </c>
      <c r="B1136" s="1084">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85"/>
      <c r="AD1136" s="1085"/>
      <c r="AE1136" s="1085"/>
      <c r="AF1136" s="1085"/>
      <c r="AG1136" s="1085"/>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c r="A1137" s="1084">
        <v>12</v>
      </c>
      <c r="B1137" s="1084">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85"/>
      <c r="AD1137" s="1085"/>
      <c r="AE1137" s="1085"/>
      <c r="AF1137" s="1085"/>
      <c r="AG1137" s="1085"/>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c r="A1138" s="1084">
        <v>13</v>
      </c>
      <c r="B1138" s="1084">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85"/>
      <c r="AD1138" s="1085"/>
      <c r="AE1138" s="1085"/>
      <c r="AF1138" s="1085"/>
      <c r="AG1138" s="1085"/>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c r="A1139" s="1084">
        <v>14</v>
      </c>
      <c r="B1139" s="1084">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85"/>
      <c r="AD1139" s="1085"/>
      <c r="AE1139" s="1085"/>
      <c r="AF1139" s="1085"/>
      <c r="AG1139" s="1085"/>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c r="A1140" s="1084">
        <v>15</v>
      </c>
      <c r="B1140" s="1084">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85"/>
      <c r="AD1140" s="1085"/>
      <c r="AE1140" s="1085"/>
      <c r="AF1140" s="1085"/>
      <c r="AG1140" s="1085"/>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c r="A1141" s="1084">
        <v>16</v>
      </c>
      <c r="B1141" s="1084">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85"/>
      <c r="AD1141" s="1085"/>
      <c r="AE1141" s="1085"/>
      <c r="AF1141" s="1085"/>
      <c r="AG1141" s="1085"/>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c r="A1142" s="1084">
        <v>17</v>
      </c>
      <c r="B1142" s="1084">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85"/>
      <c r="AD1142" s="1085"/>
      <c r="AE1142" s="1085"/>
      <c r="AF1142" s="1085"/>
      <c r="AG1142" s="1085"/>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c r="A1143" s="1084">
        <v>18</v>
      </c>
      <c r="B1143" s="1084">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85"/>
      <c r="AD1143" s="1085"/>
      <c r="AE1143" s="1085"/>
      <c r="AF1143" s="1085"/>
      <c r="AG1143" s="1085"/>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c r="A1144" s="1084">
        <v>19</v>
      </c>
      <c r="B1144" s="1084">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85"/>
      <c r="AD1144" s="1085"/>
      <c r="AE1144" s="1085"/>
      <c r="AF1144" s="1085"/>
      <c r="AG1144" s="1085"/>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c r="A1145" s="1084">
        <v>20</v>
      </c>
      <c r="B1145" s="1084">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85"/>
      <c r="AD1145" s="1085"/>
      <c r="AE1145" s="1085"/>
      <c r="AF1145" s="1085"/>
      <c r="AG1145" s="1085"/>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c r="A1146" s="1084">
        <v>21</v>
      </c>
      <c r="B1146" s="1084">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85"/>
      <c r="AD1146" s="1085"/>
      <c r="AE1146" s="1085"/>
      <c r="AF1146" s="1085"/>
      <c r="AG1146" s="1085"/>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c r="A1147" s="1084">
        <v>22</v>
      </c>
      <c r="B1147" s="1084">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85"/>
      <c r="AD1147" s="1085"/>
      <c r="AE1147" s="1085"/>
      <c r="AF1147" s="1085"/>
      <c r="AG1147" s="1085"/>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c r="A1148" s="1084">
        <v>23</v>
      </c>
      <c r="B1148" s="1084">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85"/>
      <c r="AD1148" s="1085"/>
      <c r="AE1148" s="1085"/>
      <c r="AF1148" s="1085"/>
      <c r="AG1148" s="1085"/>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c r="A1149" s="1084">
        <v>24</v>
      </c>
      <c r="B1149" s="1084">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85"/>
      <c r="AD1149" s="1085"/>
      <c r="AE1149" s="1085"/>
      <c r="AF1149" s="1085"/>
      <c r="AG1149" s="1085"/>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c r="A1150" s="1084">
        <v>25</v>
      </c>
      <c r="B1150" s="1084">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85"/>
      <c r="AD1150" s="1085"/>
      <c r="AE1150" s="1085"/>
      <c r="AF1150" s="1085"/>
      <c r="AG1150" s="1085"/>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c r="A1151" s="1084">
        <v>26</v>
      </c>
      <c r="B1151" s="1084">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85"/>
      <c r="AD1151" s="1085"/>
      <c r="AE1151" s="1085"/>
      <c r="AF1151" s="1085"/>
      <c r="AG1151" s="1085"/>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c r="A1152" s="1084">
        <v>27</v>
      </c>
      <c r="B1152" s="1084">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85"/>
      <c r="AD1152" s="1085"/>
      <c r="AE1152" s="1085"/>
      <c r="AF1152" s="1085"/>
      <c r="AG1152" s="1085"/>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c r="A1153" s="1084">
        <v>28</v>
      </c>
      <c r="B1153" s="1084">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85"/>
      <c r="AD1153" s="1085"/>
      <c r="AE1153" s="1085"/>
      <c r="AF1153" s="1085"/>
      <c r="AG1153" s="1085"/>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c r="A1154" s="1084">
        <v>29</v>
      </c>
      <c r="B1154" s="1084">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85"/>
      <c r="AD1154" s="1085"/>
      <c r="AE1154" s="1085"/>
      <c r="AF1154" s="1085"/>
      <c r="AG1154" s="1085"/>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c r="A1155" s="1084">
        <v>30</v>
      </c>
      <c r="B1155" s="1084">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85"/>
      <c r="AD1155" s="1085"/>
      <c r="AE1155" s="1085"/>
      <c r="AF1155" s="1085"/>
      <c r="AG1155" s="1085"/>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352</v>
      </c>
      <c r="Z1158" s="364"/>
      <c r="AA1158" s="364"/>
      <c r="AB1158" s="364"/>
      <c r="AC1158" s="153" t="s">
        <v>337</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c r="A1159" s="1084">
        <v>1</v>
      </c>
      <c r="B1159" s="1084">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85"/>
      <c r="AD1159" s="1085"/>
      <c r="AE1159" s="1085"/>
      <c r="AF1159" s="1085"/>
      <c r="AG1159" s="1085"/>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c r="A1160" s="1084">
        <v>2</v>
      </c>
      <c r="B1160" s="1084">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85"/>
      <c r="AD1160" s="1085"/>
      <c r="AE1160" s="1085"/>
      <c r="AF1160" s="1085"/>
      <c r="AG1160" s="1085"/>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c r="A1161" s="1084">
        <v>3</v>
      </c>
      <c r="B1161" s="1084">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85"/>
      <c r="AD1161" s="1085"/>
      <c r="AE1161" s="1085"/>
      <c r="AF1161" s="1085"/>
      <c r="AG1161" s="1085"/>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c r="A1162" s="1084">
        <v>4</v>
      </c>
      <c r="B1162" s="1084">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85"/>
      <c r="AD1162" s="1085"/>
      <c r="AE1162" s="1085"/>
      <c r="AF1162" s="1085"/>
      <c r="AG1162" s="1085"/>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c r="A1163" s="1084">
        <v>5</v>
      </c>
      <c r="B1163" s="1084">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85"/>
      <c r="AD1163" s="1085"/>
      <c r="AE1163" s="1085"/>
      <c r="AF1163" s="1085"/>
      <c r="AG1163" s="1085"/>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c r="A1164" s="1084">
        <v>6</v>
      </c>
      <c r="B1164" s="1084">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85"/>
      <c r="AD1164" s="1085"/>
      <c r="AE1164" s="1085"/>
      <c r="AF1164" s="1085"/>
      <c r="AG1164" s="1085"/>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c r="A1165" s="1084">
        <v>7</v>
      </c>
      <c r="B1165" s="1084">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85"/>
      <c r="AD1165" s="1085"/>
      <c r="AE1165" s="1085"/>
      <c r="AF1165" s="1085"/>
      <c r="AG1165" s="1085"/>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c r="A1166" s="1084">
        <v>8</v>
      </c>
      <c r="B1166" s="1084">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85"/>
      <c r="AD1166" s="1085"/>
      <c r="AE1166" s="1085"/>
      <c r="AF1166" s="1085"/>
      <c r="AG1166" s="1085"/>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c r="A1167" s="1084">
        <v>9</v>
      </c>
      <c r="B1167" s="1084">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85"/>
      <c r="AD1167" s="1085"/>
      <c r="AE1167" s="1085"/>
      <c r="AF1167" s="1085"/>
      <c r="AG1167" s="1085"/>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c r="A1168" s="1084">
        <v>10</v>
      </c>
      <c r="B1168" s="1084">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85"/>
      <c r="AD1168" s="1085"/>
      <c r="AE1168" s="1085"/>
      <c r="AF1168" s="1085"/>
      <c r="AG1168" s="1085"/>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c r="A1169" s="1084">
        <v>11</v>
      </c>
      <c r="B1169" s="1084">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85"/>
      <c r="AD1169" s="1085"/>
      <c r="AE1169" s="1085"/>
      <c r="AF1169" s="1085"/>
      <c r="AG1169" s="1085"/>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c r="A1170" s="1084">
        <v>12</v>
      </c>
      <c r="B1170" s="1084">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85"/>
      <c r="AD1170" s="1085"/>
      <c r="AE1170" s="1085"/>
      <c r="AF1170" s="1085"/>
      <c r="AG1170" s="1085"/>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c r="A1171" s="1084">
        <v>13</v>
      </c>
      <c r="B1171" s="1084">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85"/>
      <c r="AD1171" s="1085"/>
      <c r="AE1171" s="1085"/>
      <c r="AF1171" s="1085"/>
      <c r="AG1171" s="1085"/>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c r="A1172" s="1084">
        <v>14</v>
      </c>
      <c r="B1172" s="1084">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85"/>
      <c r="AD1172" s="1085"/>
      <c r="AE1172" s="1085"/>
      <c r="AF1172" s="1085"/>
      <c r="AG1172" s="1085"/>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c r="A1173" s="1084">
        <v>15</v>
      </c>
      <c r="B1173" s="1084">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85"/>
      <c r="AD1173" s="1085"/>
      <c r="AE1173" s="1085"/>
      <c r="AF1173" s="1085"/>
      <c r="AG1173" s="1085"/>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c r="A1174" s="1084">
        <v>16</v>
      </c>
      <c r="B1174" s="1084">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85"/>
      <c r="AD1174" s="1085"/>
      <c r="AE1174" s="1085"/>
      <c r="AF1174" s="1085"/>
      <c r="AG1174" s="1085"/>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c r="A1175" s="1084">
        <v>17</v>
      </c>
      <c r="B1175" s="1084">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85"/>
      <c r="AD1175" s="1085"/>
      <c r="AE1175" s="1085"/>
      <c r="AF1175" s="1085"/>
      <c r="AG1175" s="1085"/>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c r="A1176" s="1084">
        <v>18</v>
      </c>
      <c r="B1176" s="1084">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85"/>
      <c r="AD1176" s="1085"/>
      <c r="AE1176" s="1085"/>
      <c r="AF1176" s="1085"/>
      <c r="AG1176" s="1085"/>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c r="A1177" s="1084">
        <v>19</v>
      </c>
      <c r="B1177" s="1084">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85"/>
      <c r="AD1177" s="1085"/>
      <c r="AE1177" s="1085"/>
      <c r="AF1177" s="1085"/>
      <c r="AG1177" s="1085"/>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c r="A1178" s="1084">
        <v>20</v>
      </c>
      <c r="B1178" s="1084">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85"/>
      <c r="AD1178" s="1085"/>
      <c r="AE1178" s="1085"/>
      <c r="AF1178" s="1085"/>
      <c r="AG1178" s="1085"/>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c r="A1179" s="1084">
        <v>21</v>
      </c>
      <c r="B1179" s="1084">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85"/>
      <c r="AD1179" s="1085"/>
      <c r="AE1179" s="1085"/>
      <c r="AF1179" s="1085"/>
      <c r="AG1179" s="1085"/>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c r="A1180" s="1084">
        <v>22</v>
      </c>
      <c r="B1180" s="1084">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85"/>
      <c r="AD1180" s="1085"/>
      <c r="AE1180" s="1085"/>
      <c r="AF1180" s="1085"/>
      <c r="AG1180" s="1085"/>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c r="A1181" s="1084">
        <v>23</v>
      </c>
      <c r="B1181" s="1084">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85"/>
      <c r="AD1181" s="1085"/>
      <c r="AE1181" s="1085"/>
      <c r="AF1181" s="1085"/>
      <c r="AG1181" s="1085"/>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c r="A1182" s="1084">
        <v>24</v>
      </c>
      <c r="B1182" s="1084">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85"/>
      <c r="AD1182" s="1085"/>
      <c r="AE1182" s="1085"/>
      <c r="AF1182" s="1085"/>
      <c r="AG1182" s="1085"/>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c r="A1183" s="1084">
        <v>25</v>
      </c>
      <c r="B1183" s="1084">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85"/>
      <c r="AD1183" s="1085"/>
      <c r="AE1183" s="1085"/>
      <c r="AF1183" s="1085"/>
      <c r="AG1183" s="1085"/>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c r="A1184" s="1084">
        <v>26</v>
      </c>
      <c r="B1184" s="1084">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85"/>
      <c r="AD1184" s="1085"/>
      <c r="AE1184" s="1085"/>
      <c r="AF1184" s="1085"/>
      <c r="AG1184" s="1085"/>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c r="A1185" s="1084">
        <v>27</v>
      </c>
      <c r="B1185" s="1084">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85"/>
      <c r="AD1185" s="1085"/>
      <c r="AE1185" s="1085"/>
      <c r="AF1185" s="1085"/>
      <c r="AG1185" s="1085"/>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c r="A1186" s="1084">
        <v>28</v>
      </c>
      <c r="B1186" s="1084">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85"/>
      <c r="AD1186" s="1085"/>
      <c r="AE1186" s="1085"/>
      <c r="AF1186" s="1085"/>
      <c r="AG1186" s="1085"/>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c r="A1187" s="1084">
        <v>29</v>
      </c>
      <c r="B1187" s="1084">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85"/>
      <c r="AD1187" s="1085"/>
      <c r="AE1187" s="1085"/>
      <c r="AF1187" s="1085"/>
      <c r="AG1187" s="1085"/>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c r="A1188" s="1084">
        <v>30</v>
      </c>
      <c r="B1188" s="1084">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85"/>
      <c r="AD1188" s="1085"/>
      <c r="AE1188" s="1085"/>
      <c r="AF1188" s="1085"/>
      <c r="AG1188" s="1085"/>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352</v>
      </c>
      <c r="Z1191" s="364"/>
      <c r="AA1191" s="364"/>
      <c r="AB1191" s="364"/>
      <c r="AC1191" s="153" t="s">
        <v>337</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c r="A1192" s="1084">
        <v>1</v>
      </c>
      <c r="B1192" s="1084">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85"/>
      <c r="AD1192" s="1085"/>
      <c r="AE1192" s="1085"/>
      <c r="AF1192" s="1085"/>
      <c r="AG1192" s="1085"/>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c r="A1193" s="1084">
        <v>2</v>
      </c>
      <c r="B1193" s="1084">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85"/>
      <c r="AD1193" s="1085"/>
      <c r="AE1193" s="1085"/>
      <c r="AF1193" s="1085"/>
      <c r="AG1193" s="1085"/>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c r="A1194" s="1084">
        <v>3</v>
      </c>
      <c r="B1194" s="1084">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85"/>
      <c r="AD1194" s="1085"/>
      <c r="AE1194" s="1085"/>
      <c r="AF1194" s="1085"/>
      <c r="AG1194" s="1085"/>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c r="A1195" s="1084">
        <v>4</v>
      </c>
      <c r="B1195" s="1084">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85"/>
      <c r="AD1195" s="1085"/>
      <c r="AE1195" s="1085"/>
      <c r="AF1195" s="1085"/>
      <c r="AG1195" s="1085"/>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c r="A1196" s="1084">
        <v>5</v>
      </c>
      <c r="B1196" s="1084">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85"/>
      <c r="AD1196" s="1085"/>
      <c r="AE1196" s="1085"/>
      <c r="AF1196" s="1085"/>
      <c r="AG1196" s="1085"/>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c r="A1197" s="1084">
        <v>6</v>
      </c>
      <c r="B1197" s="1084">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85"/>
      <c r="AD1197" s="1085"/>
      <c r="AE1197" s="1085"/>
      <c r="AF1197" s="1085"/>
      <c r="AG1197" s="1085"/>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c r="A1198" s="1084">
        <v>7</v>
      </c>
      <c r="B1198" s="1084">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85"/>
      <c r="AD1198" s="1085"/>
      <c r="AE1198" s="1085"/>
      <c r="AF1198" s="1085"/>
      <c r="AG1198" s="1085"/>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c r="A1199" s="1084">
        <v>8</v>
      </c>
      <c r="B1199" s="1084">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85"/>
      <c r="AD1199" s="1085"/>
      <c r="AE1199" s="1085"/>
      <c r="AF1199" s="1085"/>
      <c r="AG1199" s="1085"/>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c r="A1200" s="1084">
        <v>9</v>
      </c>
      <c r="B1200" s="1084">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85"/>
      <c r="AD1200" s="1085"/>
      <c r="AE1200" s="1085"/>
      <c r="AF1200" s="1085"/>
      <c r="AG1200" s="1085"/>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c r="A1201" s="1084">
        <v>10</v>
      </c>
      <c r="B1201" s="1084">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85"/>
      <c r="AD1201" s="1085"/>
      <c r="AE1201" s="1085"/>
      <c r="AF1201" s="1085"/>
      <c r="AG1201" s="1085"/>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c r="A1202" s="1084">
        <v>11</v>
      </c>
      <c r="B1202" s="1084">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85"/>
      <c r="AD1202" s="1085"/>
      <c r="AE1202" s="1085"/>
      <c r="AF1202" s="1085"/>
      <c r="AG1202" s="1085"/>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c r="A1203" s="1084">
        <v>12</v>
      </c>
      <c r="B1203" s="1084">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85"/>
      <c r="AD1203" s="1085"/>
      <c r="AE1203" s="1085"/>
      <c r="AF1203" s="1085"/>
      <c r="AG1203" s="1085"/>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c r="A1204" s="1084">
        <v>13</v>
      </c>
      <c r="B1204" s="1084">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85"/>
      <c r="AD1204" s="1085"/>
      <c r="AE1204" s="1085"/>
      <c r="AF1204" s="1085"/>
      <c r="AG1204" s="1085"/>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c r="A1205" s="1084">
        <v>14</v>
      </c>
      <c r="B1205" s="1084">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85"/>
      <c r="AD1205" s="1085"/>
      <c r="AE1205" s="1085"/>
      <c r="AF1205" s="1085"/>
      <c r="AG1205" s="1085"/>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c r="A1206" s="1084">
        <v>15</v>
      </c>
      <c r="B1206" s="1084">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85"/>
      <c r="AD1206" s="1085"/>
      <c r="AE1206" s="1085"/>
      <c r="AF1206" s="1085"/>
      <c r="AG1206" s="1085"/>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c r="A1207" s="1084">
        <v>16</v>
      </c>
      <c r="B1207" s="1084">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85"/>
      <c r="AD1207" s="1085"/>
      <c r="AE1207" s="1085"/>
      <c r="AF1207" s="1085"/>
      <c r="AG1207" s="1085"/>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c r="A1208" s="1084">
        <v>17</v>
      </c>
      <c r="B1208" s="1084">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85"/>
      <c r="AD1208" s="1085"/>
      <c r="AE1208" s="1085"/>
      <c r="AF1208" s="1085"/>
      <c r="AG1208" s="1085"/>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c r="A1209" s="1084">
        <v>18</v>
      </c>
      <c r="B1209" s="1084">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85"/>
      <c r="AD1209" s="1085"/>
      <c r="AE1209" s="1085"/>
      <c r="AF1209" s="1085"/>
      <c r="AG1209" s="1085"/>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c r="A1210" s="1084">
        <v>19</v>
      </c>
      <c r="B1210" s="1084">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85"/>
      <c r="AD1210" s="1085"/>
      <c r="AE1210" s="1085"/>
      <c r="AF1210" s="1085"/>
      <c r="AG1210" s="1085"/>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c r="A1211" s="1084">
        <v>20</v>
      </c>
      <c r="B1211" s="1084">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85"/>
      <c r="AD1211" s="1085"/>
      <c r="AE1211" s="1085"/>
      <c r="AF1211" s="1085"/>
      <c r="AG1211" s="1085"/>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c r="A1212" s="1084">
        <v>21</v>
      </c>
      <c r="B1212" s="1084">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85"/>
      <c r="AD1212" s="1085"/>
      <c r="AE1212" s="1085"/>
      <c r="AF1212" s="1085"/>
      <c r="AG1212" s="1085"/>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c r="A1213" s="1084">
        <v>22</v>
      </c>
      <c r="B1213" s="1084">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85"/>
      <c r="AD1213" s="1085"/>
      <c r="AE1213" s="1085"/>
      <c r="AF1213" s="1085"/>
      <c r="AG1213" s="1085"/>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c r="A1214" s="1084">
        <v>23</v>
      </c>
      <c r="B1214" s="1084">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85"/>
      <c r="AD1214" s="1085"/>
      <c r="AE1214" s="1085"/>
      <c r="AF1214" s="1085"/>
      <c r="AG1214" s="1085"/>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c r="A1215" s="1084">
        <v>24</v>
      </c>
      <c r="B1215" s="1084">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85"/>
      <c r="AD1215" s="1085"/>
      <c r="AE1215" s="1085"/>
      <c r="AF1215" s="1085"/>
      <c r="AG1215" s="1085"/>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c r="A1216" s="1084">
        <v>25</v>
      </c>
      <c r="B1216" s="1084">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85"/>
      <c r="AD1216" s="1085"/>
      <c r="AE1216" s="1085"/>
      <c r="AF1216" s="1085"/>
      <c r="AG1216" s="1085"/>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c r="A1217" s="1084">
        <v>26</v>
      </c>
      <c r="B1217" s="1084">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85"/>
      <c r="AD1217" s="1085"/>
      <c r="AE1217" s="1085"/>
      <c r="AF1217" s="1085"/>
      <c r="AG1217" s="1085"/>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c r="A1218" s="1084">
        <v>27</v>
      </c>
      <c r="B1218" s="1084">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85"/>
      <c r="AD1218" s="1085"/>
      <c r="AE1218" s="1085"/>
      <c r="AF1218" s="1085"/>
      <c r="AG1218" s="1085"/>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c r="A1219" s="1084">
        <v>28</v>
      </c>
      <c r="B1219" s="1084">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85"/>
      <c r="AD1219" s="1085"/>
      <c r="AE1219" s="1085"/>
      <c r="AF1219" s="1085"/>
      <c r="AG1219" s="1085"/>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c r="A1220" s="1084">
        <v>29</v>
      </c>
      <c r="B1220" s="1084">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85"/>
      <c r="AD1220" s="1085"/>
      <c r="AE1220" s="1085"/>
      <c r="AF1220" s="1085"/>
      <c r="AG1220" s="1085"/>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c r="A1221" s="1084">
        <v>30</v>
      </c>
      <c r="B1221" s="1084">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85"/>
      <c r="AD1221" s="1085"/>
      <c r="AE1221" s="1085"/>
      <c r="AF1221" s="1085"/>
      <c r="AG1221" s="1085"/>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352</v>
      </c>
      <c r="Z1224" s="364"/>
      <c r="AA1224" s="364"/>
      <c r="AB1224" s="364"/>
      <c r="AC1224" s="153" t="s">
        <v>337</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c r="A1225" s="1084">
        <v>1</v>
      </c>
      <c r="B1225" s="1084">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85"/>
      <c r="AD1225" s="1085"/>
      <c r="AE1225" s="1085"/>
      <c r="AF1225" s="1085"/>
      <c r="AG1225" s="1085"/>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c r="A1226" s="1084">
        <v>2</v>
      </c>
      <c r="B1226" s="1084">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85"/>
      <c r="AD1226" s="1085"/>
      <c r="AE1226" s="1085"/>
      <c r="AF1226" s="1085"/>
      <c r="AG1226" s="1085"/>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c r="A1227" s="1084">
        <v>3</v>
      </c>
      <c r="B1227" s="1084">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85"/>
      <c r="AD1227" s="1085"/>
      <c r="AE1227" s="1085"/>
      <c r="AF1227" s="1085"/>
      <c r="AG1227" s="1085"/>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c r="A1228" s="1084">
        <v>4</v>
      </c>
      <c r="B1228" s="1084">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85"/>
      <c r="AD1228" s="1085"/>
      <c r="AE1228" s="1085"/>
      <c r="AF1228" s="1085"/>
      <c r="AG1228" s="1085"/>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c r="A1229" s="1084">
        <v>5</v>
      </c>
      <c r="B1229" s="1084">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85"/>
      <c r="AD1229" s="1085"/>
      <c r="AE1229" s="1085"/>
      <c r="AF1229" s="1085"/>
      <c r="AG1229" s="1085"/>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c r="A1230" s="1084">
        <v>6</v>
      </c>
      <c r="B1230" s="1084">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85"/>
      <c r="AD1230" s="1085"/>
      <c r="AE1230" s="1085"/>
      <c r="AF1230" s="1085"/>
      <c r="AG1230" s="1085"/>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c r="A1231" s="1084">
        <v>7</v>
      </c>
      <c r="B1231" s="1084">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85"/>
      <c r="AD1231" s="1085"/>
      <c r="AE1231" s="1085"/>
      <c r="AF1231" s="1085"/>
      <c r="AG1231" s="1085"/>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c r="A1232" s="1084">
        <v>8</v>
      </c>
      <c r="B1232" s="1084">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85"/>
      <c r="AD1232" s="1085"/>
      <c r="AE1232" s="1085"/>
      <c r="AF1232" s="1085"/>
      <c r="AG1232" s="1085"/>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c r="A1233" s="1084">
        <v>9</v>
      </c>
      <c r="B1233" s="1084">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85"/>
      <c r="AD1233" s="1085"/>
      <c r="AE1233" s="1085"/>
      <c r="AF1233" s="1085"/>
      <c r="AG1233" s="1085"/>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c r="A1234" s="1084">
        <v>10</v>
      </c>
      <c r="B1234" s="1084">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85"/>
      <c r="AD1234" s="1085"/>
      <c r="AE1234" s="1085"/>
      <c r="AF1234" s="1085"/>
      <c r="AG1234" s="1085"/>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c r="A1235" s="1084">
        <v>11</v>
      </c>
      <c r="B1235" s="1084">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85"/>
      <c r="AD1235" s="1085"/>
      <c r="AE1235" s="1085"/>
      <c r="AF1235" s="1085"/>
      <c r="AG1235" s="1085"/>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c r="A1236" s="1084">
        <v>12</v>
      </c>
      <c r="B1236" s="1084">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85"/>
      <c r="AD1236" s="1085"/>
      <c r="AE1236" s="1085"/>
      <c r="AF1236" s="1085"/>
      <c r="AG1236" s="1085"/>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c r="A1237" s="1084">
        <v>13</v>
      </c>
      <c r="B1237" s="1084">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85"/>
      <c r="AD1237" s="1085"/>
      <c r="AE1237" s="1085"/>
      <c r="AF1237" s="1085"/>
      <c r="AG1237" s="1085"/>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c r="A1238" s="1084">
        <v>14</v>
      </c>
      <c r="B1238" s="1084">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85"/>
      <c r="AD1238" s="1085"/>
      <c r="AE1238" s="1085"/>
      <c r="AF1238" s="1085"/>
      <c r="AG1238" s="1085"/>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c r="A1239" s="1084">
        <v>15</v>
      </c>
      <c r="B1239" s="1084">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85"/>
      <c r="AD1239" s="1085"/>
      <c r="AE1239" s="1085"/>
      <c r="AF1239" s="1085"/>
      <c r="AG1239" s="1085"/>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c r="A1240" s="1084">
        <v>16</v>
      </c>
      <c r="B1240" s="1084">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85"/>
      <c r="AD1240" s="1085"/>
      <c r="AE1240" s="1085"/>
      <c r="AF1240" s="1085"/>
      <c r="AG1240" s="1085"/>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c r="A1241" s="1084">
        <v>17</v>
      </c>
      <c r="B1241" s="1084">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85"/>
      <c r="AD1241" s="1085"/>
      <c r="AE1241" s="1085"/>
      <c r="AF1241" s="1085"/>
      <c r="AG1241" s="1085"/>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c r="A1242" s="1084">
        <v>18</v>
      </c>
      <c r="B1242" s="1084">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85"/>
      <c r="AD1242" s="1085"/>
      <c r="AE1242" s="1085"/>
      <c r="AF1242" s="1085"/>
      <c r="AG1242" s="1085"/>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c r="A1243" s="1084">
        <v>19</v>
      </c>
      <c r="B1243" s="1084">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85"/>
      <c r="AD1243" s="1085"/>
      <c r="AE1243" s="1085"/>
      <c r="AF1243" s="1085"/>
      <c r="AG1243" s="1085"/>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c r="A1244" s="1084">
        <v>20</v>
      </c>
      <c r="B1244" s="1084">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85"/>
      <c r="AD1244" s="1085"/>
      <c r="AE1244" s="1085"/>
      <c r="AF1244" s="1085"/>
      <c r="AG1244" s="1085"/>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c r="A1245" s="1084">
        <v>21</v>
      </c>
      <c r="B1245" s="1084">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85"/>
      <c r="AD1245" s="1085"/>
      <c r="AE1245" s="1085"/>
      <c r="AF1245" s="1085"/>
      <c r="AG1245" s="1085"/>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c r="A1246" s="1084">
        <v>22</v>
      </c>
      <c r="B1246" s="1084">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85"/>
      <c r="AD1246" s="1085"/>
      <c r="AE1246" s="1085"/>
      <c r="AF1246" s="1085"/>
      <c r="AG1246" s="1085"/>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c r="A1247" s="1084">
        <v>23</v>
      </c>
      <c r="B1247" s="1084">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85"/>
      <c r="AD1247" s="1085"/>
      <c r="AE1247" s="1085"/>
      <c r="AF1247" s="1085"/>
      <c r="AG1247" s="1085"/>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c r="A1248" s="1084">
        <v>24</v>
      </c>
      <c r="B1248" s="1084">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85"/>
      <c r="AD1248" s="1085"/>
      <c r="AE1248" s="1085"/>
      <c r="AF1248" s="1085"/>
      <c r="AG1248" s="1085"/>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c r="A1249" s="1084">
        <v>25</v>
      </c>
      <c r="B1249" s="1084">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85"/>
      <c r="AD1249" s="1085"/>
      <c r="AE1249" s="1085"/>
      <c r="AF1249" s="1085"/>
      <c r="AG1249" s="1085"/>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c r="A1250" s="1084">
        <v>26</v>
      </c>
      <c r="B1250" s="1084">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85"/>
      <c r="AD1250" s="1085"/>
      <c r="AE1250" s="1085"/>
      <c r="AF1250" s="1085"/>
      <c r="AG1250" s="1085"/>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c r="A1251" s="1084">
        <v>27</v>
      </c>
      <c r="B1251" s="1084">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85"/>
      <c r="AD1251" s="1085"/>
      <c r="AE1251" s="1085"/>
      <c r="AF1251" s="1085"/>
      <c r="AG1251" s="1085"/>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c r="A1252" s="1084">
        <v>28</v>
      </c>
      <c r="B1252" s="1084">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85"/>
      <c r="AD1252" s="1085"/>
      <c r="AE1252" s="1085"/>
      <c r="AF1252" s="1085"/>
      <c r="AG1252" s="1085"/>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c r="A1253" s="1084">
        <v>29</v>
      </c>
      <c r="B1253" s="1084">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85"/>
      <c r="AD1253" s="1085"/>
      <c r="AE1253" s="1085"/>
      <c r="AF1253" s="1085"/>
      <c r="AG1253" s="1085"/>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c r="A1254" s="1084">
        <v>30</v>
      </c>
      <c r="B1254" s="1084">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85"/>
      <c r="AD1254" s="1085"/>
      <c r="AE1254" s="1085"/>
      <c r="AF1254" s="1085"/>
      <c r="AG1254" s="1085"/>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352</v>
      </c>
      <c r="Z1257" s="364"/>
      <c r="AA1257" s="364"/>
      <c r="AB1257" s="364"/>
      <c r="AC1257" s="153" t="s">
        <v>337</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c r="A1258" s="1084">
        <v>1</v>
      </c>
      <c r="B1258" s="1084">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85"/>
      <c r="AD1258" s="1085"/>
      <c r="AE1258" s="1085"/>
      <c r="AF1258" s="1085"/>
      <c r="AG1258" s="1085"/>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c r="A1259" s="1084">
        <v>2</v>
      </c>
      <c r="B1259" s="1084">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85"/>
      <c r="AD1259" s="1085"/>
      <c r="AE1259" s="1085"/>
      <c r="AF1259" s="1085"/>
      <c r="AG1259" s="1085"/>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c r="A1260" s="1084">
        <v>3</v>
      </c>
      <c r="B1260" s="1084">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85"/>
      <c r="AD1260" s="1085"/>
      <c r="AE1260" s="1085"/>
      <c r="AF1260" s="1085"/>
      <c r="AG1260" s="1085"/>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c r="A1261" s="1084">
        <v>4</v>
      </c>
      <c r="B1261" s="1084">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85"/>
      <c r="AD1261" s="1085"/>
      <c r="AE1261" s="1085"/>
      <c r="AF1261" s="1085"/>
      <c r="AG1261" s="1085"/>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c r="A1262" s="1084">
        <v>5</v>
      </c>
      <c r="B1262" s="1084">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85"/>
      <c r="AD1262" s="1085"/>
      <c r="AE1262" s="1085"/>
      <c r="AF1262" s="1085"/>
      <c r="AG1262" s="1085"/>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c r="A1263" s="1084">
        <v>6</v>
      </c>
      <c r="B1263" s="1084">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85"/>
      <c r="AD1263" s="1085"/>
      <c r="AE1263" s="1085"/>
      <c r="AF1263" s="1085"/>
      <c r="AG1263" s="1085"/>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c r="A1264" s="1084">
        <v>7</v>
      </c>
      <c r="B1264" s="1084">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85"/>
      <c r="AD1264" s="1085"/>
      <c r="AE1264" s="1085"/>
      <c r="AF1264" s="1085"/>
      <c r="AG1264" s="1085"/>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c r="A1265" s="1084">
        <v>8</v>
      </c>
      <c r="B1265" s="1084">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85"/>
      <c r="AD1265" s="1085"/>
      <c r="AE1265" s="1085"/>
      <c r="AF1265" s="1085"/>
      <c r="AG1265" s="1085"/>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c r="A1266" s="1084">
        <v>9</v>
      </c>
      <c r="B1266" s="1084">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85"/>
      <c r="AD1266" s="1085"/>
      <c r="AE1266" s="1085"/>
      <c r="AF1266" s="1085"/>
      <c r="AG1266" s="1085"/>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c r="A1267" s="1084">
        <v>10</v>
      </c>
      <c r="B1267" s="1084">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85"/>
      <c r="AD1267" s="1085"/>
      <c r="AE1267" s="1085"/>
      <c r="AF1267" s="1085"/>
      <c r="AG1267" s="1085"/>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c r="A1268" s="1084">
        <v>11</v>
      </c>
      <c r="B1268" s="1084">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85"/>
      <c r="AD1268" s="1085"/>
      <c r="AE1268" s="1085"/>
      <c r="AF1268" s="1085"/>
      <c r="AG1268" s="1085"/>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c r="A1269" s="1084">
        <v>12</v>
      </c>
      <c r="B1269" s="1084">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85"/>
      <c r="AD1269" s="1085"/>
      <c r="AE1269" s="1085"/>
      <c r="AF1269" s="1085"/>
      <c r="AG1269" s="1085"/>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c r="A1270" s="1084">
        <v>13</v>
      </c>
      <c r="B1270" s="1084">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85"/>
      <c r="AD1270" s="1085"/>
      <c r="AE1270" s="1085"/>
      <c r="AF1270" s="1085"/>
      <c r="AG1270" s="1085"/>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c r="A1271" s="1084">
        <v>14</v>
      </c>
      <c r="B1271" s="1084">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85"/>
      <c r="AD1271" s="1085"/>
      <c r="AE1271" s="1085"/>
      <c r="AF1271" s="1085"/>
      <c r="AG1271" s="1085"/>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c r="A1272" s="1084">
        <v>15</v>
      </c>
      <c r="B1272" s="1084">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85"/>
      <c r="AD1272" s="1085"/>
      <c r="AE1272" s="1085"/>
      <c r="AF1272" s="1085"/>
      <c r="AG1272" s="1085"/>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c r="A1273" s="1084">
        <v>16</v>
      </c>
      <c r="B1273" s="1084">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85"/>
      <c r="AD1273" s="1085"/>
      <c r="AE1273" s="1085"/>
      <c r="AF1273" s="1085"/>
      <c r="AG1273" s="1085"/>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c r="A1274" s="1084">
        <v>17</v>
      </c>
      <c r="B1274" s="1084">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85"/>
      <c r="AD1274" s="1085"/>
      <c r="AE1274" s="1085"/>
      <c r="AF1274" s="1085"/>
      <c r="AG1274" s="1085"/>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c r="A1275" s="1084">
        <v>18</v>
      </c>
      <c r="B1275" s="1084">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85"/>
      <c r="AD1275" s="1085"/>
      <c r="AE1275" s="1085"/>
      <c r="AF1275" s="1085"/>
      <c r="AG1275" s="1085"/>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c r="A1276" s="1084">
        <v>19</v>
      </c>
      <c r="B1276" s="1084">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85"/>
      <c r="AD1276" s="1085"/>
      <c r="AE1276" s="1085"/>
      <c r="AF1276" s="1085"/>
      <c r="AG1276" s="1085"/>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c r="A1277" s="1084">
        <v>20</v>
      </c>
      <c r="B1277" s="1084">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85"/>
      <c r="AD1277" s="1085"/>
      <c r="AE1277" s="1085"/>
      <c r="AF1277" s="1085"/>
      <c r="AG1277" s="1085"/>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c r="A1278" s="1084">
        <v>21</v>
      </c>
      <c r="B1278" s="1084">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85"/>
      <c r="AD1278" s="1085"/>
      <c r="AE1278" s="1085"/>
      <c r="AF1278" s="1085"/>
      <c r="AG1278" s="1085"/>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c r="A1279" s="1084">
        <v>22</v>
      </c>
      <c r="B1279" s="1084">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85"/>
      <c r="AD1279" s="1085"/>
      <c r="AE1279" s="1085"/>
      <c r="AF1279" s="1085"/>
      <c r="AG1279" s="1085"/>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c r="A1280" s="1084">
        <v>23</v>
      </c>
      <c r="B1280" s="1084">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85"/>
      <c r="AD1280" s="1085"/>
      <c r="AE1280" s="1085"/>
      <c r="AF1280" s="1085"/>
      <c r="AG1280" s="1085"/>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c r="A1281" s="1084">
        <v>24</v>
      </c>
      <c r="B1281" s="1084">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85"/>
      <c r="AD1281" s="1085"/>
      <c r="AE1281" s="1085"/>
      <c r="AF1281" s="1085"/>
      <c r="AG1281" s="1085"/>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c r="A1282" s="1084">
        <v>25</v>
      </c>
      <c r="B1282" s="1084">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85"/>
      <c r="AD1282" s="1085"/>
      <c r="AE1282" s="1085"/>
      <c r="AF1282" s="1085"/>
      <c r="AG1282" s="1085"/>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c r="A1283" s="1084">
        <v>26</v>
      </c>
      <c r="B1283" s="1084">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85"/>
      <c r="AD1283" s="1085"/>
      <c r="AE1283" s="1085"/>
      <c r="AF1283" s="1085"/>
      <c r="AG1283" s="1085"/>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c r="A1284" s="1084">
        <v>27</v>
      </c>
      <c r="B1284" s="1084">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85"/>
      <c r="AD1284" s="1085"/>
      <c r="AE1284" s="1085"/>
      <c r="AF1284" s="1085"/>
      <c r="AG1284" s="1085"/>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c r="A1285" s="1084">
        <v>28</v>
      </c>
      <c r="B1285" s="1084">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85"/>
      <c r="AD1285" s="1085"/>
      <c r="AE1285" s="1085"/>
      <c r="AF1285" s="1085"/>
      <c r="AG1285" s="1085"/>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c r="A1286" s="1084">
        <v>29</v>
      </c>
      <c r="B1286" s="1084">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85"/>
      <c r="AD1286" s="1085"/>
      <c r="AE1286" s="1085"/>
      <c r="AF1286" s="1085"/>
      <c r="AG1286" s="1085"/>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c r="A1287" s="1084">
        <v>30</v>
      </c>
      <c r="B1287" s="1084">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85"/>
      <c r="AD1287" s="1085"/>
      <c r="AE1287" s="1085"/>
      <c r="AF1287" s="1085"/>
      <c r="AG1287" s="1085"/>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352</v>
      </c>
      <c r="Z1290" s="364"/>
      <c r="AA1290" s="364"/>
      <c r="AB1290" s="364"/>
      <c r="AC1290" s="153" t="s">
        <v>337</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c r="A1291" s="1084">
        <v>1</v>
      </c>
      <c r="B1291" s="1084">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85"/>
      <c r="AD1291" s="1085"/>
      <c r="AE1291" s="1085"/>
      <c r="AF1291" s="1085"/>
      <c r="AG1291" s="1085"/>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c r="A1292" s="1084">
        <v>2</v>
      </c>
      <c r="B1292" s="1084">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85"/>
      <c r="AD1292" s="1085"/>
      <c r="AE1292" s="1085"/>
      <c r="AF1292" s="1085"/>
      <c r="AG1292" s="1085"/>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c r="A1293" s="1084">
        <v>3</v>
      </c>
      <c r="B1293" s="1084">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85"/>
      <c r="AD1293" s="1085"/>
      <c r="AE1293" s="1085"/>
      <c r="AF1293" s="1085"/>
      <c r="AG1293" s="1085"/>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c r="A1294" s="1084">
        <v>4</v>
      </c>
      <c r="B1294" s="1084">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85"/>
      <c r="AD1294" s="1085"/>
      <c r="AE1294" s="1085"/>
      <c r="AF1294" s="1085"/>
      <c r="AG1294" s="1085"/>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c r="A1295" s="1084">
        <v>5</v>
      </c>
      <c r="B1295" s="1084">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85"/>
      <c r="AD1295" s="1085"/>
      <c r="AE1295" s="1085"/>
      <c r="AF1295" s="1085"/>
      <c r="AG1295" s="1085"/>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c r="A1296" s="1084">
        <v>6</v>
      </c>
      <c r="B1296" s="1084">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85"/>
      <c r="AD1296" s="1085"/>
      <c r="AE1296" s="1085"/>
      <c r="AF1296" s="1085"/>
      <c r="AG1296" s="1085"/>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c r="A1297" s="1084">
        <v>7</v>
      </c>
      <c r="B1297" s="1084">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85"/>
      <c r="AD1297" s="1085"/>
      <c r="AE1297" s="1085"/>
      <c r="AF1297" s="1085"/>
      <c r="AG1297" s="1085"/>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c r="A1298" s="1084">
        <v>8</v>
      </c>
      <c r="B1298" s="1084">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85"/>
      <c r="AD1298" s="1085"/>
      <c r="AE1298" s="1085"/>
      <c r="AF1298" s="1085"/>
      <c r="AG1298" s="1085"/>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c r="A1299" s="1084">
        <v>9</v>
      </c>
      <c r="B1299" s="1084">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85"/>
      <c r="AD1299" s="1085"/>
      <c r="AE1299" s="1085"/>
      <c r="AF1299" s="1085"/>
      <c r="AG1299" s="1085"/>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c r="A1300" s="1084">
        <v>10</v>
      </c>
      <c r="B1300" s="1084">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85"/>
      <c r="AD1300" s="1085"/>
      <c r="AE1300" s="1085"/>
      <c r="AF1300" s="1085"/>
      <c r="AG1300" s="1085"/>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c r="A1301" s="1084">
        <v>11</v>
      </c>
      <c r="B1301" s="1084">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85"/>
      <c r="AD1301" s="1085"/>
      <c r="AE1301" s="1085"/>
      <c r="AF1301" s="1085"/>
      <c r="AG1301" s="1085"/>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c r="A1302" s="1084">
        <v>12</v>
      </c>
      <c r="B1302" s="1084">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85"/>
      <c r="AD1302" s="1085"/>
      <c r="AE1302" s="1085"/>
      <c r="AF1302" s="1085"/>
      <c r="AG1302" s="1085"/>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c r="A1303" s="1084">
        <v>13</v>
      </c>
      <c r="B1303" s="1084">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85"/>
      <c r="AD1303" s="1085"/>
      <c r="AE1303" s="1085"/>
      <c r="AF1303" s="1085"/>
      <c r="AG1303" s="1085"/>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c r="A1304" s="1084">
        <v>14</v>
      </c>
      <c r="B1304" s="1084">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85"/>
      <c r="AD1304" s="1085"/>
      <c r="AE1304" s="1085"/>
      <c r="AF1304" s="1085"/>
      <c r="AG1304" s="1085"/>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c r="A1305" s="1084">
        <v>15</v>
      </c>
      <c r="B1305" s="1084">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85"/>
      <c r="AD1305" s="1085"/>
      <c r="AE1305" s="1085"/>
      <c r="AF1305" s="1085"/>
      <c r="AG1305" s="1085"/>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c r="A1306" s="1084">
        <v>16</v>
      </c>
      <c r="B1306" s="1084">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85"/>
      <c r="AD1306" s="1085"/>
      <c r="AE1306" s="1085"/>
      <c r="AF1306" s="1085"/>
      <c r="AG1306" s="1085"/>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c r="A1307" s="1084">
        <v>17</v>
      </c>
      <c r="B1307" s="1084">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85"/>
      <c r="AD1307" s="1085"/>
      <c r="AE1307" s="1085"/>
      <c r="AF1307" s="1085"/>
      <c r="AG1307" s="1085"/>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c r="A1308" s="1084">
        <v>18</v>
      </c>
      <c r="B1308" s="1084">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85"/>
      <c r="AD1308" s="1085"/>
      <c r="AE1308" s="1085"/>
      <c r="AF1308" s="1085"/>
      <c r="AG1308" s="1085"/>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c r="A1309" s="1084">
        <v>19</v>
      </c>
      <c r="B1309" s="1084">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85"/>
      <c r="AD1309" s="1085"/>
      <c r="AE1309" s="1085"/>
      <c r="AF1309" s="1085"/>
      <c r="AG1309" s="1085"/>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c r="A1310" s="1084">
        <v>20</v>
      </c>
      <c r="B1310" s="1084">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85"/>
      <c r="AD1310" s="1085"/>
      <c r="AE1310" s="1085"/>
      <c r="AF1310" s="1085"/>
      <c r="AG1310" s="1085"/>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c r="A1311" s="1084">
        <v>21</v>
      </c>
      <c r="B1311" s="1084">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85"/>
      <c r="AD1311" s="1085"/>
      <c r="AE1311" s="1085"/>
      <c r="AF1311" s="1085"/>
      <c r="AG1311" s="1085"/>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c r="A1312" s="1084">
        <v>22</v>
      </c>
      <c r="B1312" s="1084">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85"/>
      <c r="AD1312" s="1085"/>
      <c r="AE1312" s="1085"/>
      <c r="AF1312" s="1085"/>
      <c r="AG1312" s="1085"/>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c r="A1313" s="1084">
        <v>23</v>
      </c>
      <c r="B1313" s="1084">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85"/>
      <c r="AD1313" s="1085"/>
      <c r="AE1313" s="1085"/>
      <c r="AF1313" s="1085"/>
      <c r="AG1313" s="1085"/>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c r="A1314" s="1084">
        <v>24</v>
      </c>
      <c r="B1314" s="1084">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85"/>
      <c r="AD1314" s="1085"/>
      <c r="AE1314" s="1085"/>
      <c r="AF1314" s="1085"/>
      <c r="AG1314" s="1085"/>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c r="A1315" s="1084">
        <v>25</v>
      </c>
      <c r="B1315" s="1084">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85"/>
      <c r="AD1315" s="1085"/>
      <c r="AE1315" s="1085"/>
      <c r="AF1315" s="1085"/>
      <c r="AG1315" s="1085"/>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c r="A1316" s="1084">
        <v>26</v>
      </c>
      <c r="B1316" s="1084">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85"/>
      <c r="AD1316" s="1085"/>
      <c r="AE1316" s="1085"/>
      <c r="AF1316" s="1085"/>
      <c r="AG1316" s="1085"/>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c r="A1317" s="1084">
        <v>27</v>
      </c>
      <c r="B1317" s="1084">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85"/>
      <c r="AD1317" s="1085"/>
      <c r="AE1317" s="1085"/>
      <c r="AF1317" s="1085"/>
      <c r="AG1317" s="1085"/>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c r="A1318" s="1084">
        <v>28</v>
      </c>
      <c r="B1318" s="1084">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85"/>
      <c r="AD1318" s="1085"/>
      <c r="AE1318" s="1085"/>
      <c r="AF1318" s="1085"/>
      <c r="AG1318" s="1085"/>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c r="A1319" s="1084">
        <v>29</v>
      </c>
      <c r="B1319" s="1084">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85"/>
      <c r="AD1319" s="1085"/>
      <c r="AE1319" s="1085"/>
      <c r="AF1319" s="1085"/>
      <c r="AG1319" s="1085"/>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c r="A1320" s="1084">
        <v>30</v>
      </c>
      <c r="B1320" s="1084">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85"/>
      <c r="AD1320" s="1085"/>
      <c r="AE1320" s="1085"/>
      <c r="AF1320" s="1085"/>
      <c r="AG1320" s="1085"/>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2021-06-17T11:52:32Z</cp:lastPrinted>
  <dcterms:created xsi:type="dcterms:W3CDTF">2012-03-13T00:50:25Z</dcterms:created>
  <dcterms:modified xsi:type="dcterms:W3CDTF">2021-09-03T08:23:56Z</dcterms:modified>
</cp:coreProperties>
</file>