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<sst xmlns="http://schemas.openxmlformats.org/spreadsheetml/2006/main" count="3329" uniqueCount="809">
  <si>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</si>
  <si>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</si>
  <si>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</si>
  <si>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</si>
  <si>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</si>
  <si>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</si>
  <si>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</si>
  <si>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</si>
  <si>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</si>
  <si>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</si>
  <si>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</si>
  <si>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</si>
  <si>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</si>
  <si>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</si>
  <si>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</si>
  <si>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</si>
  <si>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</si>
  <si>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</si>
  <si>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</si>
  <si>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</si>
  <si>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</si>
  <si>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</si>
  <si>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</si>
  <si>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</si>
  <si>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</si>
  <si>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</si>
  <si>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</si>
  <si>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</si>
  <si>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</si>
  <si>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</si>
  <si>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</si>
  <si>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</si>
  <si>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</si>
  <si>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</si>
  <si>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</si>
  <si>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</si>
  <si>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</si>
  <si>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</si>
  <si>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</si>
  <si>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</si>
  <si>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</si>
  <si>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</si>
  <si>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</si>
  <si>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</si>
  <si>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</si>
  <si>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</si>
  <si>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</si>
  <si>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</si>
  <si>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</si>
  <si>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</si>
  <si>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</si>
  <si>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</si>
  <si>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</si>
  <si>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</si>
  <si>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</si>
  <si>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</si>
  <si>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</si>
  <si>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</si>
  <si>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</si>
  <si>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</si>
  <si>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</si>
  <si>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</si>
  <si>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</si>
  <si>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</si>
  <si>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</si>
  <si>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</si>
  <si>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</si>
  <si>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</si>
  <si>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</si>
  <si>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</si>
  <si>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</si>
  <si>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</si>
  <si>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</si>
  <si>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</si>
  <si>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</si>
  <si>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</si>
  <si>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</si>
  <si>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</si>
  <si>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</si>
  <si>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</si>
  <si>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</si>
  <si>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</si>
  <si>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</si>
  <si>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</si>
  <si>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</si>
  <si>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</si>
  <si>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</si>
  <si>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</si>
  <si>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</si>
  <si>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</si>
  <si>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</si>
  <si>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</si>
  <si>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</si>
  <si>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</si>
  <si>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</si>
  <si>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</si>
  <si>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</si>
  <si>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</si>
  <si>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</si>
  <si>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</si>
  <si>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</si>
  <si>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</si>
  <si>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</si>
  <si>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</si>
  <si>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</si>
  <si>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</si>
  <si>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</si>
  <si>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</si>
  <si>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</si>
  <si>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</si>
  <si>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</si>
  <si>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</si>
  <si>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</si>
  <si>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</si>
  <si>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</si>
  <si>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</si>
  <si>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</si>
  <si>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</si>
  <si>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</si>
  <si>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</si>
  <si>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</si>
  <si>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</si>
  <si>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</si>
  <si>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</si>
  <si>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</si>
  <si>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</si>
  <si>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</si>
  <si>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</si>
  <si>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</si>
  <si>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</si>
  <si>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</si>
  <si>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</si>
  <si>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</si>
  <si>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</si>
  <si>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</si>
  <si>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</si>
  <si>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</si>
  <si>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</si>
  <si>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</si>
  <si>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</si>
  <si>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</si>
  <si>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</si>
  <si>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</si>
  <si>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</si>
  <si>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</si>
  <si>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</si>
  <si>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</si>
  <si>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</si>
  <si>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</si>
  <si>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</si>
  <si>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</si>
  <si>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</si>
  <si>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</si>
  <si>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</si>
  <si>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</si>
  <si>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</si>
  <si>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</si>
  <si>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</si>
  <si>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</si>
  <si>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</si>
  <si>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</si>
  <si>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</si>
  <si>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</si>
  <si>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</si>
  <si>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</si>
  <si>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</si>
  <si>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</si>
  <si>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</si>
  <si>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</si>
  <si>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</si>
  <si>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</si>
  <si>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</si>
  <si>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</si>
  <si>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</si>
  <si>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</si>
  <si>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</si>
  <si>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</si>
  <si>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</si>
  <si>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</si>
  <si>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</si>
  <si>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</si>
  <si>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</si>
  <si>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</si>
  <si>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</si>
  <si>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</si>
  <si>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</si>
  <si>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</si>
  <si>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</si>
  <si>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</si>
  <si>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</si>
  <si>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</si>
  <si>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</si>
  <si>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</si>
  <si>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</si>
  <si>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</si>
  <si>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</si>
  <si>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</si>
  <si>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</si>
  <si>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</si>
  <si>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</si>
  <si>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</si>
  <si>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</si>
  <si>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</si>
  <si>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</si>
  <si>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</si>
  <si>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</si>
  <si>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</si>
  <si>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</si>
  <si>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</si>
  <si>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</si>
  <si>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</si>
  <si>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</si>
  <si>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</si>
  <si>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</si>
  <si>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</si>
  <si>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</si>
  <si>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</si>
  <si>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</si>
  <si>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</si>
  <si>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</si>
  <si>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</si>
  <si>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</si>
  <si>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</si>
  <si>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</si>
  <si>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</si>
  <si>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</si>
  <si>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</si>
  <si>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</si>
  <si>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</si>
  <si>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</si>
  <si>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</si>
  <si>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</si>
  <si>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</si>
  <si>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</si>
  <si>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</si>
  <si>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</si>
  <si>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</si>
  <si>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</si>
  <si>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</si>
  <si>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</si>
  <si>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</si>
  <si>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</si>
  <si>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</si>
  <si>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</si>
  <si>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</si>
  <si>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</si>
  <si>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</si>
  <si>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</si>
  <si>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</si>
  <si>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</si>
  <si>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</si>
  <si>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</si>
  <si>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</si>
  <si>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</si>
  <si>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</si>
  <si>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</si>
  <si>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</si>
  <si>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</si>
  <si>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</si>
  <si>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</si>
  <si>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</si>
  <si>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</si>
  <si>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</si>
  <si>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</si>
  <si>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</si>
  <si>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</si>
  <si>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</si>
  <si>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</si>
  <si>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</si>
  <si>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</si>
  <si>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</si>
  <si>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</si>
  <si>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</si>
  <si>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</si>
  <si>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</si>
  <si>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</si>
  <si>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</si>
  <si>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</si>
  <si>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</si>
  <si>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</si>
  <si>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</si>
  <si>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</si>
  <si>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</si>
  <si>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</si>
  <si>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</si>
  <si>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</si>
  <si>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</si>
  <si>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</si>
  <si>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</si>
  <si>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</si>
  <si>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</si>
  <si>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</si>
  <si>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</si>
  <si>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</si>
  <si>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</si>
  <si>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</si>
  <si>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</si>
  <si>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</si>
  <si>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</si>
  <si>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</si>
  <si>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</si>
  <si>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</si>
  <si>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</si>
  <si>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</si>
  <si>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</si>
  <si>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</si>
  <si>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</si>
  <si>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</si>
  <si>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</si>
  <si>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</si>
  <si>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</si>
  <si>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</si>
  <si>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</si>
  <si>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</si>
  <si>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</si>
  <si>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</si>
  <si>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</si>
  <si>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</si>
  <si>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</si>
  <si>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</si>
  <si>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</si>
  <si>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</si>
  <si>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</si>
  <si>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</si>
  <si>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</si>
  <si>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</si>
  <si>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</si>
  <si>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</si>
  <si>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</si>
  <si>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</si>
  <si>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</si>
  <si>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</si>
  <si>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</si>
  <si>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</si>
  <si>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</si>
  <si>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</si>
  <si>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</si>
  <si>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</si>
  <si>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</si>
  <si>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</si>
  <si>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</si>
  <si>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</si>
  <si>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</si>
  <si>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</si>
  <si>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</si>
  <si>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</si>
  <si>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</si>
  <si>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</si>
  <si>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</si>
  <si>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</si>
  <si>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</si>
  <si>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</si>
  <si>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</si>
  <si>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</si>
  <si>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</si>
  <si>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</si>
  <si>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</si>
  <si>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</si>
  <si>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</si>
  <si>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</si>
  <si>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</si>
  <si>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</si>
  <si>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</si>
  <si>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</si>
  <si>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</si>
  <si>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</si>
  <si>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</si>
  <si>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</si>
  <si>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</si>
  <si>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</si>
  <si>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</si>
  <si>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</si>
  <si>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</si>
  <si>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</si>
  <si>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</si>
  <si>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</si>
  <si>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</si>
  <si>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</si>
  <si>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</si>
  <si>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</si>
  <si>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</si>
  <si>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</si>
  <si>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</si>
  <si>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</si>
  <si>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</si>
  <si>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</si>
  <si>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</si>
  <si>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</si>
  <si>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</si>
  <si>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</si>
  <si>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</si>
  <si>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</si>
  <si>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</si>
  <si>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</si>
  <si>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</si>
  <si>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</si>
  <si>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</si>
  <si>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</si>
  <si>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</si>
  <si>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</si>
  <si>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</si>
  <si>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</si>
  <si>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</si>
  <si>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</si>
  <si>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</si>
  <si>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</si>
  <si>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</si>
  <si>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</si>
  <si>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</si>
  <si>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</si>
  <si>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</si>
  <si>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</si>
  <si>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</si>
  <si>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</si>
  <si>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</si>
  <si>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</si>
  <si>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</si>
  <si>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</si>
  <si>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</si>
  <si>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</si>
  <si>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</si>
  <si>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</si>
  <si>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</si>
  <si>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</si>
  <si>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</si>
  <si>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</si>
  <si>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</si>
  <si>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</si>
  <si>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</si>
  <si>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</si>
  <si>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</si>
  <si>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</si>
  <si>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</si>
  <si>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</si>
  <si>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</si>
  <si>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</si>
  <si>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</si>
  <si>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</si>
  <si>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</si>
  <si>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</si>
  <si>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</si>
  <si>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</si>
  <si>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</si>
  <si>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</si>
  <si>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</si>
  <si>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</si>
  <si>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</si>
  <si>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</si>
  <si>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</si>
  <si>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</si>
  <si>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</si>
  <si>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</si>
  <si>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</si>
  <si>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</si>
  <si>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</si>
  <si>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</si>
  <si>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</si>
  <si>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</si>
  <si>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</si>
  <si>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</si>
  <si>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</si>
  <si>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</si>
  <si>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</si>
  <si>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</si>
  <si>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</si>
  <si>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</si>
  <si>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</si>
  <si>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</si>
  <si>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</si>
  <si>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</si>
  <si>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</si>
  <si>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</si>
  <si>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</si>
  <si>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</si>
  <si>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</si>
  <si>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</si>
  <si>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</si>
  <si>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</si>
  <si>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</si>
  <si>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</si>
  <si>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</si>
  <si>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</si>
  <si>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</si>
  <si>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</si>
  <si>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</si>
  <si>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</si>
  <si>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</si>
  <si>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</si>
  <si>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</si>
  <si>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</si>
  <si>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</si>
  <si>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</si>
  <si>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</si>
  <si>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</si>
  <si>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</si>
  <si>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</si>
  <si>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</si>
  <si>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</si>
  <si>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</si>
  <si>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</si>
  <si>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</si>
  <si>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</si>
  <si>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</si>
  <si>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</si>
  <si>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</si>
  <si>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</si>
  <si>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</si>
  <si>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</si>
  <si>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</si>
  <si>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</si>
  <si>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</si>
  <si>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</si>
  <si>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</si>
  <si>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</si>
  <si>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</si>
  <si>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</si>
  <si>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</si>
  <si>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</si>
  <si>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</si>
  <si>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</si>
  <si>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</si>
  <si>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</si>
  <si>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</si>
  <si>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</si>
  <si>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</si>
  <si>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</si>
  <si>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</si>
  <si>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</si>
  <si>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</si>
  <si>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</si>
  <si>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</si>
  <si>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</si>
  <si>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</si>
  <si>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</si>
  <si>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</si>
  <si>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</si>
  <si>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</si>
  <si>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</si>
  <si>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</si>
  <si>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</si>
  <si>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</si>
  <si>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</si>
  <si>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</si>
  <si>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</si>
  <si>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</si>
  <si>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</si>
  <si>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</si>
  <si>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</si>
  <si>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</si>
  <si>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</si>
  <si>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</si>
  <si>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</si>
  <si>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</si>
  <si>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</si>
  <si>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</si>
  <si>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</si>
  <si>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</si>
  <si>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</si>
  <si>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</si>
  <si>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</si>
  <si>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</si>
  <si>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</si>
  <si>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</si>
  <si>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</si>
  <si>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</si>
  <si>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</si>
  <si>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</si>
  <si>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</si>
  <si>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</si>
  <si>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</si>
  <si>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</si>
  <si>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</si>
  <si>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</si>
  <si>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</si>
  <si>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</si>
  <si>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</si>
  <si>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</si>
  <si>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</si>
  <si>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</si>
  <si>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</si>
  <si>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</si>
  <si>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</si>
  <si>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</si>
  <si>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</si>
  <si>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</si>
  <si>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</si>
  <si>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</si>
  <si>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</si>
  <si>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</si>
  <si>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</si>
  <si>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</si>
  <si>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</si>
  <si>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</si>
  <si>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</si>
  <si>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</si>
  <si>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</si>
  <si>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</si>
  <si>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</si>
  <si>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</si>
  <si>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</si>
  <si>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</si>
  <si>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</si>
  <si>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</si>
  <si>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</si>
  <si>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</si>
  <si>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</si>
  <si>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</si>
  <si>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</si>
  <si>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</si>
  <si>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</si>
  <si>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</si>
  <si>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</si>
  <si>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</si>
  <si>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</si>
  <si>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</si>
  <si>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</si>
  <si>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</si>
  <si>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</si>
  <si>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</si>
  <si>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</si>
  <si>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</si>
  <si>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</si>
  <si>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</si>
  <si>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</si>
  <si>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</si>
  <si>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</si>
  <si>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</si>
  <si>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</si>
  <si>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</si>
  <si>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</si>
  <si>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</si>
  <si>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</si>
  <si>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</si>
  <si>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</si>
  <si>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</si>
  <si>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</si>
  <si>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</si>
  <si>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</si>
  <si>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</si>
  <si>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</si>
  <si>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</si>
  <si>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</si>
  <si>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</si>
  <si>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</si>
  <si>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</si>
  <si>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</si>
  <si>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</si>
  <si>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</si>
  <si>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</si>
  <si>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</si>
  <si>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</si>
  <si>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</si>
  <si>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</si>
  <si>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</si>
  <si>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</si>
  <si>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</si>
  <si>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</si>
  <si>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</si>
  <si>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</si>
  <si>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</si>
  <si>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</si>
  <si>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</si>
  <si>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</si>
  <si>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</si>
  <si>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</si>
  <si>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</si>
  <si>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</si>
  <si>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</si>
  <si>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</si>
  <si>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</si>
  <si>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</si>
  <si>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</si>
  <si>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</si>
  <si>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</si>
  <si>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</si>
  <si>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</si>
  <si>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</si>
  <si>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</si>
  <si>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</si>
  <si>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</si>
  <si>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</si>
  <si>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</si>
  <si>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</si>
  <si>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</si>
  <si>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</si>
  <si>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</si>
  <si>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</si>
  <si>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</si>
  <si>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</si>
  <si>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</si>
  <si>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</si>
  <si>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</si>
  <si>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</si>
  <si>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</si>
  <si>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</si>
  <si>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</si>
  <si>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</si>
  <si>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</si>
  <si>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</si>
  <si>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</si>
  <si>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</si>
  <si>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</si>
  <si>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</si>
  <si>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</si>
  <si>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</si>
  <si>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</si>
  <si>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</si>
  <si>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</si>
  <si>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</si>
  <si>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</si>
  <si>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</si>
  <si>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</si>
  <si>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</si>
  <si>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昭和３２年度</t>
  </si>
  <si>
    <t>終了予定なし</t>
  </si>
  <si>
    <t>地域医療計画課救急・周産期医療等対策室</t>
  </si>
  <si>
    <t>-</t>
  </si>
  <si>
    <t>第11次へき地保健医療計画
へき地保健医療対策等実施要綱</t>
  </si>
  <si>
    <t>・　巡回診療等によるへき地住民の医療確保に関すること。
・　へき地診療所等への代診医等の派遣及び技術指導、援助に関すること。
・　特例措置許可病院への医師の派遣に関すること。 
・　派遣医師等の確保に関すること。
・　へき地の医療従事者に対する研修及び研究施設の提供に関すること。 
補助率：1/2、1/3、2/3　　補助対象：都道府県、市町村、医療法人、学校法人等</t>
  </si>
  <si>
    <t>医療施設運営費等補助金</t>
  </si>
  <si>
    <t>へき地医療拠点病院数を前年度以上とする。</t>
  </si>
  <si>
    <t>へき地医療拠点病院数</t>
  </si>
  <si>
    <t>箇所</t>
  </si>
  <si>
    <t>へき地医療現況調査（厚生労働省）</t>
  </si>
  <si>
    <t>無医地区等における巡回診療等の実施回数を前年度以上とする。</t>
  </si>
  <si>
    <t>無医地区等における巡回診療等の実施回数</t>
  </si>
  <si>
    <t>回</t>
  </si>
  <si>
    <t>補助都道府県数（へき地を有する都道府県のうち）</t>
  </si>
  <si>
    <t>数</t>
  </si>
  <si>
    <t>執行額／補助都道府県数　　　　　　　　　</t>
    <phoneticPr fontId="5"/>
  </si>
  <si>
    <t>百万円</t>
  </si>
  <si>
    <t>執行額/補助都道府県数</t>
    <phoneticPr fontId="5"/>
  </si>
  <si>
    <t>施策大目標１　地域において必要な医療を提供できる体制を整備すること。</t>
  </si>
  <si>
    <t>日常生活圏の中で良質かつ適切な医療が効率的に提供できる体制を整備すること（政策目標Ⅰ－１－１）</t>
  </si>
  <si>
    <t>へき地における医療提供体制整備の支援</t>
  </si>
  <si>
    <t>○</t>
  </si>
  <si>
    <t>-</t>
    <phoneticPr fontId="5"/>
  </si>
  <si>
    <t>1,552/43</t>
    <phoneticPr fontId="5"/>
  </si>
  <si>
    <t>1,582/43</t>
    <phoneticPr fontId="5"/>
  </si>
  <si>
    <t>1,638/43</t>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</si>
  <si>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</si>
  <si>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1,638/43</t>
    <phoneticPr fontId="5"/>
  </si>
  <si>
    <t>無</t>
  </si>
  <si>
    <t>未だ無医地区等が多く存在しており、国費を投入しなければそういった地域の住民へ医療の提供が行われない。</t>
    <rPh sb="0" eb="1">
      <t>イマ</t>
    </rPh>
    <rPh sb="2" eb="4">
      <t>ムイ</t>
    </rPh>
    <rPh sb="4" eb="6">
      <t>チク</t>
    </rPh>
    <rPh sb="6" eb="7">
      <t>トウ</t>
    </rPh>
    <rPh sb="8" eb="9">
      <t>オオ</t>
    </rPh>
    <rPh sb="10" eb="12">
      <t>ソンザイ</t>
    </rPh>
    <rPh sb="17" eb="19">
      <t>コクヒ</t>
    </rPh>
    <rPh sb="20" eb="22">
      <t>トウニュウ</t>
    </rPh>
    <rPh sb="32" eb="34">
      <t>チイキ</t>
    </rPh>
    <rPh sb="35" eb="37">
      <t>ジュウミン</t>
    </rPh>
    <rPh sb="38" eb="40">
      <t>イリョウ</t>
    </rPh>
    <rPh sb="41" eb="43">
      <t>テイキョウ</t>
    </rPh>
    <rPh sb="44" eb="45">
      <t>オコナ</t>
    </rPh>
    <phoneticPr fontId="5"/>
  </si>
  <si>
    <t>都道府県・地域間の医療格差是正の観点から、引き続き国が実施すべき事業である。</t>
    <rPh sb="0" eb="4">
      <t>トドウフケン</t>
    </rPh>
    <rPh sb="5" eb="8">
      <t>チイキカン</t>
    </rPh>
    <rPh sb="9" eb="11">
      <t>イリョウ</t>
    </rPh>
    <rPh sb="11" eb="13">
      <t>カクサ</t>
    </rPh>
    <rPh sb="13" eb="15">
      <t>ゼセイ</t>
    </rPh>
    <rPh sb="16" eb="18">
      <t>カンテン</t>
    </rPh>
    <rPh sb="21" eb="22">
      <t>ヒ</t>
    </rPh>
    <rPh sb="23" eb="24">
      <t>ツヅ</t>
    </rPh>
    <rPh sb="25" eb="26">
      <t>クニ</t>
    </rPh>
    <rPh sb="27" eb="29">
      <t>ジッシ</t>
    </rPh>
    <rPh sb="32" eb="34">
      <t>ジギョウ</t>
    </rPh>
    <phoneticPr fontId="5"/>
  </si>
  <si>
    <t>未だ無医地区等が多く存在しており、無医地区等における巡回診療等の実施回数を増やす等の政策目的達成に向けて、優先度の高い事業である。</t>
    <rPh sb="0" eb="1">
      <t>イマ</t>
    </rPh>
    <rPh sb="2" eb="4">
      <t>ムイ</t>
    </rPh>
    <rPh sb="4" eb="6">
      <t>チク</t>
    </rPh>
    <rPh sb="6" eb="7">
      <t>トウ</t>
    </rPh>
    <rPh sb="8" eb="9">
      <t>オオ</t>
    </rPh>
    <rPh sb="10" eb="12">
      <t>ソンザイ</t>
    </rPh>
    <rPh sb="17" eb="19">
      <t>ムイ</t>
    </rPh>
    <rPh sb="19" eb="21">
      <t>チク</t>
    </rPh>
    <rPh sb="21" eb="22">
      <t>トウ</t>
    </rPh>
    <rPh sb="26" eb="28">
      <t>ジュンカイ</t>
    </rPh>
    <rPh sb="28" eb="30">
      <t>シンリョウ</t>
    </rPh>
    <rPh sb="30" eb="31">
      <t>トウ</t>
    </rPh>
    <rPh sb="32" eb="34">
      <t>ジッシ</t>
    </rPh>
    <rPh sb="34" eb="36">
      <t>カイスウ</t>
    </rPh>
    <rPh sb="37" eb="38">
      <t>フ</t>
    </rPh>
    <rPh sb="40" eb="41">
      <t>トウ</t>
    </rPh>
    <rPh sb="42" eb="44">
      <t>セイサク</t>
    </rPh>
    <rPh sb="44" eb="46">
      <t>モクテキ</t>
    </rPh>
    <rPh sb="46" eb="48">
      <t>タッセイ</t>
    </rPh>
    <rPh sb="49" eb="50">
      <t>ム</t>
    </rPh>
    <rPh sb="53" eb="56">
      <t>ユウセンド</t>
    </rPh>
    <rPh sb="57" eb="58">
      <t>タカ</t>
    </rPh>
    <rPh sb="59" eb="61">
      <t>ジギョウ</t>
    </rPh>
    <phoneticPr fontId="5"/>
  </si>
  <si>
    <t>‐</t>
  </si>
  <si>
    <t>受益者も応分の負担をしており妥当である。</t>
    <rPh sb="0" eb="3">
      <t>ジュエキシャ</t>
    </rPh>
    <rPh sb="4" eb="6">
      <t>オウブン</t>
    </rPh>
    <rPh sb="7" eb="9">
      <t>フタン</t>
    </rPh>
    <rPh sb="14" eb="16">
      <t>ダトウ</t>
    </rPh>
    <phoneticPr fontId="6"/>
  </si>
  <si>
    <t>事業実施に必要な補助基準額の設定を行っている。</t>
    <rPh sb="0" eb="2">
      <t>ジギョウ</t>
    </rPh>
    <rPh sb="2" eb="4">
      <t>ジッシ</t>
    </rPh>
    <rPh sb="5" eb="7">
      <t>ヒツヨウ</t>
    </rPh>
    <rPh sb="8" eb="10">
      <t>ホジョ</t>
    </rPh>
    <rPh sb="10" eb="12">
      <t>キジュン</t>
    </rPh>
    <rPh sb="12" eb="13">
      <t>ガク</t>
    </rPh>
    <rPh sb="14" eb="16">
      <t>セッテイ</t>
    </rPh>
    <rPh sb="17" eb="18">
      <t>オコナ</t>
    </rPh>
    <phoneticPr fontId="6"/>
  </si>
  <si>
    <t>当該事業は都道府県への直接補助事業である。</t>
    <rPh sb="0" eb="2">
      <t>トウガイ</t>
    </rPh>
    <rPh sb="2" eb="4">
      <t>ジギョウ</t>
    </rPh>
    <rPh sb="5" eb="9">
      <t>トドウフケン</t>
    </rPh>
    <rPh sb="11" eb="13">
      <t>チョクセツ</t>
    </rPh>
    <rPh sb="13" eb="15">
      <t>ホジョ</t>
    </rPh>
    <rPh sb="15" eb="17">
      <t>ジギョウ</t>
    </rPh>
    <phoneticPr fontId="6"/>
  </si>
  <si>
    <t>補助対象がへき地に対する各種対策の運営費であるため、費目・使途が事業目的に即し、真に必要なものに限定されている。</t>
  </si>
  <si>
    <t>本事業はへき地支援機構の運営費であり、各都道府県において代診等のへき地医療の需要などがある程度年度によって増減するため。</t>
    <rPh sb="0" eb="1">
      <t>ホン</t>
    </rPh>
    <rPh sb="1" eb="3">
      <t>ジギョウ</t>
    </rPh>
    <rPh sb="6" eb="7">
      <t>チ</t>
    </rPh>
    <rPh sb="7" eb="9">
      <t>シエン</t>
    </rPh>
    <rPh sb="9" eb="11">
      <t>キコウ</t>
    </rPh>
    <rPh sb="12" eb="15">
      <t>ウンエイヒ</t>
    </rPh>
    <rPh sb="19" eb="20">
      <t>カク</t>
    </rPh>
    <rPh sb="20" eb="24">
      <t>トドウフケン</t>
    </rPh>
    <rPh sb="28" eb="30">
      <t>ダイシン</t>
    </rPh>
    <rPh sb="30" eb="31">
      <t>トウ</t>
    </rPh>
    <rPh sb="34" eb="35">
      <t>チ</t>
    </rPh>
    <rPh sb="35" eb="37">
      <t>イリョウ</t>
    </rPh>
    <rPh sb="38" eb="40">
      <t>ジュヨウ</t>
    </rPh>
    <rPh sb="45" eb="47">
      <t>テイド</t>
    </rPh>
    <rPh sb="47" eb="49">
      <t>ネンド</t>
    </rPh>
    <rPh sb="53" eb="55">
      <t>ゾウゲン</t>
    </rPh>
    <phoneticPr fontId="6"/>
  </si>
  <si>
    <t>概ね目標に見合っている。</t>
    <rPh sb="0" eb="1">
      <t>オオム</t>
    </rPh>
    <rPh sb="2" eb="4">
      <t>モクヒョウ</t>
    </rPh>
    <rPh sb="5" eb="7">
      <t>ミア</t>
    </rPh>
    <phoneticPr fontId="5"/>
  </si>
  <si>
    <t>見合ったものとなっている。</t>
    <rPh sb="0" eb="2">
      <t>ミア</t>
    </rPh>
    <phoneticPr fontId="5"/>
  </si>
  <si>
    <t>「へき地における医療提供体制整備の支援」においては、へき地医療支援事業の企画・調整等を行うものであり、実際に各種事業を行う本事業とは役割が異なる。そのため、適切な役割分担を行っていると考えられる。</t>
  </si>
  <si>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rPh sb="75" eb="76">
      <t>チ</t>
    </rPh>
    <rPh sb="76" eb="78">
      <t>イリョウ</t>
    </rPh>
    <rPh sb="78" eb="80">
      <t>タイサク</t>
    </rPh>
    <rPh sb="81" eb="83">
      <t>エンカツ</t>
    </rPh>
    <rPh sb="84" eb="86">
      <t>ジッシ</t>
    </rPh>
    <rPh sb="127" eb="129">
      <t>ヒツヨウ</t>
    </rPh>
    <rPh sb="133" eb="134">
      <t>カンガ</t>
    </rPh>
    <phoneticPr fontId="6"/>
  </si>
  <si>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rPh sb="43" eb="44">
      <t>カク</t>
    </rPh>
    <rPh sb="44" eb="48">
      <t>トドウフケン</t>
    </rPh>
    <rPh sb="54" eb="55">
      <t>チ</t>
    </rPh>
    <rPh sb="55" eb="57">
      <t>イリョウ</t>
    </rPh>
    <rPh sb="58" eb="60">
      <t>ジュヨウ</t>
    </rPh>
    <rPh sb="61" eb="63">
      <t>ネンド</t>
    </rPh>
    <rPh sb="63" eb="64">
      <t>ゴト</t>
    </rPh>
    <rPh sb="67" eb="69">
      <t>テイド</t>
    </rPh>
    <rPh sb="69" eb="71">
      <t>ゾウゲン</t>
    </rPh>
    <rPh sb="83" eb="85">
      <t>コンゴ</t>
    </rPh>
    <rPh sb="86" eb="88">
      <t>ジュヨウ</t>
    </rPh>
    <rPh sb="91" eb="93">
      <t>ジギョウ</t>
    </rPh>
    <rPh sb="94" eb="96">
      <t>ハアク</t>
    </rPh>
    <rPh sb="98" eb="100">
      <t>ヒツヨウ</t>
    </rPh>
    <rPh sb="101" eb="103">
      <t>ヨサン</t>
    </rPh>
    <rPh sb="104" eb="106">
      <t>カクホ</t>
    </rPh>
    <rPh sb="108" eb="109">
      <t>ウエ</t>
    </rPh>
    <phoneticPr fontId="6"/>
  </si>
  <si>
    <t>紋別市立上渚滑診療所</t>
  </si>
  <si>
    <t>生田原診療所</t>
  </si>
  <si>
    <t>北海道立焼尻診療所</t>
  </si>
  <si>
    <t>北海道立天売診療所</t>
  </si>
  <si>
    <t>北海道立ウトロ診療所</t>
  </si>
  <si>
    <t>北海道立香深診療所</t>
  </si>
  <si>
    <t>北海道立白滝診療所</t>
  </si>
  <si>
    <t>占冠村立トマム診療所</t>
  </si>
  <si>
    <t>幌加内町立幌加内診療所</t>
  </si>
  <si>
    <t>北海道立阿寒湖畔診療所</t>
  </si>
  <si>
    <t>へき地診療所運営事業</t>
  </si>
  <si>
    <t>補助金等交付</t>
  </si>
  <si>
    <t>へき地医療拠点病院運営事業</t>
  </si>
  <si>
    <t>へき地患者輸送車運行支援事業</t>
  </si>
  <si>
    <t>へき地保健医療対策事業</t>
  </si>
  <si>
    <t>人件費</t>
  </si>
  <si>
    <t>へき地患者輸送航空機運行支援事業に要する人件費</t>
  </si>
  <si>
    <t>補助金</t>
  </si>
  <si>
    <t>北海道立診療所への補助</t>
  </si>
  <si>
    <t>道内医療機関への補助</t>
  </si>
  <si>
    <t>北海道立病院への補助</t>
  </si>
  <si>
    <t>職員基本給</t>
  </si>
  <si>
    <t>常勤医師等給与費</t>
  </si>
  <si>
    <t>委託費</t>
  </si>
  <si>
    <t>保守委託等</t>
  </si>
  <si>
    <t>雑役務費</t>
  </si>
  <si>
    <t>医療機器修繕料等</t>
  </si>
  <si>
    <t>材料費</t>
  </si>
  <si>
    <t>医薬品費、診療材料費</t>
  </si>
  <si>
    <t>その他</t>
  </si>
  <si>
    <t>報償費、光熱水料、消耗品費等</t>
  </si>
  <si>
    <t>B.紋別市立上渚滑診療所</t>
    <phoneticPr fontId="5"/>
  </si>
  <si>
    <t>A.北海道</t>
    <rPh sb="2" eb="5">
      <t>ホッカイドウ</t>
    </rPh>
    <phoneticPr fontId="5"/>
  </si>
  <si>
    <t>北海道</t>
  </si>
  <si>
    <t>鹿児島県</t>
  </si>
  <si>
    <t>沖縄県</t>
  </si>
  <si>
    <t>福岡県</t>
  </si>
  <si>
    <t>長崎県</t>
  </si>
  <si>
    <t>佐賀県</t>
  </si>
  <si>
    <t>新潟県</t>
  </si>
  <si>
    <t>高知県</t>
  </si>
  <si>
    <t>栃木県</t>
  </si>
  <si>
    <t>長野県</t>
  </si>
  <si>
    <t>-</t>
    <phoneticPr fontId="5"/>
  </si>
  <si>
    <t>厚労</t>
  </si>
  <si>
    <t>-</t>
    <phoneticPr fontId="5"/>
  </si>
  <si>
    <t>へき地診療所等への代診医等の派遣、へき地従事者に対する研修、遠隔診療支援等の診療支援事業等が実施可能な病院を都道府県単位で「へき地医療拠点病院」として編成し、へき地医療支援機構の指導・調整の下に各種事業を行い、へき地における住民の医療を確保する。また、へき地診療所等において、勤務医師を確保するため、交代要員を確保することによる診療所勤務医師の負担軽減及び子弟の教育環境の整備等に対する支援を行うこと、巡回診療車、巡回診療用雪上車、巡回診療船を整備し、無医地区等又は無医地区に準ずる地区に対する巡回診療を行い、へき地における住民の医療を確保することを目的とする。</t>
    <phoneticPr fontId="5"/>
  </si>
  <si>
    <t>へき地における医療提供等の実施</t>
    <phoneticPr fontId="5"/>
  </si>
  <si>
    <t>点検対象外</t>
    <rPh sb="0" eb="2">
      <t>テンケン</t>
    </rPh>
    <rPh sb="2" eb="5">
      <t>タイショウガイ</t>
    </rPh>
    <phoneticPr fontId="5"/>
  </si>
  <si>
    <t>-</t>
    <phoneticPr fontId="5"/>
  </si>
  <si>
    <t>-</t>
    <phoneticPr fontId="5"/>
  </si>
  <si>
    <t>引き続き、必要な予算額を確保し、適正な執行に努めること。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</si>
</sst>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204106</xdr:colOff>
      <xdr:row>752</xdr:row>
      <xdr:rowOff>244930</xdr:rowOff>
    </xdr:from>
    <xdr:to>
      <xdr:col>32</xdr:col>
      <xdr:colOff>131166</xdr:colOff>
      <xdr:row>756</xdr:row>
      <xdr:rowOff>48027</xdr:rowOff>
    </xdr:to>
    <xdr:sp macro="" textlink="">
      <xdr:nvSpPr>
        <xdr:cNvPr id="22" name="テキスト ボックス 21"/>
        <xdr:cNvSpPr txBox="1"/>
      </xdr:nvSpPr>
      <xdr:spPr bwMode="auto">
        <a:xfrm>
          <a:off x="4204606" y="43526530"/>
          <a:ext cx="2327360" cy="1212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１，６１８百万円</a:t>
          </a:r>
        </a:p>
      </xdr:txBody>
    </xdr:sp>
    <xdr:clientData/>
  </xdr:twoCellAnchor>
  <xdr:twoCellAnchor>
    <xdr:from>
      <xdr:col>27</xdr:col>
      <xdr:colOff>20811</xdr:colOff>
      <xdr:row>756</xdr:row>
      <xdr:rowOff>163285</xdr:rowOff>
    </xdr:from>
    <xdr:to>
      <xdr:col>27</xdr:col>
      <xdr:colOff>27214</xdr:colOff>
      <xdr:row>758</xdr:row>
      <xdr:rowOff>47225</xdr:rowOff>
    </xdr:to>
    <xdr:cxnSp macro="">
      <xdr:nvCxnSpPr>
        <xdr:cNvPr id="23" name="直線矢印コネクタ 22"/>
        <xdr:cNvCxnSpPr/>
      </xdr:nvCxnSpPr>
      <xdr:spPr bwMode="auto">
        <a:xfrm flipH="1">
          <a:off x="5421486" y="44854585"/>
          <a:ext cx="6403" cy="58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19574</xdr:colOff>
      <xdr:row>756</xdr:row>
      <xdr:rowOff>282912</xdr:rowOff>
    </xdr:from>
    <xdr:to>
      <xdr:col>44</xdr:col>
      <xdr:colOff>114299</xdr:colOff>
      <xdr:row>758</xdr:row>
      <xdr:rowOff>114300</xdr:rowOff>
    </xdr:to>
    <xdr:sp macro="" textlink="">
      <xdr:nvSpPr>
        <xdr:cNvPr id="24" name="テキスト ボックス 23"/>
        <xdr:cNvSpPr txBox="1"/>
      </xdr:nvSpPr>
      <xdr:spPr bwMode="auto">
        <a:xfrm>
          <a:off x="5820299" y="44974212"/>
          <a:ext cx="3095100" cy="536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１／３、１／２、２／３</a:t>
          </a:r>
          <a:endParaRPr kumimoji="1" lang="en-US" altLang="ja-JP" sz="1100"/>
        </a:p>
        <a:p>
          <a:pPr algn="l"/>
          <a:endParaRPr kumimoji="1" lang="en-US" altLang="ja-JP" sz="1100"/>
        </a:p>
      </xdr:txBody>
    </xdr:sp>
    <xdr:clientData/>
  </xdr:twoCellAnchor>
  <xdr:twoCellAnchor>
    <xdr:from>
      <xdr:col>16</xdr:col>
      <xdr:colOff>127000</xdr:colOff>
      <xdr:row>756</xdr:row>
      <xdr:rowOff>283494</xdr:rowOff>
    </xdr:from>
    <xdr:to>
      <xdr:col>25</xdr:col>
      <xdr:colOff>190500</xdr:colOff>
      <xdr:row>758</xdr:row>
      <xdr:rowOff>0</xdr:rowOff>
    </xdr:to>
    <xdr:sp macro="" textlink="">
      <xdr:nvSpPr>
        <xdr:cNvPr id="25" name="テキスト ボックス 24"/>
        <xdr:cNvSpPr txBox="1"/>
      </xdr:nvSpPr>
      <xdr:spPr bwMode="auto">
        <a:xfrm>
          <a:off x="3327400" y="44974794"/>
          <a:ext cx="1863725" cy="421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17</xdr:col>
      <xdr:colOff>190501</xdr:colOff>
      <xdr:row>758</xdr:row>
      <xdr:rowOff>114373</xdr:rowOff>
    </xdr:from>
    <xdr:to>
      <xdr:col>35</xdr:col>
      <xdr:colOff>122464</xdr:colOff>
      <xdr:row>761</xdr:row>
      <xdr:rowOff>54428</xdr:rowOff>
    </xdr:to>
    <xdr:sp macro="" textlink="">
      <xdr:nvSpPr>
        <xdr:cNvPr id="26" name="テキスト ボックス 25"/>
        <xdr:cNvSpPr txBox="1"/>
      </xdr:nvSpPr>
      <xdr:spPr bwMode="auto">
        <a:xfrm>
          <a:off x="3590926" y="45510523"/>
          <a:ext cx="3532413" cy="9973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Ａ．都道府県等（４３）　</a:t>
          </a:r>
          <a:endParaRPr kumimoji="1" lang="en-US" altLang="ja-JP" sz="1100"/>
        </a:p>
        <a:p>
          <a:pPr algn="ctr"/>
          <a:r>
            <a:rPr kumimoji="1" lang="ja-JP" altLang="en-US" sz="1100"/>
            <a:t>１，６１８</a:t>
          </a:r>
          <a:r>
            <a:rPr kumimoji="1" lang="ja-JP" altLang="en-US" sz="1100">
              <a:latin typeface="+mn-ea"/>
              <a:ea typeface="+mn-ea"/>
            </a:rPr>
            <a:t>百万円</a:t>
          </a:r>
          <a:endParaRPr kumimoji="1" lang="en-US" altLang="ja-JP" sz="1100">
            <a:latin typeface="+mn-ea"/>
            <a:ea typeface="+mn-ea"/>
          </a:endParaRPr>
        </a:p>
        <a:p>
          <a:pPr algn="ctr"/>
          <a:r>
            <a:rPr kumimoji="1" lang="ja-JP" altLang="en-US" sz="1100"/>
            <a:t>交付額１位：北海道（２１５百万円）</a:t>
          </a:r>
          <a:endParaRPr kumimoji="1" lang="en-US" altLang="ja-JP" sz="1100"/>
        </a:p>
        <a:p>
          <a:pPr algn="l"/>
          <a:endParaRPr kumimoji="1" lang="en-US" altLang="ja-JP" sz="1100"/>
        </a:p>
        <a:p>
          <a:pPr algn="l"/>
          <a:endParaRPr kumimoji="1" lang="en-US" altLang="ja-JP" sz="1100"/>
        </a:p>
      </xdr:txBody>
    </xdr:sp>
    <xdr:clientData/>
  </xdr:twoCellAnchor>
  <xdr:twoCellAnchor>
    <xdr:from>
      <xdr:col>26</xdr:col>
      <xdr:colOff>201386</xdr:colOff>
      <xdr:row>761</xdr:row>
      <xdr:rowOff>149678</xdr:rowOff>
    </xdr:from>
    <xdr:to>
      <xdr:col>27</xdr:col>
      <xdr:colOff>12700</xdr:colOff>
      <xdr:row>762</xdr:row>
      <xdr:rowOff>266700</xdr:rowOff>
    </xdr:to>
    <xdr:cxnSp macro="">
      <xdr:nvCxnSpPr>
        <xdr:cNvPr id="27" name="直線矢印コネクタ 26"/>
        <xdr:cNvCxnSpPr/>
      </xdr:nvCxnSpPr>
      <xdr:spPr bwMode="auto">
        <a:xfrm>
          <a:off x="5402036" y="46603103"/>
          <a:ext cx="11339" cy="4694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38101</xdr:colOff>
      <xdr:row>761</xdr:row>
      <xdr:rowOff>118484</xdr:rowOff>
    </xdr:from>
    <xdr:to>
      <xdr:col>24</xdr:col>
      <xdr:colOff>163287</xdr:colOff>
      <xdr:row>762</xdr:row>
      <xdr:rowOff>258536</xdr:rowOff>
    </xdr:to>
    <xdr:sp macro="" textlink="">
      <xdr:nvSpPr>
        <xdr:cNvPr id="28" name="テキスト ボックス 27"/>
        <xdr:cNvSpPr txBox="1"/>
      </xdr:nvSpPr>
      <xdr:spPr bwMode="auto">
        <a:xfrm>
          <a:off x="3238501" y="46571909"/>
          <a:ext cx="1725386" cy="492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97972</xdr:colOff>
      <xdr:row>763</xdr:row>
      <xdr:rowOff>70757</xdr:rowOff>
    </xdr:from>
    <xdr:to>
      <xdr:col>40</xdr:col>
      <xdr:colOff>111578</xdr:colOff>
      <xdr:row>765</xdr:row>
      <xdr:rowOff>244928</xdr:rowOff>
    </xdr:to>
    <xdr:sp macro="" textlink="">
      <xdr:nvSpPr>
        <xdr:cNvPr id="29" name="テキスト ボックス 28"/>
        <xdr:cNvSpPr txBox="1"/>
      </xdr:nvSpPr>
      <xdr:spPr bwMode="auto">
        <a:xfrm>
          <a:off x="3159579" y="48280864"/>
          <a:ext cx="5116285" cy="11947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       </a:t>
          </a:r>
          <a:endParaRPr kumimoji="1" lang="en-US" altLang="ja-JP" sz="1100"/>
        </a:p>
        <a:p>
          <a:pPr algn="ctr"/>
          <a:r>
            <a:rPr kumimoji="1" lang="ja-JP" altLang="en-US" sz="1100"/>
            <a:t>Ｂ</a:t>
          </a:r>
          <a:r>
            <a:rPr kumimoji="1" lang="ja-JP" altLang="en-US" sz="1100">
              <a:solidFill>
                <a:schemeClr val="dk1"/>
              </a:solidFill>
              <a:latin typeface="+mn-lt"/>
              <a:ea typeface="+mn-ea"/>
              <a:cs typeface="+mn-cs"/>
            </a:rPr>
            <a:t>．北海道内医療機関　等（２２）　</a:t>
          </a:r>
          <a:endParaRPr kumimoji="1" lang="en-US" altLang="ja-JP" sz="1100">
            <a:solidFill>
              <a:schemeClr val="dk1"/>
            </a:solidFill>
            <a:latin typeface="+mn-lt"/>
            <a:ea typeface="+mn-ea"/>
            <a:cs typeface="+mn-cs"/>
          </a:endParaRPr>
        </a:p>
        <a:p>
          <a:pPr algn="ctr"/>
          <a:r>
            <a:rPr lang="ja-JP" altLang="en-US" sz="1100" b="0" i="0">
              <a:solidFill>
                <a:schemeClr val="dk1"/>
              </a:solidFill>
              <a:latin typeface="+mn-lt"/>
              <a:ea typeface="+mn-ea"/>
              <a:cs typeface="+mn-cs"/>
            </a:rPr>
            <a:t>２１５百万円　</a:t>
          </a:r>
          <a:endParaRPr lang="en-US" altLang="ja-JP" sz="1100" b="0" i="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交付額１位：紋別市立上渚滑診療所（１３百万円）</a:t>
          </a:r>
          <a:endParaRPr kumimoji="1" lang="en-US" altLang="ja-JP" sz="1100" b="0" i="0">
            <a:solidFill>
              <a:schemeClr val="dk1"/>
            </a:solidFill>
            <a:latin typeface="+mn-lt"/>
            <a:ea typeface="+mn-ea"/>
            <a:cs typeface="+mn-cs"/>
          </a:endParaRPr>
        </a:p>
      </xdr:txBody>
    </xdr:sp>
    <xdr:clientData/>
  </xdr:twoCellAnchor>
  <xdr:twoCellAnchor>
    <xdr:from>
      <xdr:col>15</xdr:col>
      <xdr:colOff>6350</xdr:colOff>
      <xdr:row>765</xdr:row>
      <xdr:rowOff>478105</xdr:rowOff>
    </xdr:from>
    <xdr:to>
      <xdr:col>42</xdr:col>
      <xdr:colOff>159657</xdr:colOff>
      <xdr:row>767</xdr:row>
      <xdr:rowOff>198211</xdr:rowOff>
    </xdr:to>
    <xdr:sp macro="" textlink="">
      <xdr:nvSpPr>
        <xdr:cNvPr id="30" name="大かっこ 29"/>
        <xdr:cNvSpPr/>
      </xdr:nvSpPr>
      <xdr:spPr>
        <a:xfrm>
          <a:off x="3067957" y="49708748"/>
          <a:ext cx="5664200" cy="10536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・へき地診療所等への代診医等の派遣及び技術指導、援助</a:t>
          </a:r>
        </a:p>
        <a:p>
          <a:pPr algn="l"/>
          <a:r>
            <a:rPr kumimoji="1" lang="ja-JP" altLang="en-US" sz="1100"/>
            <a:t>・特例措置許可病院への医師の派遣</a:t>
          </a:r>
        </a:p>
        <a:p>
          <a:pPr algn="l"/>
          <a:r>
            <a:rPr kumimoji="1" lang="ja-JP" altLang="en-US" sz="1100"/>
            <a:t>・派遣医師等の確保</a:t>
          </a:r>
        </a:p>
        <a:p>
          <a:pPr algn="l"/>
          <a:r>
            <a:rPr kumimoji="1" lang="ja-JP" altLang="en-US" sz="1100"/>
            <a:t>・へき地の医療従事者に対する研修及び研究施設の提供</a:t>
          </a:r>
          <a:endParaRPr kumimoji="1" lang="en-US" altLang="ja-JP" sz="1100"/>
        </a:p>
        <a:p>
          <a:pPr algn="l"/>
          <a:r>
            <a:rPr kumimoji="1" lang="ja-JP" altLang="en-US" sz="1100"/>
            <a:t>・へき地患者輸送車（船）、メディカルジェット運航支援事業　等</a:t>
          </a:r>
        </a:p>
      </xdr:txBody>
    </xdr:sp>
    <xdr:clientData/>
  </xdr:twoCellAnchor>
  <xdr:twoCellAnchor>
    <xdr:from>
      <xdr:col>35</xdr:col>
      <xdr:colOff>31750</xdr:colOff>
      <xdr:row>751</xdr:row>
      <xdr:rowOff>352425</xdr:rowOff>
    </xdr:from>
    <xdr:to>
      <xdr:col>47</xdr:col>
      <xdr:colOff>139700</xdr:colOff>
      <xdr:row>754</xdr:row>
      <xdr:rowOff>111125</xdr:rowOff>
    </xdr:to>
    <xdr:sp macro="" textlink="">
      <xdr:nvSpPr>
        <xdr:cNvPr id="31" name="大かっこ 24"/>
        <xdr:cNvSpPr>
          <a:spLocks noChangeArrowheads="1"/>
        </xdr:cNvSpPr>
      </xdr:nvSpPr>
      <xdr:spPr bwMode="auto">
        <a:xfrm>
          <a:off x="7032625" y="43281600"/>
          <a:ext cx="2508250" cy="815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prstDash val="sys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801</v>
      </c>
      <c r="AK2" s="206"/>
      <c r="AL2" s="206"/>
      <c r="AM2" s="206"/>
      <c r="AN2" s="98" t="s">
        <v>406</v>
      </c>
      <c r="AO2" s="206">
        <v>20</v>
      </c>
      <c r="AP2" s="206"/>
      <c r="AQ2" s="206"/>
      <c r="AR2" s="99" t="s">
        <v>709</v>
      </c>
      <c r="AS2" s="207">
        <v>5</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1.75" customHeight="1" x14ac:dyDescent="0.15">
      <c r="A4" s="725" t="s">
        <v>25</v>
      </c>
      <c r="B4" s="726"/>
      <c r="C4" s="726"/>
      <c r="D4" s="726"/>
      <c r="E4" s="726"/>
      <c r="F4" s="726"/>
      <c r="G4" s="701" t="s">
        <v>804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4" t="s">
        <v>713</v>
      </c>
      <c r="H5" s="555"/>
      <c r="I5" s="555"/>
      <c r="J5" s="555"/>
      <c r="K5" s="555"/>
      <c r="L5" s="555"/>
      <c r="M5" s="556" t="s">
        <v>66</v>
      </c>
      <c r="N5" s="557"/>
      <c r="O5" s="557"/>
      <c r="P5" s="557"/>
      <c r="Q5" s="557"/>
      <c r="R5" s="558"/>
      <c r="S5" s="559" t="s">
        <v>714</v>
      </c>
      <c r="T5" s="555"/>
      <c r="U5" s="555"/>
      <c r="V5" s="555"/>
      <c r="W5" s="555"/>
      <c r="X5" s="560"/>
      <c r="Y5" s="717" t="s">
        <v>3</v>
      </c>
      <c r="Z5" s="718"/>
      <c r="AA5" s="718"/>
      <c r="AB5" s="718"/>
      <c r="AC5" s="718"/>
      <c r="AD5" s="719"/>
      <c r="AE5" s="720" t="s">
        <v>715</v>
      </c>
      <c r="AF5" s="720"/>
      <c r="AG5" s="720"/>
      <c r="AH5" s="720"/>
      <c r="AI5" s="720"/>
      <c r="AJ5" s="720"/>
      <c r="AK5" s="720"/>
      <c r="AL5" s="720"/>
      <c r="AM5" s="720"/>
      <c r="AN5" s="720"/>
      <c r="AO5" s="720"/>
      <c r="AP5" s="721"/>
      <c r="AQ5" s="722" t="s">
        <v>712</v>
      </c>
      <c r="AR5" s="723"/>
      <c r="AS5" s="723"/>
      <c r="AT5" s="723"/>
      <c r="AU5" s="723"/>
      <c r="AV5" s="723"/>
      <c r="AW5" s="723"/>
      <c r="AX5" s="724"/>
    </row>
    <row r="6" spans="1:50" ht="21.75"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716</v>
      </c>
      <c r="H7" s="828"/>
      <c r="I7" s="828"/>
      <c r="J7" s="828"/>
      <c r="K7" s="828"/>
      <c r="L7" s="828"/>
      <c r="M7" s="828"/>
      <c r="N7" s="828"/>
      <c r="O7" s="828"/>
      <c r="P7" s="828"/>
      <c r="Q7" s="828"/>
      <c r="R7" s="828"/>
      <c r="S7" s="828"/>
      <c r="T7" s="828"/>
      <c r="U7" s="828"/>
      <c r="V7" s="828"/>
      <c r="W7" s="828"/>
      <c r="X7" s="829"/>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21.7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72" customHeight="1" x14ac:dyDescent="0.15">
      <c r="A9" s="123" t="s">
        <v>23</v>
      </c>
      <c r="B9" s="124"/>
      <c r="C9" s="124"/>
      <c r="D9" s="124"/>
      <c r="E9" s="124"/>
      <c r="F9" s="124"/>
      <c r="G9" s="568" t="s">
        <v>803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6" customHeight="1" x14ac:dyDescent="0.15">
      <c r="A10" s="742" t="s">
        <v>30</v>
      </c>
      <c r="B10" s="743"/>
      <c r="C10" s="743"/>
      <c r="D10" s="743"/>
      <c r="E10" s="743"/>
      <c r="F10" s="743"/>
      <c r="G10" s="675" t="s">
        <v>718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1.75"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19.5"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19.5" customHeight="1" x14ac:dyDescent="0.15">
      <c r="A13" s="120"/>
      <c r="B13" s="121"/>
      <c r="C13" s="121"/>
      <c r="D13" s="121"/>
      <c r="E13" s="121"/>
      <c r="F13" s="122"/>
      <c r="G13" s="745" t="s">
        <v>6</v>
      </c>
      <c r="H13" s="746"/>
      <c r="I13" s="638" t="s">
        <v>7</v>
      </c>
      <c r="J13" s="639"/>
      <c r="K13" s="639"/>
      <c r="L13" s="639"/>
      <c r="M13" s="639"/>
      <c r="N13" s="639"/>
      <c r="O13" s="640"/>
      <c r="P13" s="163">
        <v>1997</v>
      </c>
      <c r="Q13" s="164"/>
      <c r="R13" s="164"/>
      <c r="S13" s="164"/>
      <c r="T13" s="164"/>
      <c r="U13" s="164"/>
      <c r="V13" s="165"/>
      <c r="W13" s="163">
        <v>1997</v>
      </c>
      <c r="X13" s="164"/>
      <c r="Y13" s="164"/>
      <c r="Z13" s="164"/>
      <c r="AA13" s="164"/>
      <c r="AB13" s="164"/>
      <c r="AC13" s="165"/>
      <c r="AD13" s="163">
        <v>1997</v>
      </c>
      <c r="AE13" s="164"/>
      <c r="AF13" s="164"/>
      <c r="AG13" s="164"/>
      <c r="AH13" s="164"/>
      <c r="AI13" s="164"/>
      <c r="AJ13" s="165"/>
      <c r="AK13" s="163">
        <v>1997</v>
      </c>
      <c r="AL13" s="164"/>
      <c r="AM13" s="164"/>
      <c r="AN13" s="164"/>
      <c r="AO13" s="164"/>
      <c r="AP13" s="164"/>
      <c r="AQ13" s="165"/>
      <c r="AR13" s="160">
        <v>1997</v>
      </c>
      <c r="AS13" s="161"/>
      <c r="AT13" s="161"/>
      <c r="AU13" s="161"/>
      <c r="AV13" s="161"/>
      <c r="AW13" s="161"/>
      <c r="AX13" s="391"/>
    </row>
    <row r="14" spans="1:50" ht="19.5" customHeight="1" x14ac:dyDescent="0.15">
      <c r="A14" s="120"/>
      <c r="B14" s="121"/>
      <c r="C14" s="121"/>
      <c r="D14" s="121"/>
      <c r="E14" s="121"/>
      <c r="F14" s="122"/>
      <c r="G14" s="747"/>
      <c r="H14" s="748"/>
      <c r="I14" s="571" t="s">
        <v>8</v>
      </c>
      <c r="J14" s="629"/>
      <c r="K14" s="629"/>
      <c r="L14" s="629"/>
      <c r="M14" s="629"/>
      <c r="N14" s="629"/>
      <c r="O14" s="630"/>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19.5" customHeight="1" x14ac:dyDescent="0.15">
      <c r="A15" s="120"/>
      <c r="B15" s="121"/>
      <c r="C15" s="121"/>
      <c r="D15" s="121"/>
      <c r="E15" s="121"/>
      <c r="F15" s="122"/>
      <c r="G15" s="747"/>
      <c r="H15" s="748"/>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802</v>
      </c>
      <c r="AL15" s="164"/>
      <c r="AM15" s="164"/>
      <c r="AN15" s="164"/>
      <c r="AO15" s="164"/>
      <c r="AP15" s="164"/>
      <c r="AQ15" s="165"/>
      <c r="AR15" s="163"/>
      <c r="AS15" s="164"/>
      <c r="AT15" s="164"/>
      <c r="AU15" s="164"/>
      <c r="AV15" s="164"/>
      <c r="AW15" s="164"/>
      <c r="AX15" s="628"/>
    </row>
    <row r="16" spans="1:50" ht="19.5" customHeight="1" x14ac:dyDescent="0.15">
      <c r="A16" s="120"/>
      <c r="B16" s="121"/>
      <c r="C16" s="121"/>
      <c r="D16" s="121"/>
      <c r="E16" s="121"/>
      <c r="F16" s="122"/>
      <c r="G16" s="747"/>
      <c r="H16" s="748"/>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19.5" customHeight="1" x14ac:dyDescent="0.15">
      <c r="A17" s="120"/>
      <c r="B17" s="121"/>
      <c r="C17" s="121"/>
      <c r="D17" s="121"/>
      <c r="E17" s="121"/>
      <c r="F17" s="122"/>
      <c r="G17" s="747"/>
      <c r="H17" s="748"/>
      <c r="I17" s="571" t="s">
        <v>50</v>
      </c>
      <c r="J17" s="629"/>
      <c r="K17" s="629"/>
      <c r="L17" s="629"/>
      <c r="M17" s="629"/>
      <c r="N17" s="629"/>
      <c r="O17" s="630"/>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19.5" customHeight="1" x14ac:dyDescent="0.15">
      <c r="A18" s="120"/>
      <c r="B18" s="121"/>
      <c r="C18" s="121"/>
      <c r="D18" s="121"/>
      <c r="E18" s="121"/>
      <c r="F18" s="122"/>
      <c r="G18" s="749"/>
      <c r="H18" s="750"/>
      <c r="I18" s="737" t="s">
        <v>20</v>
      </c>
      <c r="J18" s="738"/>
      <c r="K18" s="738"/>
      <c r="L18" s="738"/>
      <c r="M18" s="738"/>
      <c r="N18" s="738"/>
      <c r="O18" s="739"/>
      <c r="P18" s="169">
        <f>SUM(P13:V17)</f>
        <v>1997</v>
      </c>
      <c r="Q18" s="170"/>
      <c r="R18" s="170"/>
      <c r="S18" s="170"/>
      <c r="T18" s="170"/>
      <c r="U18" s="170"/>
      <c r="V18" s="171"/>
      <c r="W18" s="169">
        <f>SUM(W13:AC17)</f>
        <v>1997</v>
      </c>
      <c r="X18" s="170"/>
      <c r="Y18" s="170"/>
      <c r="Z18" s="170"/>
      <c r="AA18" s="170"/>
      <c r="AB18" s="170"/>
      <c r="AC18" s="171"/>
      <c r="AD18" s="169">
        <f>SUM(AD13:AJ17)</f>
        <v>1997</v>
      </c>
      <c r="AE18" s="170"/>
      <c r="AF18" s="170"/>
      <c r="AG18" s="170"/>
      <c r="AH18" s="170"/>
      <c r="AI18" s="170"/>
      <c r="AJ18" s="171"/>
      <c r="AK18" s="169">
        <f>SUM(AK13:AQ17)</f>
        <v>1997</v>
      </c>
      <c r="AL18" s="170"/>
      <c r="AM18" s="170"/>
      <c r="AN18" s="170"/>
      <c r="AO18" s="170"/>
      <c r="AP18" s="170"/>
      <c r="AQ18" s="171"/>
      <c r="AR18" s="169">
        <f>SUM(AR13:AX17)</f>
        <v>1997</v>
      </c>
      <c r="AS18" s="170"/>
      <c r="AT18" s="170"/>
      <c r="AU18" s="170"/>
      <c r="AV18" s="170"/>
      <c r="AW18" s="170"/>
      <c r="AX18" s="533"/>
    </row>
    <row r="19" spans="1:50" ht="19.5" customHeight="1" x14ac:dyDescent="0.15">
      <c r="A19" s="120"/>
      <c r="B19" s="121"/>
      <c r="C19" s="121"/>
      <c r="D19" s="121"/>
      <c r="E19" s="121"/>
      <c r="F19" s="122"/>
      <c r="G19" s="531" t="s">
        <v>9</v>
      </c>
      <c r="H19" s="532"/>
      <c r="I19" s="532"/>
      <c r="J19" s="532"/>
      <c r="K19" s="532"/>
      <c r="L19" s="532"/>
      <c r="M19" s="532"/>
      <c r="N19" s="532"/>
      <c r="O19" s="532"/>
      <c r="P19" s="163">
        <v>1532</v>
      </c>
      <c r="Q19" s="164"/>
      <c r="R19" s="164"/>
      <c r="S19" s="164"/>
      <c r="T19" s="164"/>
      <c r="U19" s="164"/>
      <c r="V19" s="165"/>
      <c r="W19" s="163">
        <v>1559</v>
      </c>
      <c r="X19" s="164"/>
      <c r="Y19" s="164"/>
      <c r="Z19" s="164"/>
      <c r="AA19" s="164"/>
      <c r="AB19" s="164"/>
      <c r="AC19" s="165"/>
      <c r="AD19" s="163">
        <v>1618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19.5" customHeight="1" x14ac:dyDescent="0.15">
      <c r="A20" s="120"/>
      <c r="B20" s="121"/>
      <c r="C20" s="121"/>
      <c r="D20" s="121"/>
      <c r="E20" s="121"/>
      <c r="F20" s="122"/>
      <c r="G20" s="531" t="s">
        <v>10</v>
      </c>
      <c r="H20" s="532"/>
      <c r="I20" s="532"/>
      <c r="J20" s="532"/>
      <c r="K20" s="532"/>
      <c r="L20" s="532"/>
      <c r="M20" s="532"/>
      <c r="N20" s="532"/>
      <c r="O20" s="532"/>
      <c r="P20" s="535">
        <f>IF(P18=0, "-", SUM(P19)/P18)</f>
        <v>0.76715072608913371</v>
      </c>
      <c r="Q20" s="535"/>
      <c r="R20" s="535"/>
      <c r="S20" s="535"/>
      <c r="T20" s="535"/>
      <c r="U20" s="535"/>
      <c r="V20" s="535"/>
      <c r="W20" s="535">
        <f t="shared" ref="W20" si="0">IF(W18=0, "-", SUM(W19)/W18)</f>
        <v>0.78067100650976462</v>
      </c>
      <c r="X20" s="535"/>
      <c r="Y20" s="535"/>
      <c r="Z20" s="535"/>
      <c r="AA20" s="535"/>
      <c r="AB20" s="535"/>
      <c r="AC20" s="535"/>
      <c r="AD20" s="535">
        <f t="shared" ref="AD20" si="1">IF(AD18=0, "-", SUM(AD19)/AD18)</f>
        <v>0.81021532298447674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2" t="s">
        <v>354</v>
      </c>
      <c r="H21" s="923"/>
      <c r="I21" s="923"/>
      <c r="J21" s="923"/>
      <c r="K21" s="923"/>
      <c r="L21" s="923"/>
      <c r="M21" s="923"/>
      <c r="N21" s="923"/>
      <c r="O21" s="923"/>
      <c r="P21" s="535">
        <f>IF(P19=0, "-", SUM(P19)/SUM(P13,P14))</f>
        <v>0.76715072608913371</v>
      </c>
      <c r="Q21" s="535"/>
      <c r="R21" s="535"/>
      <c r="S21" s="535"/>
      <c r="T21" s="535"/>
      <c r="U21" s="535"/>
      <c r="V21" s="535"/>
      <c r="W21" s="535">
        <f t="shared" ref="W21" si="2">IF(W19=0, "-", SUM(W19)/SUM(W13,W14))</f>
        <v>0.78067100650976462</v>
      </c>
      <c r="X21" s="535"/>
      <c r="Y21" s="535"/>
      <c r="Z21" s="535"/>
      <c r="AA21" s="535"/>
      <c r="AB21" s="535"/>
      <c r="AC21" s="535"/>
      <c r="AD21" s="535">
        <f t="shared" ref="AD21" si="3">IF(AD19=0, "-", SUM(AD19)/SUM(AD13,AD14))</f>
        <v>0.81021532298447674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9.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19.5" customHeight="1" x14ac:dyDescent="0.15">
      <c r="A23" s="141"/>
      <c r="B23" s="142"/>
      <c r="C23" s="142"/>
      <c r="D23" s="142"/>
      <c r="E23" s="142"/>
      <c r="F23" s="143"/>
      <c r="G23" s="132" t="s">
        <v>719</v>
      </c>
      <c r="H23" s="133"/>
      <c r="I23" s="133"/>
      <c r="J23" s="133"/>
      <c r="K23" s="133"/>
      <c r="L23" s="133"/>
      <c r="M23" s="133"/>
      <c r="N23" s="133"/>
      <c r="O23" s="134"/>
      <c r="P23" s="160">
        <v>1997</v>
      </c>
      <c r="Q23" s="161"/>
      <c r="R23" s="161"/>
      <c r="S23" s="161"/>
      <c r="T23" s="161"/>
      <c r="U23" s="161"/>
      <c r="V23" s="162"/>
      <c r="W23" s="160">
        <v>1997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19.5" customHeight="1" thickBot="1" x14ac:dyDescent="0.2">
      <c r="A29" s="144"/>
      <c r="B29" s="145"/>
      <c r="C29" s="145"/>
      <c r="D29" s="145"/>
      <c r="E29" s="145"/>
      <c r="F29" s="146"/>
      <c r="G29" s="228" t="s">
        <v>334</v>
      </c>
      <c r="H29" s="229"/>
      <c r="I29" s="229"/>
      <c r="J29" s="229"/>
      <c r="K29" s="229"/>
      <c r="L29" s="229"/>
      <c r="M29" s="229"/>
      <c r="N29" s="229"/>
      <c r="O29" s="230"/>
      <c r="P29" s="163">
        <f>AK13</f>
        <v>1997</v>
      </c>
      <c r="Q29" s="164"/>
      <c r="R29" s="164"/>
      <c r="S29" s="164"/>
      <c r="T29" s="164"/>
      <c r="U29" s="164"/>
      <c r="V29" s="165"/>
      <c r="W29" s="211">
        <f>AR13</f>
        <v>1997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21.75" customHeight="1" x14ac:dyDescent="0.15">
      <c r="A30" s="505" t="s">
        <v>349</v>
      </c>
      <c r="B30" s="506"/>
      <c r="C30" s="506"/>
      <c r="D30" s="506"/>
      <c r="E30" s="506"/>
      <c r="F30" s="507"/>
      <c r="G30" s="650"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21.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1.7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322</v>
      </c>
      <c r="AF32" s="364"/>
      <c r="AG32" s="364"/>
      <c r="AH32" s="364"/>
      <c r="AI32" s="363">
        <v>323</v>
      </c>
      <c r="AJ32" s="364"/>
      <c r="AK32" s="364"/>
      <c r="AL32" s="364"/>
      <c r="AM32" s="363">
        <v>331</v>
      </c>
      <c r="AN32" s="364"/>
      <c r="AO32" s="364"/>
      <c r="AP32" s="364"/>
      <c r="AQ32" s="166" t="s">
        <v>716</v>
      </c>
      <c r="AR32" s="167"/>
      <c r="AS32" s="167"/>
      <c r="AT32" s="168"/>
      <c r="AU32" s="364" t="s">
        <v>716</v>
      </c>
      <c r="AV32" s="364"/>
      <c r="AW32" s="364"/>
      <c r="AX32" s="365"/>
    </row>
    <row r="33" spans="1:51" ht="21.7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316</v>
      </c>
      <c r="AF33" s="364"/>
      <c r="AG33" s="364"/>
      <c r="AH33" s="364"/>
      <c r="AI33" s="363">
        <v>322</v>
      </c>
      <c r="AJ33" s="364"/>
      <c r="AK33" s="364"/>
      <c r="AL33" s="364"/>
      <c r="AM33" s="363">
        <v>323</v>
      </c>
      <c r="AN33" s="364"/>
      <c r="AO33" s="364"/>
      <c r="AP33" s="364"/>
      <c r="AQ33" s="166" t="s">
        <v>800</v>
      </c>
      <c r="AR33" s="167"/>
      <c r="AS33" s="167"/>
      <c r="AT33" s="168"/>
      <c r="AU33" s="166">
        <v>323</v>
      </c>
      <c r="AV33" s="167"/>
      <c r="AW33" s="167"/>
      <c r="AX33" s="168"/>
    </row>
    <row r="34" spans="1:51" ht="21.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101.9</v>
      </c>
      <c r="AF34" s="364"/>
      <c r="AG34" s="364"/>
      <c r="AH34" s="364"/>
      <c r="AI34" s="363">
        <v>100.31055900621099</v>
      </c>
      <c r="AJ34" s="364"/>
      <c r="AK34" s="364"/>
      <c r="AL34" s="364"/>
      <c r="AM34" s="363">
        <v>102</v>
      </c>
      <c r="AN34" s="364"/>
      <c r="AO34" s="364"/>
      <c r="AP34" s="364"/>
      <c r="AQ34" s="166" t="s">
        <v>716</v>
      </c>
      <c r="AR34" s="167"/>
      <c r="AS34" s="167"/>
      <c r="AT34" s="168"/>
      <c r="AU34" s="364" t="s">
        <v>716</v>
      </c>
      <c r="AV34" s="364"/>
      <c r="AW34" s="364"/>
      <c r="AX34" s="365"/>
    </row>
    <row r="35" spans="1:51" ht="23.25" customHeight="1" x14ac:dyDescent="0.15">
      <c r="A35" s="895" t="s">
        <v>380</v>
      </c>
      <c r="B35" s="896"/>
      <c r="C35" s="896"/>
      <c r="D35" s="896"/>
      <c r="E35" s="896"/>
      <c r="F35" s="897"/>
      <c r="G35" s="901" t="s">
        <v>723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21.75" customHeight="1" x14ac:dyDescent="0.15">
      <c r="A37" s="644" t="s">
        <v>349</v>
      </c>
      <c r="B37" s="645"/>
      <c r="C37" s="645"/>
      <c r="D37" s="645"/>
      <c r="E37" s="645"/>
      <c r="F37" s="646"/>
      <c r="G37" s="561" t="s">
        <v>146</v>
      </c>
      <c r="H37" s="377"/>
      <c r="I37" s="377"/>
      <c r="J37" s="377"/>
      <c r="K37" s="377"/>
      <c r="L37" s="377"/>
      <c r="M37" s="377"/>
      <c r="N37" s="377"/>
      <c r="O37" s="562"/>
      <c r="P37" s="631" t="s">
        <v>59</v>
      </c>
      <c r="Q37" s="377"/>
      <c r="R37" s="377"/>
      <c r="S37" s="377"/>
      <c r="T37" s="377"/>
      <c r="U37" s="377"/>
      <c r="V37" s="377"/>
      <c r="W37" s="377"/>
      <c r="X37" s="562"/>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21.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v>3</v>
      </c>
      <c r="AV38" s="271"/>
      <c r="AW38" s="375" t="s">
        <v>179</v>
      </c>
      <c r="AX38" s="376"/>
      <c r="AY38">
        <f>$AY$37</f>
        <v>1</v>
      </c>
    </row>
    <row r="39" spans="1:51" ht="21.75" customHeight="1" x14ac:dyDescent="0.15">
      <c r="A39" s="511"/>
      <c r="B39" s="509"/>
      <c r="C39" s="509"/>
      <c r="D39" s="509"/>
      <c r="E39" s="509"/>
      <c r="F39" s="510"/>
      <c r="G39" s="536" t="s">
        <v>724</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726</v>
      </c>
      <c r="AC39" s="547"/>
      <c r="AD39" s="547"/>
      <c r="AE39" s="363">
        <v>21740</v>
      </c>
      <c r="AF39" s="364"/>
      <c r="AG39" s="364"/>
      <c r="AH39" s="364"/>
      <c r="AI39" s="363">
        <v>22605</v>
      </c>
      <c r="AJ39" s="364"/>
      <c r="AK39" s="364"/>
      <c r="AL39" s="364"/>
      <c r="AM39" s="363">
        <v>20060</v>
      </c>
      <c r="AN39" s="364"/>
      <c r="AO39" s="364"/>
      <c r="AP39" s="364"/>
      <c r="AQ39" s="166" t="s">
        <v>716</v>
      </c>
      <c r="AR39" s="167"/>
      <c r="AS39" s="167"/>
      <c r="AT39" s="168"/>
      <c r="AU39" s="364" t="s">
        <v>716</v>
      </c>
      <c r="AV39" s="364"/>
      <c r="AW39" s="364"/>
      <c r="AX39" s="365"/>
      <c r="AY39">
        <f t="shared" ref="AY39:AY43" si="4">$AY$37</f>
        <v>1</v>
      </c>
    </row>
    <row r="40" spans="1:51" ht="21.7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726</v>
      </c>
      <c r="AC40" s="518"/>
      <c r="AD40" s="518"/>
      <c r="AE40" s="363">
        <v>24854</v>
      </c>
      <c r="AF40" s="364"/>
      <c r="AG40" s="364"/>
      <c r="AH40" s="364"/>
      <c r="AI40" s="363">
        <v>21740</v>
      </c>
      <c r="AJ40" s="364"/>
      <c r="AK40" s="364"/>
      <c r="AL40" s="364"/>
      <c r="AM40" s="363">
        <v>22605</v>
      </c>
      <c r="AN40" s="364"/>
      <c r="AO40" s="364"/>
      <c r="AP40" s="364"/>
      <c r="AQ40" s="166" t="s">
        <v>716</v>
      </c>
      <c r="AR40" s="167"/>
      <c r="AS40" s="167"/>
      <c r="AT40" s="168"/>
      <c r="AU40" s="364">
        <v>22605</v>
      </c>
      <c r="AV40" s="364"/>
      <c r="AW40" s="364"/>
      <c r="AX40" s="365"/>
      <c r="AY40">
        <f t="shared" si="4"/>
        <v>1</v>
      </c>
    </row>
    <row r="41" spans="1:51" ht="21.75" customHeight="1" x14ac:dyDescent="0.15">
      <c r="A41" s="647"/>
      <c r="B41" s="648"/>
      <c r="C41" s="648"/>
      <c r="D41" s="648"/>
      <c r="E41" s="648"/>
      <c r="F41" s="649"/>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87.5</v>
      </c>
      <c r="AF41" s="364"/>
      <c r="AG41" s="364"/>
      <c r="AH41" s="364"/>
      <c r="AI41" s="363">
        <v>103.978840846366</v>
      </c>
      <c r="AJ41" s="364"/>
      <c r="AK41" s="364"/>
      <c r="AL41" s="364"/>
      <c r="AM41" s="363">
        <v>88.7</v>
      </c>
      <c r="AN41" s="364"/>
      <c r="AO41" s="364"/>
      <c r="AP41" s="364"/>
      <c r="AQ41" s="166" t="s">
        <v>716</v>
      </c>
      <c r="AR41" s="167"/>
      <c r="AS41" s="167"/>
      <c r="AT41" s="168"/>
      <c r="AU41" s="364" t="s">
        <v>716</v>
      </c>
      <c r="AV41" s="364"/>
      <c r="AW41" s="364"/>
      <c r="AX41" s="365"/>
      <c r="AY41">
        <f t="shared" si="4"/>
        <v>1</v>
      </c>
    </row>
    <row r="42" spans="1:51" ht="23.25" customHeight="1" x14ac:dyDescent="0.15">
      <c r="A42" s="895" t="s">
        <v>380</v>
      </c>
      <c r="B42" s="896"/>
      <c r="C42" s="896"/>
      <c r="D42" s="896"/>
      <c r="E42" s="896"/>
      <c r="F42" s="897"/>
      <c r="G42" s="901" t="s">
        <v>723</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x14ac:dyDescent="0.15">
      <c r="A44" s="644" t="s">
        <v>349</v>
      </c>
      <c r="B44" s="645"/>
      <c r="C44" s="645"/>
      <c r="D44" s="645"/>
      <c r="E44" s="645"/>
      <c r="F44" s="646"/>
      <c r="G44" s="561" t="s">
        <v>146</v>
      </c>
      <c r="H44" s="377"/>
      <c r="I44" s="377"/>
      <c r="J44" s="377"/>
      <c r="K44" s="377"/>
      <c r="L44" s="377"/>
      <c r="M44" s="377"/>
      <c r="N44" s="377"/>
      <c r="O44" s="562"/>
      <c r="P44" s="631" t="s">
        <v>59</v>
      </c>
      <c r="Q44" s="377"/>
      <c r="R44" s="377"/>
      <c r="S44" s="377"/>
      <c r="T44" s="377"/>
      <c r="U44" s="377"/>
      <c r="V44" s="377"/>
      <c r="W44" s="377"/>
      <c r="X44" s="562"/>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31" t="s">
        <v>59</v>
      </c>
      <c r="Q51" s="377"/>
      <c r="R51" s="377"/>
      <c r="S51" s="377"/>
      <c r="T51" s="377"/>
      <c r="U51" s="377"/>
      <c r="V51" s="377"/>
      <c r="W51" s="377"/>
      <c r="X51" s="562"/>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31" t="s">
        <v>59</v>
      </c>
      <c r="Q58" s="377"/>
      <c r="R58" s="377"/>
      <c r="S58" s="377"/>
      <c r="T58" s="377"/>
      <c r="U58" s="377"/>
      <c r="V58" s="377"/>
      <c r="W58" s="377"/>
      <c r="X58" s="562"/>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6"/>
      <c r="B81" s="84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4"/>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5" t="s">
        <v>62</v>
      </c>
      <c r="Z87" s="756"/>
      <c r="AA87" s="757"/>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32" t="s">
        <v>54</v>
      </c>
      <c r="Z88" s="733"/>
      <c r="AA88" s="734"/>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32" t="s">
        <v>13</v>
      </c>
      <c r="Z89" s="733"/>
      <c r="AA89" s="734"/>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5" t="s">
        <v>62</v>
      </c>
      <c r="Z92" s="756"/>
      <c r="AA92" s="757"/>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32" t="s">
        <v>54</v>
      </c>
      <c r="Z93" s="733"/>
      <c r="AA93" s="734"/>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32" t="s">
        <v>13</v>
      </c>
      <c r="Z94" s="733"/>
      <c r="AA94" s="734"/>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6" t="s">
        <v>13</v>
      </c>
      <c r="Z99" s="477"/>
      <c r="AA99" s="478"/>
      <c r="AB99" s="458" t="s">
        <v>14</v>
      </c>
      <c r="AC99" s="459"/>
      <c r="AD99" s="46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1.7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47" t="s">
        <v>728</v>
      </c>
      <c r="AC101" s="547"/>
      <c r="AD101" s="547"/>
      <c r="AE101" s="358">
        <v>43</v>
      </c>
      <c r="AF101" s="358"/>
      <c r="AG101" s="358"/>
      <c r="AH101" s="358"/>
      <c r="AI101" s="358">
        <v>43</v>
      </c>
      <c r="AJ101" s="358"/>
      <c r="AK101" s="358"/>
      <c r="AL101" s="358"/>
      <c r="AM101" s="358">
        <v>43</v>
      </c>
      <c r="AN101" s="358"/>
      <c r="AO101" s="358"/>
      <c r="AP101" s="358"/>
      <c r="AQ101" s="358"/>
      <c r="AR101" s="358"/>
      <c r="AS101" s="358"/>
      <c r="AT101" s="358"/>
      <c r="AU101" s="363"/>
      <c r="AV101" s="364"/>
      <c r="AW101" s="364"/>
      <c r="AX101" s="365"/>
    </row>
    <row r="102" spans="1:60" ht="21.7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43</v>
      </c>
      <c r="AF102" s="358"/>
      <c r="AG102" s="358"/>
      <c r="AH102" s="358"/>
      <c r="AI102" s="358">
        <v>43</v>
      </c>
      <c r="AJ102" s="358"/>
      <c r="AK102" s="358"/>
      <c r="AL102" s="358"/>
      <c r="AM102" s="358">
        <v>43</v>
      </c>
      <c r="AN102" s="358"/>
      <c r="AO102" s="358"/>
      <c r="AP102" s="358"/>
      <c r="AQ102" s="358">
        <v>43</v>
      </c>
      <c r="AR102" s="358"/>
      <c r="AS102" s="358"/>
      <c r="AT102" s="358"/>
      <c r="AU102" s="371"/>
      <c r="AV102" s="372"/>
      <c r="AW102" s="372"/>
      <c r="AX102" s="928"/>
    </row>
    <row r="103" spans="1:60" ht="31.5" hidden="1" customHeight="1" x14ac:dyDescent="0.15">
      <c r="A103" s="484" t="s">
        <v>351</v>
      </c>
      <c r="B103" s="485"/>
      <c r="C103" s="485"/>
      <c r="D103" s="485"/>
      <c r="E103" s="485"/>
      <c r="F103" s="486"/>
      <c r="G103" s="733" t="s">
        <v>60</v>
      </c>
      <c r="H103" s="733"/>
      <c r="I103" s="733"/>
      <c r="J103" s="733"/>
      <c r="K103" s="733"/>
      <c r="L103" s="733"/>
      <c r="M103" s="733"/>
      <c r="N103" s="733"/>
      <c r="O103" s="733"/>
      <c r="P103" s="733"/>
      <c r="Q103" s="733"/>
      <c r="R103" s="733"/>
      <c r="S103" s="733"/>
      <c r="T103" s="733"/>
      <c r="U103" s="733"/>
      <c r="V103" s="733"/>
      <c r="W103" s="733"/>
      <c r="X103" s="734"/>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3" t="s">
        <v>60</v>
      </c>
      <c r="H106" s="733"/>
      <c r="I106" s="733"/>
      <c r="J106" s="733"/>
      <c r="K106" s="733"/>
      <c r="L106" s="733"/>
      <c r="M106" s="733"/>
      <c r="N106" s="733"/>
      <c r="O106" s="733"/>
      <c r="P106" s="733"/>
      <c r="Q106" s="733"/>
      <c r="R106" s="733"/>
      <c r="S106" s="733"/>
      <c r="T106" s="733"/>
      <c r="U106" s="733"/>
      <c r="V106" s="733"/>
      <c r="W106" s="733"/>
      <c r="X106" s="734"/>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3" t="s">
        <v>60</v>
      </c>
      <c r="H109" s="733"/>
      <c r="I109" s="733"/>
      <c r="J109" s="733"/>
      <c r="K109" s="733"/>
      <c r="L109" s="733"/>
      <c r="M109" s="733"/>
      <c r="N109" s="733"/>
      <c r="O109" s="733"/>
      <c r="P109" s="733"/>
      <c r="Q109" s="733"/>
      <c r="R109" s="733"/>
      <c r="S109" s="733"/>
      <c r="T109" s="733"/>
      <c r="U109" s="733"/>
      <c r="V109" s="733"/>
      <c r="W109" s="733"/>
      <c r="X109" s="734"/>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3" t="s">
        <v>60</v>
      </c>
      <c r="H112" s="733"/>
      <c r="I112" s="733"/>
      <c r="J112" s="733"/>
      <c r="K112" s="733"/>
      <c r="L112" s="733"/>
      <c r="M112" s="733"/>
      <c r="N112" s="733"/>
      <c r="O112" s="733"/>
      <c r="P112" s="733"/>
      <c r="Q112" s="733"/>
      <c r="R112" s="733"/>
      <c r="S112" s="733"/>
      <c r="T112" s="733"/>
      <c r="U112" s="733"/>
      <c r="V112" s="733"/>
      <c r="W112" s="733"/>
      <c r="X112" s="734"/>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1.7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1.7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36</v>
      </c>
      <c r="AF116" s="358"/>
      <c r="AG116" s="358"/>
      <c r="AH116" s="358"/>
      <c r="AI116" s="358">
        <v>36</v>
      </c>
      <c r="AJ116" s="358"/>
      <c r="AK116" s="358"/>
      <c r="AL116" s="358"/>
      <c r="AM116" s="358">
        <v>38</v>
      </c>
      <c r="AN116" s="358"/>
      <c r="AO116" s="358"/>
      <c r="AP116" s="358"/>
      <c r="AQ116" s="363">
        <v>38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737</v>
      </c>
      <c r="AF117" s="306"/>
      <c r="AG117" s="306"/>
      <c r="AH117" s="306"/>
      <c r="AI117" s="306" t="s">
        <v>738</v>
      </c>
      <c r="AJ117" s="306"/>
      <c r="AK117" s="306"/>
      <c r="AL117" s="306"/>
      <c r="AM117" s="306" t="s">
        <v>739</v>
      </c>
      <c r="AN117" s="306"/>
      <c r="AO117" s="306"/>
      <c r="AP117" s="306"/>
      <c r="AQ117" s="306" t="s">
        <v>741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7" customHeight="1" x14ac:dyDescent="0.15">
      <c r="A130" s="991" t="s">
        <v>405</v>
      </c>
      <c r="B130" s="989"/>
      <c r="C130" s="988" t="s">
        <v>236</v>
      </c>
      <c r="D130" s="989"/>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7" customHeight="1" x14ac:dyDescent="0.15">
      <c r="A131" s="992"/>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27" customHeight="1" x14ac:dyDescent="0.15">
      <c r="A134" s="992"/>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736</v>
      </c>
      <c r="AN134" s="167"/>
      <c r="AO134" s="167"/>
      <c r="AP134" s="167"/>
      <c r="AQ134" s="266" t="s">
        <v>716</v>
      </c>
      <c r="AR134" s="167"/>
      <c r="AS134" s="167"/>
      <c r="AT134" s="167"/>
      <c r="AU134" s="266" t="s">
        <v>716</v>
      </c>
      <c r="AV134" s="167"/>
      <c r="AW134" s="167"/>
      <c r="AX134" s="208"/>
      <c r="AY134">
        <f t="shared" ref="AY134:AY135" si="13">$AY$132</f>
        <v>1</v>
      </c>
    </row>
    <row r="135" spans="1:51" ht="27"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736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1.7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1.7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1.75" customHeight="1" x14ac:dyDescent="0.15">
      <c r="A154" s="992"/>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9"/>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1.7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1.7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671</v>
      </c>
      <c r="D430" s="251"/>
      <c r="E430" s="239" t="s">
        <v>399</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18" customHeight="1" x14ac:dyDescent="0.15">
      <c r="A433" s="992"/>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736</v>
      </c>
      <c r="AN433" s="167"/>
      <c r="AO433" s="167"/>
      <c r="AP433" s="168"/>
      <c r="AQ433" s="166" t="s">
        <v>716</v>
      </c>
      <c r="AR433" s="167"/>
      <c r="AS433" s="167"/>
      <c r="AT433" s="168"/>
      <c r="AU433" s="167" t="s">
        <v>716</v>
      </c>
      <c r="AV433" s="167"/>
      <c r="AW433" s="167"/>
      <c r="AX433" s="208"/>
      <c r="AY433">
        <f t="shared" ref="AY433:AY435" si="63">$AY$431</f>
        <v>1</v>
      </c>
    </row>
    <row r="434" spans="1:51" ht="18"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736</v>
      </c>
      <c r="AN434" s="167"/>
      <c r="AO434" s="167"/>
      <c r="AP434" s="168"/>
      <c r="AQ434" s="166" t="s">
        <v>716</v>
      </c>
      <c r="AR434" s="167"/>
      <c r="AS434" s="167"/>
      <c r="AT434" s="168"/>
      <c r="AU434" s="167" t="s">
        <v>716</v>
      </c>
      <c r="AV434" s="167"/>
      <c r="AW434" s="167"/>
      <c r="AX434" s="208"/>
      <c r="AY434">
        <f t="shared" si="63"/>
        <v>1</v>
      </c>
    </row>
    <row r="435" spans="1:51" ht="18"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736</v>
      </c>
      <c r="AN435" s="167"/>
      <c r="AO435" s="167"/>
      <c r="AP435" s="168"/>
      <c r="AQ435" s="166" t="s">
        <v>716</v>
      </c>
      <c r="AR435" s="167"/>
      <c r="AS435" s="167"/>
      <c r="AT435" s="168"/>
      <c r="AU435" s="167" t="s">
        <v>716</v>
      </c>
      <c r="AV435" s="167"/>
      <c r="AW435" s="167"/>
      <c r="AX435" s="208"/>
      <c r="AY435">
        <f t="shared" si="63"/>
        <v>1</v>
      </c>
    </row>
    <row r="436" spans="1:51" ht="18"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18" hidden="1" customHeight="1" x14ac:dyDescent="0.15">
      <c r="A438" s="992"/>
      <c r="B438" s="253"/>
      <c r="C438" s="252"/>
      <c r="D438" s="253"/>
      <c r="E438" s="196"/>
      <c r="F438" s="197"/>
      <c r="G438" s="232" t="s">
        <v>716</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716</v>
      </c>
      <c r="AC438" s="175"/>
      <c r="AD438" s="175"/>
      <c r="AE438" s="166" t="s">
        <v>716</v>
      </c>
      <c r="AF438" s="167"/>
      <c r="AG438" s="167"/>
      <c r="AH438" s="167"/>
      <c r="AI438" s="166" t="s">
        <v>716</v>
      </c>
      <c r="AJ438" s="167"/>
      <c r="AK438" s="167"/>
      <c r="AL438" s="167"/>
      <c r="AM438" s="166" t="s">
        <v>736</v>
      </c>
      <c r="AN438" s="167"/>
      <c r="AO438" s="167"/>
      <c r="AP438" s="168"/>
      <c r="AQ438" s="166" t="s">
        <v>716</v>
      </c>
      <c r="AR438" s="167"/>
      <c r="AS438" s="167"/>
      <c r="AT438" s="168"/>
      <c r="AU438" s="167" t="s">
        <v>716</v>
      </c>
      <c r="AV438" s="167"/>
      <c r="AW438" s="167"/>
      <c r="AX438" s="208"/>
      <c r="AY438">
        <f t="shared" ref="AY438:AY440" si="64">$AY$436</f>
        <v>1</v>
      </c>
    </row>
    <row r="439" spans="1:51" ht="18"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716</v>
      </c>
      <c r="AC439" s="224"/>
      <c r="AD439" s="224"/>
      <c r="AE439" s="166" t="s">
        <v>716</v>
      </c>
      <c r="AF439" s="167"/>
      <c r="AG439" s="167"/>
      <c r="AH439" s="168"/>
      <c r="AI439" s="166" t="s">
        <v>716</v>
      </c>
      <c r="AJ439" s="167"/>
      <c r="AK439" s="167"/>
      <c r="AL439" s="167"/>
      <c r="AM439" s="166" t="s">
        <v>736</v>
      </c>
      <c r="AN439" s="167"/>
      <c r="AO439" s="167"/>
      <c r="AP439" s="168"/>
      <c r="AQ439" s="166" t="s">
        <v>716</v>
      </c>
      <c r="AR439" s="167"/>
      <c r="AS439" s="167"/>
      <c r="AT439" s="168"/>
      <c r="AU439" s="167" t="s">
        <v>716</v>
      </c>
      <c r="AV439" s="167"/>
      <c r="AW439" s="167"/>
      <c r="AX439" s="208"/>
      <c r="AY439">
        <f t="shared" si="64"/>
        <v>1</v>
      </c>
    </row>
    <row r="440" spans="1:51" ht="18"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716</v>
      </c>
      <c r="AF440" s="167"/>
      <c r="AG440" s="167"/>
      <c r="AH440" s="168"/>
      <c r="AI440" s="166" t="s">
        <v>716</v>
      </c>
      <c r="AJ440" s="167"/>
      <c r="AK440" s="167"/>
      <c r="AL440" s="167"/>
      <c r="AM440" s="166" t="s">
        <v>736</v>
      </c>
      <c r="AN440" s="167"/>
      <c r="AO440" s="167"/>
      <c r="AP440" s="168"/>
      <c r="AQ440" s="166" t="s">
        <v>716</v>
      </c>
      <c r="AR440" s="167"/>
      <c r="AS440" s="167"/>
      <c r="AT440" s="168"/>
      <c r="AU440" s="167" t="s">
        <v>716</v>
      </c>
      <c r="AV440" s="167"/>
      <c r="AW440" s="167"/>
      <c r="AX440" s="208"/>
      <c r="AY440">
        <f t="shared" si="64"/>
        <v>1</v>
      </c>
    </row>
    <row r="441" spans="1:51" ht="18"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18"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18"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18"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18"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18"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18"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18"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18"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18"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18" customHeight="1" x14ac:dyDescent="0.15">
      <c r="A458" s="992"/>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736</v>
      </c>
      <c r="AN458" s="167"/>
      <c r="AO458" s="167"/>
      <c r="AP458" s="168"/>
      <c r="AQ458" s="166" t="s">
        <v>716</v>
      </c>
      <c r="AR458" s="167"/>
      <c r="AS458" s="167"/>
      <c r="AT458" s="168"/>
      <c r="AU458" s="167" t="s">
        <v>716</v>
      </c>
      <c r="AV458" s="167"/>
      <c r="AW458" s="167"/>
      <c r="AX458" s="208"/>
      <c r="AY458">
        <f t="shared" ref="AY458:AY460" si="68">$AY$456</f>
        <v>1</v>
      </c>
    </row>
    <row r="459" spans="1:51" ht="18"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736</v>
      </c>
      <c r="AN459" s="167"/>
      <c r="AO459" s="167"/>
      <c r="AP459" s="168"/>
      <c r="AQ459" s="166" t="s">
        <v>716</v>
      </c>
      <c r="AR459" s="167"/>
      <c r="AS459" s="167"/>
      <c r="AT459" s="168"/>
      <c r="AU459" s="167" t="s">
        <v>716</v>
      </c>
      <c r="AV459" s="167"/>
      <c r="AW459" s="167"/>
      <c r="AX459" s="208"/>
      <c r="AY459">
        <f t="shared" si="68"/>
        <v>1</v>
      </c>
    </row>
    <row r="460" spans="1:51" ht="18"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736</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6" customHeight="1" x14ac:dyDescent="0.15">
      <c r="A702" s="525" t="s">
        <v>140</v>
      </c>
      <c r="B702" s="526"/>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735</v>
      </c>
      <c r="AE702" s="894"/>
      <c r="AF702" s="894"/>
      <c r="AG702" s="883" t="s">
        <v>743</v>
      </c>
      <c r="AH702" s="884"/>
      <c r="AI702" s="884"/>
      <c r="AJ702" s="884"/>
      <c r="AK702" s="884"/>
      <c r="AL702" s="884"/>
      <c r="AM702" s="884"/>
      <c r="AN702" s="884"/>
      <c r="AO702" s="884"/>
      <c r="AP702" s="884"/>
      <c r="AQ702" s="884"/>
      <c r="AR702" s="884"/>
      <c r="AS702" s="884"/>
      <c r="AT702" s="884"/>
      <c r="AU702" s="884"/>
      <c r="AV702" s="884"/>
      <c r="AW702" s="884"/>
      <c r="AX702" s="885"/>
    </row>
    <row r="703" spans="1:51" ht="3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735</v>
      </c>
      <c r="AE703" s="185"/>
      <c r="AF703" s="185"/>
      <c r="AG703" s="667" t="s">
        <v>744</v>
      </c>
      <c r="AH703" s="668"/>
      <c r="AI703" s="668"/>
      <c r="AJ703" s="668"/>
      <c r="AK703" s="668"/>
      <c r="AL703" s="668"/>
      <c r="AM703" s="668"/>
      <c r="AN703" s="668"/>
      <c r="AO703" s="668"/>
      <c r="AP703" s="668"/>
      <c r="AQ703" s="668"/>
      <c r="AR703" s="668"/>
      <c r="AS703" s="668"/>
      <c r="AT703" s="668"/>
      <c r="AU703" s="668"/>
      <c r="AV703" s="668"/>
      <c r="AW703" s="668"/>
      <c r="AX703" s="669"/>
    </row>
    <row r="704" spans="1:51" ht="4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735</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1.75" customHeight="1" x14ac:dyDescent="0.15">
      <c r="A705" s="619"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5" t="s">
        <v>746</v>
      </c>
      <c r="AE705" s="736"/>
      <c r="AF705" s="736"/>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2"/>
      <c r="D706" s="613"/>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1.75" customHeight="1" x14ac:dyDescent="0.15">
      <c r="A707" s="658"/>
      <c r="B707" s="770"/>
      <c r="C707" s="614"/>
      <c r="D707" s="615"/>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9" t="s">
        <v>742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1.75" customHeight="1" x14ac:dyDescent="0.15">
      <c r="A708" s="658"/>
      <c r="B708" s="659"/>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70" t="s">
        <v>735</v>
      </c>
      <c r="AE708" s="671"/>
      <c r="AF708" s="671"/>
      <c r="AG708" s="522" t="s">
        <v>747</v>
      </c>
      <c r="AH708" s="523"/>
      <c r="AI708" s="523"/>
      <c r="AJ708" s="523"/>
      <c r="AK708" s="523"/>
      <c r="AL708" s="523"/>
      <c r="AM708" s="523"/>
      <c r="AN708" s="523"/>
      <c r="AO708" s="523"/>
      <c r="AP708" s="523"/>
      <c r="AQ708" s="523"/>
      <c r="AR708" s="523"/>
      <c r="AS708" s="523"/>
      <c r="AT708" s="523"/>
      <c r="AU708" s="523"/>
      <c r="AV708" s="523"/>
      <c r="AW708" s="523"/>
      <c r="AX708" s="524"/>
    </row>
    <row r="709" spans="1:50" ht="21.75" customHeight="1" x14ac:dyDescent="0.15">
      <c r="A709" s="658"/>
      <c r="B709" s="659"/>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7" t="s">
        <v>748</v>
      </c>
      <c r="AH709" s="668"/>
      <c r="AI709" s="668"/>
      <c r="AJ709" s="668"/>
      <c r="AK709" s="668"/>
      <c r="AL709" s="668"/>
      <c r="AM709" s="668"/>
      <c r="AN709" s="668"/>
      <c r="AO709" s="668"/>
      <c r="AP709" s="668"/>
      <c r="AQ709" s="668"/>
      <c r="AR709" s="668"/>
      <c r="AS709" s="668"/>
      <c r="AT709" s="668"/>
      <c r="AU709" s="668"/>
      <c r="AV709" s="668"/>
      <c r="AW709" s="668"/>
      <c r="AX709" s="669"/>
    </row>
    <row r="710" spans="1:50" ht="21.75" customHeight="1" x14ac:dyDescent="0.15">
      <c r="A710" s="658"/>
      <c r="B710" s="659"/>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735</v>
      </c>
      <c r="AE710" s="185"/>
      <c r="AF710" s="185"/>
      <c r="AG710" s="667" t="s">
        <v>749</v>
      </c>
      <c r="AH710" s="668"/>
      <c r="AI710" s="668"/>
      <c r="AJ710" s="668"/>
      <c r="AK710" s="668"/>
      <c r="AL710" s="668"/>
      <c r="AM710" s="668"/>
      <c r="AN710" s="668"/>
      <c r="AO710" s="668"/>
      <c r="AP710" s="668"/>
      <c r="AQ710" s="668"/>
      <c r="AR710" s="668"/>
      <c r="AS710" s="668"/>
      <c r="AT710" s="668"/>
      <c r="AU710" s="668"/>
      <c r="AV710" s="668"/>
      <c r="AW710" s="668"/>
      <c r="AX710" s="669"/>
    </row>
    <row r="711" spans="1:50" ht="48" customHeight="1" x14ac:dyDescent="0.15">
      <c r="A711" s="658"/>
      <c r="B711" s="659"/>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735</v>
      </c>
      <c r="AE711" s="185"/>
      <c r="AF711" s="185"/>
      <c r="AG711" s="667" t="s">
        <v>750</v>
      </c>
      <c r="AH711" s="668"/>
      <c r="AI711" s="668"/>
      <c r="AJ711" s="668"/>
      <c r="AK711" s="668"/>
      <c r="AL711" s="668"/>
      <c r="AM711" s="668"/>
      <c r="AN711" s="668"/>
      <c r="AO711" s="668"/>
      <c r="AP711" s="668"/>
      <c r="AQ711" s="668"/>
      <c r="AR711" s="668"/>
      <c r="AS711" s="668"/>
      <c r="AT711" s="668"/>
      <c r="AU711" s="668"/>
      <c r="AV711" s="668"/>
      <c r="AW711" s="668"/>
      <c r="AX711" s="669"/>
    </row>
    <row r="712" spans="1:50" ht="48" customHeight="1" x14ac:dyDescent="0.15">
      <c r="A712" s="658"/>
      <c r="B712" s="659"/>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735</v>
      </c>
      <c r="AE712" s="582"/>
      <c r="AF712" s="582"/>
      <c r="AG712" s="590" t="s">
        <v>751</v>
      </c>
      <c r="AH712" s="591"/>
      <c r="AI712" s="591"/>
      <c r="AJ712" s="591"/>
      <c r="AK712" s="591"/>
      <c r="AL712" s="591"/>
      <c r="AM712" s="591"/>
      <c r="AN712" s="591"/>
      <c r="AO712" s="591"/>
      <c r="AP712" s="591"/>
      <c r="AQ712" s="591"/>
      <c r="AR712" s="591"/>
      <c r="AS712" s="591"/>
      <c r="AT712" s="591"/>
      <c r="AU712" s="591"/>
      <c r="AV712" s="591"/>
      <c r="AW712" s="591"/>
      <c r="AX712" s="592"/>
    </row>
    <row r="713" spans="1:50" ht="21.7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7" t="s">
        <v>406</v>
      </c>
      <c r="AH713" s="668"/>
      <c r="AI713" s="668"/>
      <c r="AJ713" s="668"/>
      <c r="AK713" s="668"/>
      <c r="AL713" s="668"/>
      <c r="AM713" s="668"/>
      <c r="AN713" s="668"/>
      <c r="AO713" s="668"/>
      <c r="AP713" s="668"/>
      <c r="AQ713" s="668"/>
      <c r="AR713" s="668"/>
      <c r="AS713" s="668"/>
      <c r="AT713" s="668"/>
      <c r="AU713" s="668"/>
      <c r="AV713" s="668"/>
      <c r="AW713" s="668"/>
      <c r="AX713" s="669"/>
    </row>
    <row r="714" spans="1:50" ht="21.7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7" t="s">
        <v>746</v>
      </c>
      <c r="AE714" s="588"/>
      <c r="AF714" s="589"/>
      <c r="AG714" s="692" t="s">
        <v>406</v>
      </c>
      <c r="AH714" s="693"/>
      <c r="AI714" s="693"/>
      <c r="AJ714" s="693"/>
      <c r="AK714" s="693"/>
      <c r="AL714" s="693"/>
      <c r="AM714" s="693"/>
      <c r="AN714" s="693"/>
      <c r="AO714" s="693"/>
      <c r="AP714" s="693"/>
      <c r="AQ714" s="693"/>
      <c r="AR714" s="693"/>
      <c r="AS714" s="693"/>
      <c r="AT714" s="693"/>
      <c r="AU714" s="693"/>
      <c r="AV714" s="693"/>
      <c r="AW714" s="693"/>
      <c r="AX714" s="694"/>
    </row>
    <row r="715" spans="1:50" ht="21.75" customHeight="1" x14ac:dyDescent="0.15">
      <c r="A715" s="619"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735</v>
      </c>
      <c r="AE715" s="671"/>
      <c r="AF715" s="777"/>
      <c r="AG715" s="522" t="s">
        <v>752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746</v>
      </c>
      <c r="AE716" s="759"/>
      <c r="AF716" s="759"/>
      <c r="AG716" s="667" t="s">
        <v>406</v>
      </c>
      <c r="AH716" s="668"/>
      <c r="AI716" s="668"/>
      <c r="AJ716" s="668"/>
      <c r="AK716" s="668"/>
      <c r="AL716" s="668"/>
      <c r="AM716" s="668"/>
      <c r="AN716" s="668"/>
      <c r="AO716" s="668"/>
      <c r="AP716" s="668"/>
      <c r="AQ716" s="668"/>
      <c r="AR716" s="668"/>
      <c r="AS716" s="668"/>
      <c r="AT716" s="668"/>
      <c r="AU716" s="668"/>
      <c r="AV716" s="668"/>
      <c r="AW716" s="668"/>
      <c r="AX716" s="669"/>
    </row>
    <row r="717" spans="1:50" ht="21.75" customHeight="1" x14ac:dyDescent="0.15">
      <c r="A717" s="658"/>
      <c r="B717" s="659"/>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735</v>
      </c>
      <c r="AE717" s="185"/>
      <c r="AF717" s="185"/>
      <c r="AG717" s="667" t="s">
        <v>753</v>
      </c>
      <c r="AH717" s="668"/>
      <c r="AI717" s="668"/>
      <c r="AJ717" s="668"/>
      <c r="AK717" s="668"/>
      <c r="AL717" s="668"/>
      <c r="AM717" s="668"/>
      <c r="AN717" s="668"/>
      <c r="AO717" s="668"/>
      <c r="AP717" s="668"/>
      <c r="AQ717" s="668"/>
      <c r="AR717" s="668"/>
      <c r="AS717" s="668"/>
      <c r="AT717" s="668"/>
      <c r="AU717" s="668"/>
      <c r="AV717" s="668"/>
      <c r="AW717" s="668"/>
      <c r="AX717" s="669"/>
    </row>
    <row r="718" spans="1:50" ht="21.75" customHeight="1" x14ac:dyDescent="0.15">
      <c r="A718" s="660"/>
      <c r="B718" s="661"/>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70" t="s">
        <v>735</v>
      </c>
      <c r="AE719" s="671"/>
      <c r="AF719" s="671"/>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t="s">
        <v>710</v>
      </c>
      <c r="D721" s="917"/>
      <c r="E721" s="917"/>
      <c r="F721" s="918"/>
      <c r="G721" s="934"/>
      <c r="H721" s="935"/>
      <c r="I721" s="77" t="str">
        <f>IF(OR(G721="　", G721=""), "", "-")</f>
        <v/>
      </c>
      <c r="J721" s="915">
        <v>4</v>
      </c>
      <c r="K721" s="915"/>
      <c r="L721" s="77" t="str">
        <f>IF(M721="","","-")</f>
        <v/>
      </c>
      <c r="M721" s="78"/>
      <c r="N721" s="912" t="s">
        <v>734</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39" t="s">
        <v>53</v>
      </c>
      <c r="D726" s="577"/>
      <c r="E726" s="577"/>
      <c r="F726" s="578"/>
      <c r="G726" s="797" t="s">
        <v>755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1"/>
      <c r="B727" s="622"/>
      <c r="C727" s="698" t="s">
        <v>57</v>
      </c>
      <c r="D727" s="699"/>
      <c r="E727" s="699"/>
      <c r="F727" s="700"/>
      <c r="G727" s="795" t="s">
        <v>756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805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6" t="s">
        <v>138</v>
      </c>
      <c r="B731" s="617"/>
      <c r="C731" s="617"/>
      <c r="D731" s="617"/>
      <c r="E731" s="618"/>
      <c r="F731" s="683" t="s">
        <v>808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6" t="s">
        <v>138</v>
      </c>
      <c r="B733" s="617"/>
      <c r="C733" s="617"/>
      <c r="D733" s="617"/>
      <c r="E733" s="618"/>
      <c r="F733" s="766" t="s">
        <v>807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1.75" customHeight="1" x14ac:dyDescent="0.15">
      <c r="A737" s="157" t="s">
        <v>672</v>
      </c>
      <c r="B737" s="158"/>
      <c r="C737" s="158"/>
      <c r="D737" s="159"/>
      <c r="E737" s="105" t="s">
        <v>802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75" customHeight="1" x14ac:dyDescent="0.15">
      <c r="A738" s="109" t="s">
        <v>397</v>
      </c>
      <c r="B738" s="109"/>
      <c r="C738" s="109"/>
      <c r="D738" s="109"/>
      <c r="E738" s="105" t="s">
        <v>802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75" customHeight="1" x14ac:dyDescent="0.15">
      <c r="A739" s="109" t="s">
        <v>396</v>
      </c>
      <c r="B739" s="109"/>
      <c r="C739" s="109"/>
      <c r="D739" s="109"/>
      <c r="E739" s="105" t="s">
        <v>802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75" customHeight="1" x14ac:dyDescent="0.15">
      <c r="A740" s="109" t="s">
        <v>395</v>
      </c>
      <c r="B740" s="109"/>
      <c r="C740" s="109"/>
      <c r="D740" s="109"/>
      <c r="E740" s="105" t="s">
        <v>802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75" customHeight="1" x14ac:dyDescent="0.15">
      <c r="A741" s="109" t="s">
        <v>394</v>
      </c>
      <c r="B741" s="109"/>
      <c r="C741" s="109"/>
      <c r="D741" s="109"/>
      <c r="E741" s="105" t="s">
        <v>802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75" customHeight="1" x14ac:dyDescent="0.15">
      <c r="A742" s="109" t="s">
        <v>393</v>
      </c>
      <c r="B742" s="109"/>
      <c r="C742" s="109"/>
      <c r="D742" s="109"/>
      <c r="E742" s="105" t="s">
        <v>802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75" customHeight="1" x14ac:dyDescent="0.15">
      <c r="A743" s="109" t="s">
        <v>392</v>
      </c>
      <c r="B743" s="109"/>
      <c r="C743" s="109"/>
      <c r="D743" s="109"/>
      <c r="E743" s="105" t="s">
        <v>802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75" customHeight="1" x14ac:dyDescent="0.15">
      <c r="A744" s="109" t="s">
        <v>391</v>
      </c>
      <c r="B744" s="109"/>
      <c r="C744" s="109"/>
      <c r="D744" s="109"/>
      <c r="E744" s="105" t="s">
        <v>802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75" customHeight="1" x14ac:dyDescent="0.15">
      <c r="A745" s="109" t="s">
        <v>390</v>
      </c>
      <c r="B745" s="109"/>
      <c r="C745" s="109"/>
      <c r="D745" s="109"/>
      <c r="E745" s="114" t="s">
        <v>802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75" customHeight="1" x14ac:dyDescent="0.15">
      <c r="A746" s="109" t="s">
        <v>545</v>
      </c>
      <c r="B746" s="109"/>
      <c r="C746" s="109"/>
      <c r="D746" s="109"/>
      <c r="E746" s="112" t="s">
        <v>710</v>
      </c>
      <c r="F746" s="113"/>
      <c r="G746" s="113"/>
      <c r="H746" s="100" t="str">
        <f>IF(E746="","","-")</f>
        <v>-</v>
      </c>
      <c r="I746" s="113"/>
      <c r="J746" s="113"/>
      <c r="K746" s="100" t="str">
        <f>IF(I746="","","-")</f>
        <v/>
      </c>
      <c r="L746" s="104">
        <v>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75" customHeight="1" x14ac:dyDescent="0.15">
      <c r="A747" s="109" t="s">
        <v>509</v>
      </c>
      <c r="B747" s="109"/>
      <c r="C747" s="109"/>
      <c r="D747" s="109"/>
      <c r="E747" s="112" t="s">
        <v>710</v>
      </c>
      <c r="F747" s="113"/>
      <c r="G747" s="113"/>
      <c r="H747" s="100" t="str">
        <f>IF(E747="","","-")</f>
        <v>-</v>
      </c>
      <c r="I747" s="113"/>
      <c r="J747" s="113"/>
      <c r="K747" s="100" t="str">
        <f>IF(I747="","","-")</f>
        <v/>
      </c>
      <c r="L747" s="104">
        <v>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t="s">
        <v>740</v>
      </c>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5" t="s">
        <v>789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3"/>
      <c r="C788" s="763"/>
      <c r="D788" s="763"/>
      <c r="E788" s="763"/>
      <c r="F788" s="76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7" customHeight="1" x14ac:dyDescent="0.15">
      <c r="A789" s="552"/>
      <c r="B789" s="763"/>
      <c r="C789" s="763"/>
      <c r="D789" s="763"/>
      <c r="E789" s="763"/>
      <c r="F789" s="764"/>
      <c r="G789" s="445" t="s">
        <v>772</v>
      </c>
      <c r="H789" s="446"/>
      <c r="I789" s="446"/>
      <c r="J789" s="446"/>
      <c r="K789" s="447"/>
      <c r="L789" s="448" t="s">
        <v>773</v>
      </c>
      <c r="M789" s="449"/>
      <c r="N789" s="449"/>
      <c r="O789" s="449"/>
      <c r="P789" s="449"/>
      <c r="Q789" s="449"/>
      <c r="R789" s="449"/>
      <c r="S789" s="449"/>
      <c r="T789" s="449"/>
      <c r="U789" s="449"/>
      <c r="V789" s="449"/>
      <c r="W789" s="449"/>
      <c r="X789" s="450"/>
      <c r="Y789" s="451">
        <v>109</v>
      </c>
      <c r="Z789" s="452"/>
      <c r="AA789" s="452"/>
      <c r="AB789" s="553"/>
      <c r="AC789" s="445" t="s">
        <v>778</v>
      </c>
      <c r="AD789" s="446"/>
      <c r="AE789" s="446"/>
      <c r="AF789" s="446"/>
      <c r="AG789" s="447"/>
      <c r="AH789" s="448" t="s">
        <v>779</v>
      </c>
      <c r="AI789" s="449"/>
      <c r="AJ789" s="449"/>
      <c r="AK789" s="449"/>
      <c r="AL789" s="449"/>
      <c r="AM789" s="449"/>
      <c r="AN789" s="449"/>
      <c r="AO789" s="449"/>
      <c r="AP789" s="449"/>
      <c r="AQ789" s="449"/>
      <c r="AR789" s="449"/>
      <c r="AS789" s="449"/>
      <c r="AT789" s="450"/>
      <c r="AU789" s="451">
        <v>2</v>
      </c>
      <c r="AV789" s="452"/>
      <c r="AW789" s="452"/>
      <c r="AX789" s="453"/>
    </row>
    <row r="790" spans="1:51" ht="27" customHeight="1" x14ac:dyDescent="0.15">
      <c r="A790" s="552"/>
      <c r="B790" s="763"/>
      <c r="C790" s="763"/>
      <c r="D790" s="763"/>
      <c r="E790" s="763"/>
      <c r="F790" s="764"/>
      <c r="G790" s="348" t="s">
        <v>774</v>
      </c>
      <c r="H790" s="349"/>
      <c r="I790" s="349"/>
      <c r="J790" s="349"/>
      <c r="K790" s="350"/>
      <c r="L790" s="398" t="s">
        <v>775</v>
      </c>
      <c r="M790" s="399"/>
      <c r="N790" s="399"/>
      <c r="O790" s="399"/>
      <c r="P790" s="399"/>
      <c r="Q790" s="399"/>
      <c r="R790" s="399"/>
      <c r="S790" s="399"/>
      <c r="T790" s="399"/>
      <c r="U790" s="399"/>
      <c r="V790" s="399"/>
      <c r="W790" s="399"/>
      <c r="X790" s="400"/>
      <c r="Y790" s="395">
        <v>58</v>
      </c>
      <c r="Z790" s="396"/>
      <c r="AA790" s="396"/>
      <c r="AB790" s="402"/>
      <c r="AC790" s="348" t="s">
        <v>780</v>
      </c>
      <c r="AD790" s="607"/>
      <c r="AE790" s="607"/>
      <c r="AF790" s="607"/>
      <c r="AG790" s="608"/>
      <c r="AH790" s="398" t="s">
        <v>781</v>
      </c>
      <c r="AI790" s="623"/>
      <c r="AJ790" s="623"/>
      <c r="AK790" s="623"/>
      <c r="AL790" s="623"/>
      <c r="AM790" s="623"/>
      <c r="AN790" s="623"/>
      <c r="AO790" s="623"/>
      <c r="AP790" s="623"/>
      <c r="AQ790" s="623"/>
      <c r="AR790" s="623"/>
      <c r="AS790" s="623"/>
      <c r="AT790" s="624"/>
      <c r="AU790" s="395">
        <v>5</v>
      </c>
      <c r="AV790" s="396"/>
      <c r="AW790" s="396"/>
      <c r="AX790" s="397"/>
    </row>
    <row r="791" spans="1:51" ht="27" customHeight="1" x14ac:dyDescent="0.15">
      <c r="A791" s="552"/>
      <c r="B791" s="763"/>
      <c r="C791" s="763"/>
      <c r="D791" s="763"/>
      <c r="E791" s="763"/>
      <c r="F791" s="764"/>
      <c r="G791" s="348" t="s">
        <v>774</v>
      </c>
      <c r="H791" s="349"/>
      <c r="I791" s="349"/>
      <c r="J791" s="349"/>
      <c r="K791" s="350"/>
      <c r="L791" s="398" t="s">
        <v>776</v>
      </c>
      <c r="M791" s="399"/>
      <c r="N791" s="399"/>
      <c r="O791" s="399"/>
      <c r="P791" s="399"/>
      <c r="Q791" s="399"/>
      <c r="R791" s="399"/>
      <c r="S791" s="399"/>
      <c r="T791" s="399"/>
      <c r="U791" s="399"/>
      <c r="V791" s="399"/>
      <c r="W791" s="399"/>
      <c r="X791" s="400"/>
      <c r="Y791" s="395">
        <v>46</v>
      </c>
      <c r="Z791" s="396"/>
      <c r="AA791" s="396"/>
      <c r="AB791" s="402"/>
      <c r="AC791" s="348" t="s">
        <v>782</v>
      </c>
      <c r="AD791" s="607"/>
      <c r="AE791" s="607"/>
      <c r="AF791" s="607"/>
      <c r="AG791" s="608"/>
      <c r="AH791" s="398" t="s">
        <v>783</v>
      </c>
      <c r="AI791" s="623"/>
      <c r="AJ791" s="623"/>
      <c r="AK791" s="623"/>
      <c r="AL791" s="623"/>
      <c r="AM791" s="623"/>
      <c r="AN791" s="623"/>
      <c r="AO791" s="623"/>
      <c r="AP791" s="623"/>
      <c r="AQ791" s="623"/>
      <c r="AR791" s="623"/>
      <c r="AS791" s="623"/>
      <c r="AT791" s="624"/>
      <c r="AU791" s="395">
        <v>1</v>
      </c>
      <c r="AV791" s="396"/>
      <c r="AW791" s="396"/>
      <c r="AX791" s="397"/>
    </row>
    <row r="792" spans="1:51" ht="27" customHeight="1" x14ac:dyDescent="0.15">
      <c r="A792" s="552"/>
      <c r="B792" s="763"/>
      <c r="C792" s="763"/>
      <c r="D792" s="763"/>
      <c r="E792" s="763"/>
      <c r="F792" s="764"/>
      <c r="G792" s="348" t="s">
        <v>774</v>
      </c>
      <c r="H792" s="349"/>
      <c r="I792" s="349"/>
      <c r="J792" s="349"/>
      <c r="K792" s="350"/>
      <c r="L792" s="398" t="s">
        <v>777</v>
      </c>
      <c r="M792" s="399"/>
      <c r="N792" s="399"/>
      <c r="O792" s="399"/>
      <c r="P792" s="399"/>
      <c r="Q792" s="399"/>
      <c r="R792" s="399"/>
      <c r="S792" s="399"/>
      <c r="T792" s="399"/>
      <c r="U792" s="399"/>
      <c r="V792" s="399"/>
      <c r="W792" s="399"/>
      <c r="X792" s="400"/>
      <c r="Y792" s="395">
        <v>2</v>
      </c>
      <c r="Z792" s="396"/>
      <c r="AA792" s="396"/>
      <c r="AB792" s="402"/>
      <c r="AC792" s="348" t="s">
        <v>784</v>
      </c>
      <c r="AD792" s="607"/>
      <c r="AE792" s="607"/>
      <c r="AF792" s="607"/>
      <c r="AG792" s="608"/>
      <c r="AH792" s="398" t="s">
        <v>785</v>
      </c>
      <c r="AI792" s="623"/>
      <c r="AJ792" s="623"/>
      <c r="AK792" s="623"/>
      <c r="AL792" s="623"/>
      <c r="AM792" s="623"/>
      <c r="AN792" s="623"/>
      <c r="AO792" s="623"/>
      <c r="AP792" s="623"/>
      <c r="AQ792" s="623"/>
      <c r="AR792" s="623"/>
      <c r="AS792" s="623"/>
      <c r="AT792" s="624"/>
      <c r="AU792" s="395">
        <v>4</v>
      </c>
      <c r="AV792" s="396"/>
      <c r="AW792" s="396"/>
      <c r="AX792" s="397"/>
    </row>
    <row r="793" spans="1:51" ht="27" hidden="1" customHeight="1" x14ac:dyDescent="0.15">
      <c r="A793" s="552"/>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786</v>
      </c>
      <c r="AD793" s="607"/>
      <c r="AE793" s="607"/>
      <c r="AF793" s="607"/>
      <c r="AG793" s="608"/>
      <c r="AH793" s="398" t="s">
        <v>787</v>
      </c>
      <c r="AI793" s="623"/>
      <c r="AJ793" s="623"/>
      <c r="AK793" s="623"/>
      <c r="AL793" s="623"/>
      <c r="AM793" s="623"/>
      <c r="AN793" s="623"/>
      <c r="AO793" s="623"/>
      <c r="AP793" s="623"/>
      <c r="AQ793" s="623"/>
      <c r="AR793" s="623"/>
      <c r="AS793" s="623"/>
      <c r="AT793" s="624"/>
      <c r="AU793" s="395">
        <v>1</v>
      </c>
      <c r="AV793" s="396"/>
      <c r="AW793" s="396"/>
      <c r="AX793" s="397"/>
    </row>
    <row r="794" spans="1:51" ht="27" hidden="1" customHeight="1" x14ac:dyDescent="0.15">
      <c r="A794" s="552"/>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7" hidden="1" customHeight="1" x14ac:dyDescent="0.15">
      <c r="A795" s="552"/>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7" hidden="1" customHeight="1" x14ac:dyDescent="0.15">
      <c r="A796" s="552"/>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7" hidden="1" customHeight="1" x14ac:dyDescent="0.15">
      <c r="A797" s="552"/>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7" customHeight="1" x14ac:dyDescent="0.15">
      <c r="A798" s="552"/>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7" customHeight="1" x14ac:dyDescent="0.15">
      <c r="A799" s="552"/>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215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13</v>
      </c>
      <c r="AV799" s="412"/>
      <c r="AW799" s="412"/>
      <c r="AX799" s="414"/>
    </row>
    <row r="800" spans="1:51" ht="24.75" hidden="1" customHeight="1" x14ac:dyDescent="0.15">
      <c r="A800" s="552"/>
      <c r="B800" s="763"/>
      <c r="C800" s="763"/>
      <c r="D800" s="763"/>
      <c r="E800" s="763"/>
      <c r="F800" s="764"/>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3"/>
      <c r="C801" s="763"/>
      <c r="D801" s="763"/>
      <c r="E801" s="763"/>
      <c r="F801" s="76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3"/>
      <c r="C802" s="763"/>
      <c r="D802" s="763"/>
      <c r="E802" s="763"/>
      <c r="F802" s="764"/>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3"/>
      <c r="C813" s="763"/>
      <c r="D813" s="763"/>
      <c r="E813" s="763"/>
      <c r="F813" s="764"/>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3"/>
      <c r="C814" s="763"/>
      <c r="D814" s="763"/>
      <c r="E814" s="763"/>
      <c r="F814" s="76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3"/>
      <c r="C815" s="763"/>
      <c r="D815" s="763"/>
      <c r="E815" s="763"/>
      <c r="F815" s="76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3"/>
      <c r="C826" s="763"/>
      <c r="D826" s="763"/>
      <c r="E826" s="763"/>
      <c r="F826" s="764"/>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3"/>
      <c r="C827" s="763"/>
      <c r="D827" s="763"/>
      <c r="E827" s="763"/>
      <c r="F827" s="76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3"/>
      <c r="C828" s="763"/>
      <c r="D828" s="763"/>
      <c r="E828" s="763"/>
      <c r="F828" s="76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4.5" customHeight="1" x14ac:dyDescent="0.15">
      <c r="A845" s="401">
        <v>1</v>
      </c>
      <c r="B845" s="401">
        <v>1</v>
      </c>
      <c r="C845" s="415" t="s">
        <v>790</v>
      </c>
      <c r="D845" s="415" t="s">
        <v>790</v>
      </c>
      <c r="E845" s="415" t="s">
        <v>790</v>
      </c>
      <c r="F845" s="415" t="s">
        <v>790</v>
      </c>
      <c r="G845" s="415" t="s">
        <v>790</v>
      </c>
      <c r="H845" s="415" t="s">
        <v>790</v>
      </c>
      <c r="I845" s="415" t="s">
        <v>790</v>
      </c>
      <c r="J845" s="416">
        <v>7000020010006</v>
      </c>
      <c r="K845" s="417">
        <v>7000020010006</v>
      </c>
      <c r="L845" s="417">
        <v>7000020010006</v>
      </c>
      <c r="M845" s="417">
        <v>7000020010006</v>
      </c>
      <c r="N845" s="417">
        <v>7000020010006</v>
      </c>
      <c r="O845" s="417">
        <v>7000020010006</v>
      </c>
      <c r="P845" s="317" t="s">
        <v>771</v>
      </c>
      <c r="Q845" s="317"/>
      <c r="R845" s="317"/>
      <c r="S845" s="317"/>
      <c r="T845" s="317"/>
      <c r="U845" s="317"/>
      <c r="V845" s="317"/>
      <c r="W845" s="317"/>
      <c r="X845" s="317"/>
      <c r="Y845" s="318">
        <v>215</v>
      </c>
      <c r="Z845" s="319"/>
      <c r="AA845" s="319"/>
      <c r="AB845" s="320"/>
      <c r="AC845" s="322" t="s">
        <v>768</v>
      </c>
      <c r="AD845" s="323"/>
      <c r="AE845" s="323"/>
      <c r="AF845" s="323"/>
      <c r="AG845" s="323"/>
      <c r="AH845" s="418" t="s">
        <v>716</v>
      </c>
      <c r="AI845" s="419"/>
      <c r="AJ845" s="419"/>
      <c r="AK845" s="419"/>
      <c r="AL845" s="326" t="s">
        <v>716</v>
      </c>
      <c r="AM845" s="327"/>
      <c r="AN845" s="327"/>
      <c r="AO845" s="328"/>
      <c r="AP845" s="321" t="s">
        <v>716</v>
      </c>
      <c r="AQ845" s="321"/>
      <c r="AR845" s="321"/>
      <c r="AS845" s="321"/>
      <c r="AT845" s="321"/>
      <c r="AU845" s="321"/>
      <c r="AV845" s="321"/>
      <c r="AW845" s="321"/>
      <c r="AX845" s="321"/>
    </row>
    <row r="846" spans="1:51" ht="34.5" customHeight="1" x14ac:dyDescent="0.15">
      <c r="A846" s="401">
        <v>2</v>
      </c>
      <c r="B846" s="401">
        <v>1</v>
      </c>
      <c r="C846" s="420" t="s">
        <v>791</v>
      </c>
      <c r="D846" s="415" t="s">
        <v>791</v>
      </c>
      <c r="E846" s="415" t="s">
        <v>791</v>
      </c>
      <c r="F846" s="415" t="s">
        <v>791</v>
      </c>
      <c r="G846" s="415" t="s">
        <v>791</v>
      </c>
      <c r="H846" s="415" t="s">
        <v>791</v>
      </c>
      <c r="I846" s="415" t="s">
        <v>791</v>
      </c>
      <c r="J846" s="416">
        <v>8000020460001</v>
      </c>
      <c r="K846" s="417">
        <v>8000020460001</v>
      </c>
      <c r="L846" s="417">
        <v>8000020460001</v>
      </c>
      <c r="M846" s="417">
        <v>8000020460001</v>
      </c>
      <c r="N846" s="417">
        <v>8000020460001</v>
      </c>
      <c r="O846" s="417">
        <v>8000020460001</v>
      </c>
      <c r="P846" s="317" t="s">
        <v>771</v>
      </c>
      <c r="Q846" s="317"/>
      <c r="R846" s="317"/>
      <c r="S846" s="317"/>
      <c r="T846" s="317"/>
      <c r="U846" s="317"/>
      <c r="V846" s="317"/>
      <c r="W846" s="317"/>
      <c r="X846" s="317"/>
      <c r="Y846" s="318">
        <v>212</v>
      </c>
      <c r="Z846" s="319"/>
      <c r="AA846" s="319"/>
      <c r="AB846" s="320"/>
      <c r="AC846" s="322" t="s">
        <v>768</v>
      </c>
      <c r="AD846" s="323"/>
      <c r="AE846" s="323"/>
      <c r="AF846" s="323"/>
      <c r="AG846" s="323"/>
      <c r="AH846" s="418" t="s">
        <v>716</v>
      </c>
      <c r="AI846" s="419"/>
      <c r="AJ846" s="419"/>
      <c r="AK846" s="419"/>
      <c r="AL846" s="326" t="s">
        <v>716</v>
      </c>
      <c r="AM846" s="327"/>
      <c r="AN846" s="327"/>
      <c r="AO846" s="328"/>
      <c r="AP846" s="321" t="s">
        <v>716</v>
      </c>
      <c r="AQ846" s="321"/>
      <c r="AR846" s="321"/>
      <c r="AS846" s="321"/>
      <c r="AT846" s="321"/>
      <c r="AU846" s="321"/>
      <c r="AV846" s="321"/>
      <c r="AW846" s="321"/>
      <c r="AX846" s="321"/>
      <c r="AY846">
        <f>COUNTA($C$846)</f>
        <v>1</v>
      </c>
    </row>
    <row r="847" spans="1:51" ht="34.5" customHeight="1" x14ac:dyDescent="0.15">
      <c r="A847" s="401">
        <v>3</v>
      </c>
      <c r="B847" s="401">
        <v>1</v>
      </c>
      <c r="C847" s="420" t="s">
        <v>792</v>
      </c>
      <c r="D847" s="415" t="s">
        <v>792</v>
      </c>
      <c r="E847" s="415" t="s">
        <v>792</v>
      </c>
      <c r="F847" s="415" t="s">
        <v>792</v>
      </c>
      <c r="G847" s="415" t="s">
        <v>792</v>
      </c>
      <c r="H847" s="415" t="s">
        <v>792</v>
      </c>
      <c r="I847" s="415" t="s">
        <v>792</v>
      </c>
      <c r="J847" s="416">
        <v>1000020470007</v>
      </c>
      <c r="K847" s="417">
        <v>1000020470007</v>
      </c>
      <c r="L847" s="417">
        <v>1000020470007</v>
      </c>
      <c r="M847" s="417">
        <v>1000020470007</v>
      </c>
      <c r="N847" s="417">
        <v>1000020470007</v>
      </c>
      <c r="O847" s="417">
        <v>1000020470007</v>
      </c>
      <c r="P847" s="421" t="s">
        <v>771</v>
      </c>
      <c r="Q847" s="317"/>
      <c r="R847" s="317"/>
      <c r="S847" s="317"/>
      <c r="T847" s="317"/>
      <c r="U847" s="317"/>
      <c r="V847" s="317"/>
      <c r="W847" s="317"/>
      <c r="X847" s="317"/>
      <c r="Y847" s="318">
        <v>159</v>
      </c>
      <c r="Z847" s="319"/>
      <c r="AA847" s="319"/>
      <c r="AB847" s="320"/>
      <c r="AC847" s="322" t="s">
        <v>768</v>
      </c>
      <c r="AD847" s="323"/>
      <c r="AE847" s="323"/>
      <c r="AF847" s="323"/>
      <c r="AG847" s="323"/>
      <c r="AH847" s="324" t="s">
        <v>716</v>
      </c>
      <c r="AI847" s="325"/>
      <c r="AJ847" s="325"/>
      <c r="AK847" s="325"/>
      <c r="AL847" s="326" t="s">
        <v>716</v>
      </c>
      <c r="AM847" s="327"/>
      <c r="AN847" s="327"/>
      <c r="AO847" s="328"/>
      <c r="AP847" s="321" t="s">
        <v>716</v>
      </c>
      <c r="AQ847" s="321"/>
      <c r="AR847" s="321"/>
      <c r="AS847" s="321"/>
      <c r="AT847" s="321"/>
      <c r="AU847" s="321"/>
      <c r="AV847" s="321"/>
      <c r="AW847" s="321"/>
      <c r="AX847" s="321"/>
      <c r="AY847">
        <f>COUNTA($C$847)</f>
        <v>1</v>
      </c>
    </row>
    <row r="848" spans="1:51" ht="34.5" customHeight="1" x14ac:dyDescent="0.15">
      <c r="A848" s="401">
        <v>4</v>
      </c>
      <c r="B848" s="401">
        <v>1</v>
      </c>
      <c r="C848" s="420" t="s">
        <v>793</v>
      </c>
      <c r="D848" s="415" t="s">
        <v>793</v>
      </c>
      <c r="E848" s="415" t="s">
        <v>793</v>
      </c>
      <c r="F848" s="415" t="s">
        <v>793</v>
      </c>
      <c r="G848" s="415" t="s">
        <v>793</v>
      </c>
      <c r="H848" s="415" t="s">
        <v>793</v>
      </c>
      <c r="I848" s="415" t="s">
        <v>793</v>
      </c>
      <c r="J848" s="416">
        <v>6000020400009</v>
      </c>
      <c r="K848" s="417">
        <v>6000020400009</v>
      </c>
      <c r="L848" s="417">
        <v>6000020400009</v>
      </c>
      <c r="M848" s="417">
        <v>6000020400009</v>
      </c>
      <c r="N848" s="417">
        <v>6000020400009</v>
      </c>
      <c r="O848" s="417">
        <v>6000020400009</v>
      </c>
      <c r="P848" s="421" t="s">
        <v>771</v>
      </c>
      <c r="Q848" s="317"/>
      <c r="R848" s="317"/>
      <c r="S848" s="317"/>
      <c r="T848" s="317"/>
      <c r="U848" s="317"/>
      <c r="V848" s="317"/>
      <c r="W848" s="317"/>
      <c r="X848" s="317"/>
      <c r="Y848" s="318">
        <v>85</v>
      </c>
      <c r="Z848" s="319"/>
      <c r="AA848" s="319"/>
      <c r="AB848" s="320"/>
      <c r="AC848" s="322" t="s">
        <v>768</v>
      </c>
      <c r="AD848" s="323"/>
      <c r="AE848" s="323"/>
      <c r="AF848" s="323"/>
      <c r="AG848" s="323"/>
      <c r="AH848" s="324" t="s">
        <v>716</v>
      </c>
      <c r="AI848" s="325"/>
      <c r="AJ848" s="325"/>
      <c r="AK848" s="325"/>
      <c r="AL848" s="326" t="s">
        <v>716</v>
      </c>
      <c r="AM848" s="327"/>
      <c r="AN848" s="327"/>
      <c r="AO848" s="328"/>
      <c r="AP848" s="321" t="s">
        <v>716</v>
      </c>
      <c r="AQ848" s="321"/>
      <c r="AR848" s="321"/>
      <c r="AS848" s="321"/>
      <c r="AT848" s="321"/>
      <c r="AU848" s="321"/>
      <c r="AV848" s="321"/>
      <c r="AW848" s="321"/>
      <c r="AX848" s="321"/>
      <c r="AY848">
        <f>COUNTA($C$848)</f>
        <v>1</v>
      </c>
    </row>
    <row r="849" spans="1:51" ht="34.5" customHeight="1" x14ac:dyDescent="0.15">
      <c r="A849" s="401">
        <v>5</v>
      </c>
      <c r="B849" s="401">
        <v>1</v>
      </c>
      <c r="C849" s="420" t="s">
        <v>794</v>
      </c>
      <c r="D849" s="415" t="s">
        <v>794</v>
      </c>
      <c r="E849" s="415" t="s">
        <v>794</v>
      </c>
      <c r="F849" s="415" t="s">
        <v>794</v>
      </c>
      <c r="G849" s="415" t="s">
        <v>794</v>
      </c>
      <c r="H849" s="415" t="s">
        <v>794</v>
      </c>
      <c r="I849" s="415" t="s">
        <v>794</v>
      </c>
      <c r="J849" s="416">
        <v>4000020420000</v>
      </c>
      <c r="K849" s="417">
        <v>4000020420000</v>
      </c>
      <c r="L849" s="417">
        <v>4000020420000</v>
      </c>
      <c r="M849" s="417">
        <v>4000020420000</v>
      </c>
      <c r="N849" s="417">
        <v>4000020420000</v>
      </c>
      <c r="O849" s="417">
        <v>4000020420000</v>
      </c>
      <c r="P849" s="317" t="s">
        <v>771</v>
      </c>
      <c r="Q849" s="317"/>
      <c r="R849" s="317"/>
      <c r="S849" s="317"/>
      <c r="T849" s="317"/>
      <c r="U849" s="317"/>
      <c r="V849" s="317"/>
      <c r="W849" s="317"/>
      <c r="X849" s="317"/>
      <c r="Y849" s="318">
        <v>83</v>
      </c>
      <c r="Z849" s="319"/>
      <c r="AA849" s="319"/>
      <c r="AB849" s="320"/>
      <c r="AC849" s="322" t="s">
        <v>768</v>
      </c>
      <c r="AD849" s="323"/>
      <c r="AE849" s="323"/>
      <c r="AF849" s="323"/>
      <c r="AG849" s="323"/>
      <c r="AH849" s="324" t="s">
        <v>716</v>
      </c>
      <c r="AI849" s="325"/>
      <c r="AJ849" s="325"/>
      <c r="AK849" s="325"/>
      <c r="AL849" s="326" t="s">
        <v>716</v>
      </c>
      <c r="AM849" s="327"/>
      <c r="AN849" s="327"/>
      <c r="AO849" s="328"/>
      <c r="AP849" s="321" t="s">
        <v>716</v>
      </c>
      <c r="AQ849" s="321"/>
      <c r="AR849" s="321"/>
      <c r="AS849" s="321"/>
      <c r="AT849" s="321"/>
      <c r="AU849" s="321"/>
      <c r="AV849" s="321"/>
      <c r="AW849" s="321"/>
      <c r="AX849" s="321"/>
      <c r="AY849">
        <f>COUNTA($C$849)</f>
        <v>1</v>
      </c>
    </row>
    <row r="850" spans="1:51" ht="34.5" customHeight="1" x14ac:dyDescent="0.15">
      <c r="A850" s="401">
        <v>6</v>
      </c>
      <c r="B850" s="401">
        <v>1</v>
      </c>
      <c r="C850" s="420" t="s">
        <v>795</v>
      </c>
      <c r="D850" s="415" t="s">
        <v>795</v>
      </c>
      <c r="E850" s="415" t="s">
        <v>795</v>
      </c>
      <c r="F850" s="415" t="s">
        <v>795</v>
      </c>
      <c r="G850" s="415" t="s">
        <v>795</v>
      </c>
      <c r="H850" s="415" t="s">
        <v>795</v>
      </c>
      <c r="I850" s="415" t="s">
        <v>795</v>
      </c>
      <c r="J850" s="416">
        <v>1000020410004</v>
      </c>
      <c r="K850" s="417">
        <v>1000020410004</v>
      </c>
      <c r="L850" s="417">
        <v>1000020410004</v>
      </c>
      <c r="M850" s="417">
        <v>1000020410004</v>
      </c>
      <c r="N850" s="417">
        <v>1000020410004</v>
      </c>
      <c r="O850" s="417">
        <v>1000020410004</v>
      </c>
      <c r="P850" s="317" t="s">
        <v>771</v>
      </c>
      <c r="Q850" s="317"/>
      <c r="R850" s="317"/>
      <c r="S850" s="317"/>
      <c r="T850" s="317"/>
      <c r="U850" s="317"/>
      <c r="V850" s="317"/>
      <c r="W850" s="317"/>
      <c r="X850" s="317"/>
      <c r="Y850" s="318">
        <v>47</v>
      </c>
      <c r="Z850" s="319"/>
      <c r="AA850" s="319"/>
      <c r="AB850" s="320"/>
      <c r="AC850" s="322" t="s">
        <v>768</v>
      </c>
      <c r="AD850" s="323"/>
      <c r="AE850" s="323"/>
      <c r="AF850" s="323"/>
      <c r="AG850" s="323"/>
      <c r="AH850" s="324" t="s">
        <v>716</v>
      </c>
      <c r="AI850" s="325"/>
      <c r="AJ850" s="325"/>
      <c r="AK850" s="325"/>
      <c r="AL850" s="326" t="s">
        <v>716</v>
      </c>
      <c r="AM850" s="327"/>
      <c r="AN850" s="327"/>
      <c r="AO850" s="328"/>
      <c r="AP850" s="321" t="s">
        <v>716</v>
      </c>
      <c r="AQ850" s="321"/>
      <c r="AR850" s="321"/>
      <c r="AS850" s="321"/>
      <c r="AT850" s="321"/>
      <c r="AU850" s="321"/>
      <c r="AV850" s="321"/>
      <c r="AW850" s="321"/>
      <c r="AX850" s="321"/>
      <c r="AY850">
        <f>COUNTA($C$850)</f>
        <v>1</v>
      </c>
    </row>
    <row r="851" spans="1:51" ht="34.5" customHeight="1" x14ac:dyDescent="0.15">
      <c r="A851" s="401">
        <v>7</v>
      </c>
      <c r="B851" s="401">
        <v>1</v>
      </c>
      <c r="C851" s="420" t="s">
        <v>796</v>
      </c>
      <c r="D851" s="415" t="s">
        <v>796</v>
      </c>
      <c r="E851" s="415" t="s">
        <v>796</v>
      </c>
      <c r="F851" s="415" t="s">
        <v>796</v>
      </c>
      <c r="G851" s="415" t="s">
        <v>796</v>
      </c>
      <c r="H851" s="415" t="s">
        <v>796</v>
      </c>
      <c r="I851" s="415" t="s">
        <v>796</v>
      </c>
      <c r="J851" s="416">
        <v>5000020150002</v>
      </c>
      <c r="K851" s="417">
        <v>5000020150002</v>
      </c>
      <c r="L851" s="417">
        <v>5000020150002</v>
      </c>
      <c r="M851" s="417">
        <v>5000020150002</v>
      </c>
      <c r="N851" s="417">
        <v>5000020150002</v>
      </c>
      <c r="O851" s="417">
        <v>5000020150002</v>
      </c>
      <c r="P851" s="317" t="s">
        <v>771</v>
      </c>
      <c r="Q851" s="317"/>
      <c r="R851" s="317"/>
      <c r="S851" s="317"/>
      <c r="T851" s="317"/>
      <c r="U851" s="317"/>
      <c r="V851" s="317"/>
      <c r="W851" s="317"/>
      <c r="X851" s="317"/>
      <c r="Y851" s="318">
        <v>45</v>
      </c>
      <c r="Z851" s="319"/>
      <c r="AA851" s="319"/>
      <c r="AB851" s="320"/>
      <c r="AC851" s="322" t="s">
        <v>768</v>
      </c>
      <c r="AD851" s="323"/>
      <c r="AE851" s="323"/>
      <c r="AF851" s="323"/>
      <c r="AG851" s="323"/>
      <c r="AH851" s="324" t="s">
        <v>716</v>
      </c>
      <c r="AI851" s="325"/>
      <c r="AJ851" s="325"/>
      <c r="AK851" s="325"/>
      <c r="AL851" s="326" t="s">
        <v>716</v>
      </c>
      <c r="AM851" s="327"/>
      <c r="AN851" s="327"/>
      <c r="AO851" s="328"/>
      <c r="AP851" s="321" t="s">
        <v>716</v>
      </c>
      <c r="AQ851" s="321"/>
      <c r="AR851" s="321"/>
      <c r="AS851" s="321"/>
      <c r="AT851" s="321"/>
      <c r="AU851" s="321"/>
      <c r="AV851" s="321"/>
      <c r="AW851" s="321"/>
      <c r="AX851" s="321"/>
      <c r="AY851">
        <f>COUNTA($C$851)</f>
        <v>1</v>
      </c>
    </row>
    <row r="852" spans="1:51" ht="34.5" customHeight="1" x14ac:dyDescent="0.15">
      <c r="A852" s="401">
        <v>8</v>
      </c>
      <c r="B852" s="401">
        <v>1</v>
      </c>
      <c r="C852" s="415" t="s">
        <v>797</v>
      </c>
      <c r="D852" s="415" t="s">
        <v>797</v>
      </c>
      <c r="E852" s="415" t="s">
        <v>797</v>
      </c>
      <c r="F852" s="415" t="s">
        <v>797</v>
      </c>
      <c r="G852" s="415" t="s">
        <v>797</v>
      </c>
      <c r="H852" s="415" t="s">
        <v>797</v>
      </c>
      <c r="I852" s="415" t="s">
        <v>797</v>
      </c>
      <c r="J852" s="416">
        <v>5000020390003</v>
      </c>
      <c r="K852" s="417">
        <v>5000020390003</v>
      </c>
      <c r="L852" s="417">
        <v>5000020390003</v>
      </c>
      <c r="M852" s="417">
        <v>5000020390003</v>
      </c>
      <c r="N852" s="417">
        <v>5000020390003</v>
      </c>
      <c r="O852" s="417">
        <v>5000020390003</v>
      </c>
      <c r="P852" s="317" t="s">
        <v>771</v>
      </c>
      <c r="Q852" s="317"/>
      <c r="R852" s="317"/>
      <c r="S852" s="317"/>
      <c r="T852" s="317"/>
      <c r="U852" s="317"/>
      <c r="V852" s="317"/>
      <c r="W852" s="317"/>
      <c r="X852" s="317"/>
      <c r="Y852" s="318">
        <v>45</v>
      </c>
      <c r="Z852" s="319"/>
      <c r="AA852" s="319"/>
      <c r="AB852" s="320"/>
      <c r="AC852" s="322" t="s">
        <v>768</v>
      </c>
      <c r="AD852" s="323"/>
      <c r="AE852" s="323"/>
      <c r="AF852" s="323"/>
      <c r="AG852" s="323"/>
      <c r="AH852" s="324" t="s">
        <v>716</v>
      </c>
      <c r="AI852" s="325"/>
      <c r="AJ852" s="325"/>
      <c r="AK852" s="325"/>
      <c r="AL852" s="326" t="s">
        <v>716</v>
      </c>
      <c r="AM852" s="327"/>
      <c r="AN852" s="327"/>
      <c r="AO852" s="328"/>
      <c r="AP852" s="321" t="s">
        <v>716</v>
      </c>
      <c r="AQ852" s="321"/>
      <c r="AR852" s="321"/>
      <c r="AS852" s="321"/>
      <c r="AT852" s="321"/>
      <c r="AU852" s="321"/>
      <c r="AV852" s="321"/>
      <c r="AW852" s="321"/>
      <c r="AX852" s="321"/>
      <c r="AY852">
        <f>COUNTA($C$852)</f>
        <v>1</v>
      </c>
    </row>
    <row r="853" spans="1:51" ht="34.5" customHeight="1" x14ac:dyDescent="0.15">
      <c r="A853" s="401">
        <v>9</v>
      </c>
      <c r="B853" s="401">
        <v>1</v>
      </c>
      <c r="C853" s="415" t="s">
        <v>798</v>
      </c>
      <c r="D853" s="415" t="s">
        <v>798</v>
      </c>
      <c r="E853" s="415" t="s">
        <v>798</v>
      </c>
      <c r="F853" s="415" t="s">
        <v>798</v>
      </c>
      <c r="G853" s="415" t="s">
        <v>798</v>
      </c>
      <c r="H853" s="415" t="s">
        <v>798</v>
      </c>
      <c r="I853" s="415" t="s">
        <v>798</v>
      </c>
      <c r="J853" s="416">
        <v>5000020090000</v>
      </c>
      <c r="K853" s="417">
        <v>5000020090000</v>
      </c>
      <c r="L853" s="417">
        <v>5000020090000</v>
      </c>
      <c r="M853" s="417">
        <v>5000020090000</v>
      </c>
      <c r="N853" s="417">
        <v>5000020090000</v>
      </c>
      <c r="O853" s="417">
        <v>5000020090000</v>
      </c>
      <c r="P853" s="317" t="s">
        <v>771</v>
      </c>
      <c r="Q853" s="317"/>
      <c r="R853" s="317"/>
      <c r="S853" s="317"/>
      <c r="T853" s="317"/>
      <c r="U853" s="317"/>
      <c r="V853" s="317"/>
      <c r="W853" s="317"/>
      <c r="X853" s="317"/>
      <c r="Y853" s="318">
        <v>41</v>
      </c>
      <c r="Z853" s="319"/>
      <c r="AA853" s="319"/>
      <c r="AB853" s="320"/>
      <c r="AC853" s="322" t="s">
        <v>768</v>
      </c>
      <c r="AD853" s="323"/>
      <c r="AE853" s="323"/>
      <c r="AF853" s="323"/>
      <c r="AG853" s="323"/>
      <c r="AH853" s="324" t="s">
        <v>716</v>
      </c>
      <c r="AI853" s="325"/>
      <c r="AJ853" s="325"/>
      <c r="AK853" s="325"/>
      <c r="AL853" s="326" t="s">
        <v>716</v>
      </c>
      <c r="AM853" s="327"/>
      <c r="AN853" s="327"/>
      <c r="AO853" s="328"/>
      <c r="AP853" s="321" t="s">
        <v>716</v>
      </c>
      <c r="AQ853" s="321"/>
      <c r="AR853" s="321"/>
      <c r="AS853" s="321"/>
      <c r="AT853" s="321"/>
      <c r="AU853" s="321"/>
      <c r="AV853" s="321"/>
      <c r="AW853" s="321"/>
      <c r="AX853" s="321"/>
      <c r="AY853">
        <f>COUNTA($C$853)</f>
        <v>1</v>
      </c>
    </row>
    <row r="854" spans="1:51" ht="34.5" customHeight="1" x14ac:dyDescent="0.15">
      <c r="A854" s="401">
        <v>10</v>
      </c>
      <c r="B854" s="401">
        <v>1</v>
      </c>
      <c r="C854" s="415" t="s">
        <v>799</v>
      </c>
      <c r="D854" s="415" t="s">
        <v>799</v>
      </c>
      <c r="E854" s="415" t="s">
        <v>799</v>
      </c>
      <c r="F854" s="415" t="s">
        <v>799</v>
      </c>
      <c r="G854" s="415" t="s">
        <v>799</v>
      </c>
      <c r="H854" s="415" t="s">
        <v>799</v>
      </c>
      <c r="I854" s="415" t="s">
        <v>799</v>
      </c>
      <c r="J854" s="416">
        <v>1000020200000</v>
      </c>
      <c r="K854" s="417">
        <v>1000020200000</v>
      </c>
      <c r="L854" s="417">
        <v>1000020200000</v>
      </c>
      <c r="M854" s="417">
        <v>1000020200000</v>
      </c>
      <c r="N854" s="417">
        <v>1000020200000</v>
      </c>
      <c r="O854" s="417">
        <v>1000020200000</v>
      </c>
      <c r="P854" s="317" t="s">
        <v>771</v>
      </c>
      <c r="Q854" s="317"/>
      <c r="R854" s="317"/>
      <c r="S854" s="317"/>
      <c r="T854" s="317"/>
      <c r="U854" s="317"/>
      <c r="V854" s="317"/>
      <c r="W854" s="317"/>
      <c r="X854" s="317"/>
      <c r="Y854" s="318">
        <v>40</v>
      </c>
      <c r="Z854" s="319"/>
      <c r="AA854" s="319"/>
      <c r="AB854" s="320"/>
      <c r="AC854" s="322" t="s">
        <v>768</v>
      </c>
      <c r="AD854" s="323"/>
      <c r="AE854" s="323"/>
      <c r="AF854" s="323"/>
      <c r="AG854" s="323"/>
      <c r="AH854" s="324" t="s">
        <v>716</v>
      </c>
      <c r="AI854" s="325"/>
      <c r="AJ854" s="325"/>
      <c r="AK854" s="325"/>
      <c r="AL854" s="326" t="s">
        <v>716</v>
      </c>
      <c r="AM854" s="327"/>
      <c r="AN854" s="327"/>
      <c r="AO854" s="328"/>
      <c r="AP854" s="321" t="s">
        <v>716</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4.5" customHeight="1" x14ac:dyDescent="0.15">
      <c r="A878" s="401">
        <v>1</v>
      </c>
      <c r="B878" s="401">
        <v>1</v>
      </c>
      <c r="C878" s="415" t="s">
        <v>757</v>
      </c>
      <c r="D878" s="415" t="s">
        <v>757</v>
      </c>
      <c r="E878" s="415" t="s">
        <v>757</v>
      </c>
      <c r="F878" s="415" t="s">
        <v>757</v>
      </c>
      <c r="G878" s="415" t="s">
        <v>757</v>
      </c>
      <c r="H878" s="415" t="s">
        <v>757</v>
      </c>
      <c r="I878" s="415" t="s">
        <v>757</v>
      </c>
      <c r="J878" s="416">
        <v>8000020012190</v>
      </c>
      <c r="K878" s="417"/>
      <c r="L878" s="417"/>
      <c r="M878" s="417"/>
      <c r="N878" s="417"/>
      <c r="O878" s="417"/>
      <c r="P878" s="317" t="s">
        <v>767</v>
      </c>
      <c r="Q878" s="317"/>
      <c r="R878" s="317"/>
      <c r="S878" s="317"/>
      <c r="T878" s="317"/>
      <c r="U878" s="317"/>
      <c r="V878" s="317"/>
      <c r="W878" s="317"/>
      <c r="X878" s="317"/>
      <c r="Y878" s="318">
        <v>12</v>
      </c>
      <c r="Z878" s="319"/>
      <c r="AA878" s="319"/>
      <c r="AB878" s="320"/>
      <c r="AC878" s="322" t="s">
        <v>768</v>
      </c>
      <c r="AD878" s="323"/>
      <c r="AE878" s="323"/>
      <c r="AF878" s="323"/>
      <c r="AG878" s="323"/>
      <c r="AH878" s="418" t="s">
        <v>716</v>
      </c>
      <c r="AI878" s="419"/>
      <c r="AJ878" s="419"/>
      <c r="AK878" s="419"/>
      <c r="AL878" s="326" t="s">
        <v>716</v>
      </c>
      <c r="AM878" s="327"/>
      <c r="AN878" s="327"/>
      <c r="AO878" s="328"/>
      <c r="AP878" s="321" t="s">
        <v>716</v>
      </c>
      <c r="AQ878" s="321"/>
      <c r="AR878" s="321"/>
      <c r="AS878" s="321"/>
      <c r="AT878" s="321"/>
      <c r="AU878" s="321"/>
      <c r="AV878" s="321"/>
      <c r="AW878" s="321"/>
      <c r="AX878" s="321"/>
      <c r="AY878">
        <f t="shared" si="118"/>
        <v>1</v>
      </c>
    </row>
    <row r="879" spans="1:51" ht="34.5" customHeight="1" x14ac:dyDescent="0.15">
      <c r="A879" s="401">
        <v>2</v>
      </c>
      <c r="B879" s="401">
        <v>1</v>
      </c>
      <c r="C879" s="420" t="s">
        <v>758</v>
      </c>
      <c r="D879" s="415" t="s">
        <v>758</v>
      </c>
      <c r="E879" s="415" t="s">
        <v>758</v>
      </c>
      <c r="F879" s="415" t="s">
        <v>758</v>
      </c>
      <c r="G879" s="415" t="s">
        <v>758</v>
      </c>
      <c r="H879" s="415" t="s">
        <v>758</v>
      </c>
      <c r="I879" s="415" t="s">
        <v>758</v>
      </c>
      <c r="J879" s="416" t="s">
        <v>806</v>
      </c>
      <c r="K879" s="417"/>
      <c r="L879" s="417"/>
      <c r="M879" s="417"/>
      <c r="N879" s="417"/>
      <c r="O879" s="417"/>
      <c r="P879" s="317" t="s">
        <v>767</v>
      </c>
      <c r="Q879" s="317"/>
      <c r="R879" s="317"/>
      <c r="S879" s="317"/>
      <c r="T879" s="317"/>
      <c r="U879" s="317"/>
      <c r="V879" s="317"/>
      <c r="W879" s="317"/>
      <c r="X879" s="317"/>
      <c r="Y879" s="318">
        <v>12</v>
      </c>
      <c r="Z879" s="319"/>
      <c r="AA879" s="319"/>
      <c r="AB879" s="320"/>
      <c r="AC879" s="322" t="s">
        <v>768</v>
      </c>
      <c r="AD879" s="323"/>
      <c r="AE879" s="323"/>
      <c r="AF879" s="323"/>
      <c r="AG879" s="323"/>
      <c r="AH879" s="418" t="s">
        <v>716</v>
      </c>
      <c r="AI879" s="419"/>
      <c r="AJ879" s="419"/>
      <c r="AK879" s="419"/>
      <c r="AL879" s="326" t="s">
        <v>716</v>
      </c>
      <c r="AM879" s="327"/>
      <c r="AN879" s="327"/>
      <c r="AO879" s="328"/>
      <c r="AP879" s="321" t="s">
        <v>716</v>
      </c>
      <c r="AQ879" s="321"/>
      <c r="AR879" s="321"/>
      <c r="AS879" s="321"/>
      <c r="AT879" s="321"/>
      <c r="AU879" s="321"/>
      <c r="AV879" s="321"/>
      <c r="AW879" s="321"/>
      <c r="AX879" s="321"/>
      <c r="AY879">
        <f>COUNTA($C$879)</f>
        <v>1</v>
      </c>
    </row>
    <row r="880" spans="1:51" ht="34.5" customHeight="1" x14ac:dyDescent="0.15">
      <c r="A880" s="401">
        <v>3</v>
      </c>
      <c r="B880" s="401">
        <v>1</v>
      </c>
      <c r="C880" s="420" t="s">
        <v>759</v>
      </c>
      <c r="D880" s="415" t="s">
        <v>759</v>
      </c>
      <c r="E880" s="415" t="s">
        <v>759</v>
      </c>
      <c r="F880" s="415" t="s">
        <v>759</v>
      </c>
      <c r="G880" s="415" t="s">
        <v>759</v>
      </c>
      <c r="H880" s="415" t="s">
        <v>759</v>
      </c>
      <c r="I880" s="415" t="s">
        <v>759</v>
      </c>
      <c r="J880" s="416">
        <v>7000020010006</v>
      </c>
      <c r="K880" s="417">
        <v>7000020010006</v>
      </c>
      <c r="L880" s="417">
        <v>7000020010006</v>
      </c>
      <c r="M880" s="417">
        <v>7000020010006</v>
      </c>
      <c r="N880" s="417">
        <v>7000020010006</v>
      </c>
      <c r="O880" s="417">
        <v>7000020010006</v>
      </c>
      <c r="P880" s="421" t="s">
        <v>767</v>
      </c>
      <c r="Q880" s="317"/>
      <c r="R880" s="317"/>
      <c r="S880" s="317"/>
      <c r="T880" s="317"/>
      <c r="U880" s="317"/>
      <c r="V880" s="317"/>
      <c r="W880" s="317"/>
      <c r="X880" s="317"/>
      <c r="Y880" s="318">
        <v>12</v>
      </c>
      <c r="Z880" s="319"/>
      <c r="AA880" s="319"/>
      <c r="AB880" s="320"/>
      <c r="AC880" s="322" t="s">
        <v>768</v>
      </c>
      <c r="AD880" s="323"/>
      <c r="AE880" s="323"/>
      <c r="AF880" s="323"/>
      <c r="AG880" s="323"/>
      <c r="AH880" s="324" t="s">
        <v>716</v>
      </c>
      <c r="AI880" s="325"/>
      <c r="AJ880" s="325"/>
      <c r="AK880" s="325"/>
      <c r="AL880" s="326" t="s">
        <v>716</v>
      </c>
      <c r="AM880" s="327"/>
      <c r="AN880" s="327"/>
      <c r="AO880" s="328"/>
      <c r="AP880" s="321" t="s">
        <v>716</v>
      </c>
      <c r="AQ880" s="321"/>
      <c r="AR880" s="321"/>
      <c r="AS880" s="321"/>
      <c r="AT880" s="321"/>
      <c r="AU880" s="321"/>
      <c r="AV880" s="321"/>
      <c r="AW880" s="321"/>
      <c r="AX880" s="321"/>
      <c r="AY880">
        <f>COUNTA($C$880)</f>
        <v>1</v>
      </c>
    </row>
    <row r="881" spans="1:51" ht="34.5" customHeight="1" x14ac:dyDescent="0.15">
      <c r="A881" s="401">
        <v>4</v>
      </c>
      <c r="B881" s="401">
        <v>1</v>
      </c>
      <c r="C881" s="420" t="s">
        <v>760</v>
      </c>
      <c r="D881" s="415" t="s">
        <v>760</v>
      </c>
      <c r="E881" s="415" t="s">
        <v>760</v>
      </c>
      <c r="F881" s="415" t="s">
        <v>760</v>
      </c>
      <c r="G881" s="415" t="s">
        <v>760</v>
      </c>
      <c r="H881" s="415" t="s">
        <v>760</v>
      </c>
      <c r="I881" s="415" t="s">
        <v>760</v>
      </c>
      <c r="J881" s="416">
        <v>7000020010006</v>
      </c>
      <c r="K881" s="417">
        <v>7000020010006</v>
      </c>
      <c r="L881" s="417">
        <v>7000020010006</v>
      </c>
      <c r="M881" s="417">
        <v>7000020010006</v>
      </c>
      <c r="N881" s="417">
        <v>7000020010006</v>
      </c>
      <c r="O881" s="417">
        <v>7000020010006</v>
      </c>
      <c r="P881" s="421" t="s">
        <v>769</v>
      </c>
      <c r="Q881" s="317"/>
      <c r="R881" s="317"/>
      <c r="S881" s="317"/>
      <c r="T881" s="317"/>
      <c r="U881" s="317"/>
      <c r="V881" s="317"/>
      <c r="W881" s="317"/>
      <c r="X881" s="317"/>
      <c r="Y881" s="318">
        <v>11</v>
      </c>
      <c r="Z881" s="319"/>
      <c r="AA881" s="319"/>
      <c r="AB881" s="320"/>
      <c r="AC881" s="322" t="s">
        <v>768</v>
      </c>
      <c r="AD881" s="323"/>
      <c r="AE881" s="323"/>
      <c r="AF881" s="323"/>
      <c r="AG881" s="323"/>
      <c r="AH881" s="324" t="s">
        <v>716</v>
      </c>
      <c r="AI881" s="325"/>
      <c r="AJ881" s="325"/>
      <c r="AK881" s="325"/>
      <c r="AL881" s="326" t="s">
        <v>716</v>
      </c>
      <c r="AM881" s="327"/>
      <c r="AN881" s="327"/>
      <c r="AO881" s="328"/>
      <c r="AP881" s="321" t="s">
        <v>716</v>
      </c>
      <c r="AQ881" s="321"/>
      <c r="AR881" s="321"/>
      <c r="AS881" s="321"/>
      <c r="AT881" s="321"/>
      <c r="AU881" s="321"/>
      <c r="AV881" s="321"/>
      <c r="AW881" s="321"/>
      <c r="AX881" s="321"/>
      <c r="AY881">
        <f>COUNTA($C$881)</f>
        <v>1</v>
      </c>
    </row>
    <row r="882" spans="1:51" ht="34.5" customHeight="1" x14ac:dyDescent="0.15">
      <c r="A882" s="401">
        <v>5</v>
      </c>
      <c r="B882" s="401">
        <v>1</v>
      </c>
      <c r="C882" s="415" t="s">
        <v>761</v>
      </c>
      <c r="D882" s="415" t="s">
        <v>761</v>
      </c>
      <c r="E882" s="415" t="s">
        <v>761</v>
      </c>
      <c r="F882" s="415" t="s">
        <v>761</v>
      </c>
      <c r="G882" s="415" t="s">
        <v>761</v>
      </c>
      <c r="H882" s="415" t="s">
        <v>761</v>
      </c>
      <c r="I882" s="415" t="s">
        <v>761</v>
      </c>
      <c r="J882" s="416">
        <v>7000020010006</v>
      </c>
      <c r="K882" s="417">
        <v>7000020010006</v>
      </c>
      <c r="L882" s="417">
        <v>7000020010006</v>
      </c>
      <c r="M882" s="417">
        <v>7000020010006</v>
      </c>
      <c r="N882" s="417">
        <v>7000020010006</v>
      </c>
      <c r="O882" s="417">
        <v>7000020010006</v>
      </c>
      <c r="P882" s="317" t="s">
        <v>769</v>
      </c>
      <c r="Q882" s="317"/>
      <c r="R882" s="317"/>
      <c r="S882" s="317"/>
      <c r="T882" s="317"/>
      <c r="U882" s="317"/>
      <c r="V882" s="317"/>
      <c r="W882" s="317"/>
      <c r="X882" s="317"/>
      <c r="Y882" s="318">
        <v>10</v>
      </c>
      <c r="Z882" s="319"/>
      <c r="AA882" s="319"/>
      <c r="AB882" s="320"/>
      <c r="AC882" s="322" t="s">
        <v>768</v>
      </c>
      <c r="AD882" s="323"/>
      <c r="AE882" s="323"/>
      <c r="AF882" s="323"/>
      <c r="AG882" s="323"/>
      <c r="AH882" s="324" t="s">
        <v>716</v>
      </c>
      <c r="AI882" s="325"/>
      <c r="AJ882" s="325"/>
      <c r="AK882" s="325"/>
      <c r="AL882" s="326" t="s">
        <v>716</v>
      </c>
      <c r="AM882" s="327"/>
      <c r="AN882" s="327"/>
      <c r="AO882" s="328"/>
      <c r="AP882" s="321" t="s">
        <v>716</v>
      </c>
      <c r="AQ882" s="321"/>
      <c r="AR882" s="321"/>
      <c r="AS882" s="321"/>
      <c r="AT882" s="321"/>
      <c r="AU882" s="321"/>
      <c r="AV882" s="321"/>
      <c r="AW882" s="321"/>
      <c r="AX882" s="321"/>
      <c r="AY882">
        <f>COUNTA($C$882)</f>
        <v>1</v>
      </c>
    </row>
    <row r="883" spans="1:51" ht="34.5" customHeight="1" x14ac:dyDescent="0.15">
      <c r="A883" s="401">
        <v>6</v>
      </c>
      <c r="B883" s="401">
        <v>1</v>
      </c>
      <c r="C883" s="415" t="s">
        <v>762</v>
      </c>
      <c r="D883" s="415" t="s">
        <v>762</v>
      </c>
      <c r="E883" s="415" t="s">
        <v>762</v>
      </c>
      <c r="F883" s="415" t="s">
        <v>762</v>
      </c>
      <c r="G883" s="415" t="s">
        <v>762</v>
      </c>
      <c r="H883" s="415" t="s">
        <v>762</v>
      </c>
      <c r="I883" s="415" t="s">
        <v>762</v>
      </c>
      <c r="J883" s="416">
        <v>7000020010006</v>
      </c>
      <c r="K883" s="417">
        <v>7000020010006</v>
      </c>
      <c r="L883" s="417">
        <v>7000020010006</v>
      </c>
      <c r="M883" s="417">
        <v>7000020010006</v>
      </c>
      <c r="N883" s="417">
        <v>7000020010006</v>
      </c>
      <c r="O883" s="417">
        <v>7000020010006</v>
      </c>
      <c r="P883" s="317" t="s">
        <v>767</v>
      </c>
      <c r="Q883" s="317"/>
      <c r="R883" s="317"/>
      <c r="S883" s="317"/>
      <c r="T883" s="317"/>
      <c r="U883" s="317"/>
      <c r="V883" s="317"/>
      <c r="W883" s="317"/>
      <c r="X883" s="317"/>
      <c r="Y883" s="318">
        <v>9</v>
      </c>
      <c r="Z883" s="319"/>
      <c r="AA883" s="319"/>
      <c r="AB883" s="320"/>
      <c r="AC883" s="322" t="s">
        <v>768</v>
      </c>
      <c r="AD883" s="323"/>
      <c r="AE883" s="323"/>
      <c r="AF883" s="323"/>
      <c r="AG883" s="323"/>
      <c r="AH883" s="324" t="s">
        <v>716</v>
      </c>
      <c r="AI883" s="325"/>
      <c r="AJ883" s="325"/>
      <c r="AK883" s="325"/>
      <c r="AL883" s="326" t="s">
        <v>716</v>
      </c>
      <c r="AM883" s="327"/>
      <c r="AN883" s="327"/>
      <c r="AO883" s="328"/>
      <c r="AP883" s="321" t="s">
        <v>716</v>
      </c>
      <c r="AQ883" s="321"/>
      <c r="AR883" s="321"/>
      <c r="AS883" s="321"/>
      <c r="AT883" s="321"/>
      <c r="AU883" s="321"/>
      <c r="AV883" s="321"/>
      <c r="AW883" s="321"/>
      <c r="AX883" s="321"/>
      <c r="AY883">
        <f>COUNTA($C$883)</f>
        <v>1</v>
      </c>
    </row>
    <row r="884" spans="1:51" ht="34.5" customHeight="1" x14ac:dyDescent="0.15">
      <c r="A884" s="401">
        <v>7</v>
      </c>
      <c r="B884" s="401">
        <v>1</v>
      </c>
      <c r="C884" s="415" t="s">
        <v>763</v>
      </c>
      <c r="D884" s="415" t="s">
        <v>763</v>
      </c>
      <c r="E884" s="415" t="s">
        <v>763</v>
      </c>
      <c r="F884" s="415" t="s">
        <v>763</v>
      </c>
      <c r="G884" s="415" t="s">
        <v>763</v>
      </c>
      <c r="H884" s="415" t="s">
        <v>763</v>
      </c>
      <c r="I884" s="415" t="s">
        <v>763</v>
      </c>
      <c r="J884" s="416">
        <v>7000020010006</v>
      </c>
      <c r="K884" s="417">
        <v>7000020010006</v>
      </c>
      <c r="L884" s="417">
        <v>7000020010006</v>
      </c>
      <c r="M884" s="417">
        <v>7000020010006</v>
      </c>
      <c r="N884" s="417">
        <v>7000020010006</v>
      </c>
      <c r="O884" s="417">
        <v>7000020010006</v>
      </c>
      <c r="P884" s="317" t="s">
        <v>767</v>
      </c>
      <c r="Q884" s="317"/>
      <c r="R884" s="317"/>
      <c r="S884" s="317"/>
      <c r="T884" s="317"/>
      <c r="U884" s="317"/>
      <c r="V884" s="317"/>
      <c r="W884" s="317"/>
      <c r="X884" s="317"/>
      <c r="Y884" s="318">
        <v>8</v>
      </c>
      <c r="Z884" s="319"/>
      <c r="AA884" s="319"/>
      <c r="AB884" s="320"/>
      <c r="AC884" s="322" t="s">
        <v>768</v>
      </c>
      <c r="AD884" s="323"/>
      <c r="AE884" s="323"/>
      <c r="AF884" s="323"/>
      <c r="AG884" s="323"/>
      <c r="AH884" s="324" t="s">
        <v>716</v>
      </c>
      <c r="AI884" s="325"/>
      <c r="AJ884" s="325"/>
      <c r="AK884" s="325"/>
      <c r="AL884" s="326" t="s">
        <v>716</v>
      </c>
      <c r="AM884" s="327"/>
      <c r="AN884" s="327"/>
      <c r="AO884" s="328"/>
      <c r="AP884" s="321" t="s">
        <v>716</v>
      </c>
      <c r="AQ884" s="321"/>
      <c r="AR884" s="321"/>
      <c r="AS884" s="321"/>
      <c r="AT884" s="321"/>
      <c r="AU884" s="321"/>
      <c r="AV884" s="321"/>
      <c r="AW884" s="321"/>
      <c r="AX884" s="321"/>
      <c r="AY884">
        <f>COUNTA($C$884)</f>
        <v>1</v>
      </c>
    </row>
    <row r="885" spans="1:51" ht="34.5" customHeight="1" x14ac:dyDescent="0.15">
      <c r="A885" s="401">
        <v>8</v>
      </c>
      <c r="B885" s="401">
        <v>1</v>
      </c>
      <c r="C885" s="415" t="s">
        <v>764</v>
      </c>
      <c r="D885" s="415" t="s">
        <v>764</v>
      </c>
      <c r="E885" s="415" t="s">
        <v>764</v>
      </c>
      <c r="F885" s="415" t="s">
        <v>764</v>
      </c>
      <c r="G885" s="415" t="s">
        <v>764</v>
      </c>
      <c r="H885" s="415" t="s">
        <v>764</v>
      </c>
      <c r="I885" s="415" t="s">
        <v>764</v>
      </c>
      <c r="J885" s="416">
        <v>2000020014630</v>
      </c>
      <c r="K885" s="417"/>
      <c r="L885" s="417"/>
      <c r="M885" s="417"/>
      <c r="N885" s="417"/>
      <c r="O885" s="417"/>
      <c r="P885" s="317" t="s">
        <v>769</v>
      </c>
      <c r="Q885" s="317"/>
      <c r="R885" s="317"/>
      <c r="S885" s="317"/>
      <c r="T885" s="317"/>
      <c r="U885" s="317"/>
      <c r="V885" s="317"/>
      <c r="W885" s="317"/>
      <c r="X885" s="317"/>
      <c r="Y885" s="318">
        <v>6</v>
      </c>
      <c r="Z885" s="319"/>
      <c r="AA885" s="319"/>
      <c r="AB885" s="320"/>
      <c r="AC885" s="322" t="s">
        <v>768</v>
      </c>
      <c r="AD885" s="323"/>
      <c r="AE885" s="323"/>
      <c r="AF885" s="323"/>
      <c r="AG885" s="323"/>
      <c r="AH885" s="324" t="s">
        <v>716</v>
      </c>
      <c r="AI885" s="325"/>
      <c r="AJ885" s="325"/>
      <c r="AK885" s="325"/>
      <c r="AL885" s="326" t="s">
        <v>716</v>
      </c>
      <c r="AM885" s="327"/>
      <c r="AN885" s="327"/>
      <c r="AO885" s="328"/>
      <c r="AP885" s="321" t="s">
        <v>716</v>
      </c>
      <c r="AQ885" s="321"/>
      <c r="AR885" s="321"/>
      <c r="AS885" s="321"/>
      <c r="AT885" s="321"/>
      <c r="AU885" s="321"/>
      <c r="AV885" s="321"/>
      <c r="AW885" s="321"/>
      <c r="AX885" s="321"/>
      <c r="AY885">
        <f>COUNTA($C$885)</f>
        <v>1</v>
      </c>
    </row>
    <row r="886" spans="1:51" ht="34.5" customHeight="1" x14ac:dyDescent="0.15">
      <c r="A886" s="401">
        <v>9</v>
      </c>
      <c r="B886" s="401">
        <v>1</v>
      </c>
      <c r="C886" s="415" t="s">
        <v>765</v>
      </c>
      <c r="D886" s="415" t="s">
        <v>765</v>
      </c>
      <c r="E886" s="415" t="s">
        <v>765</v>
      </c>
      <c r="F886" s="415" t="s">
        <v>765</v>
      </c>
      <c r="G886" s="415" t="s">
        <v>765</v>
      </c>
      <c r="H886" s="415" t="s">
        <v>765</v>
      </c>
      <c r="I886" s="415" t="s">
        <v>765</v>
      </c>
      <c r="J886" s="416">
        <v>3000020014729</v>
      </c>
      <c r="K886" s="417"/>
      <c r="L886" s="417"/>
      <c r="M886" s="417"/>
      <c r="N886" s="417"/>
      <c r="O886" s="417"/>
      <c r="P886" s="317" t="s">
        <v>770</v>
      </c>
      <c r="Q886" s="317"/>
      <c r="R886" s="317"/>
      <c r="S886" s="317"/>
      <c r="T886" s="317"/>
      <c r="U886" s="317"/>
      <c r="V886" s="317"/>
      <c r="W886" s="317"/>
      <c r="X886" s="317"/>
      <c r="Y886" s="318">
        <v>5</v>
      </c>
      <c r="Z886" s="319"/>
      <c r="AA886" s="319"/>
      <c r="AB886" s="320"/>
      <c r="AC886" s="322" t="s">
        <v>768</v>
      </c>
      <c r="AD886" s="323"/>
      <c r="AE886" s="323"/>
      <c r="AF886" s="323"/>
      <c r="AG886" s="323"/>
      <c r="AH886" s="324" t="s">
        <v>716</v>
      </c>
      <c r="AI886" s="325"/>
      <c r="AJ886" s="325"/>
      <c r="AK886" s="325"/>
      <c r="AL886" s="326" t="s">
        <v>716</v>
      </c>
      <c r="AM886" s="327"/>
      <c r="AN886" s="327"/>
      <c r="AO886" s="328"/>
      <c r="AP886" s="321" t="s">
        <v>716</v>
      </c>
      <c r="AQ886" s="321"/>
      <c r="AR886" s="321"/>
      <c r="AS886" s="321"/>
      <c r="AT886" s="321"/>
      <c r="AU886" s="321"/>
      <c r="AV886" s="321"/>
      <c r="AW886" s="321"/>
      <c r="AX886" s="321"/>
      <c r="AY886">
        <f>COUNTA($C$886)</f>
        <v>1</v>
      </c>
    </row>
    <row r="887" spans="1:51" ht="34.5" customHeight="1" x14ac:dyDescent="0.15">
      <c r="A887" s="401">
        <v>10</v>
      </c>
      <c r="B887" s="401">
        <v>1</v>
      </c>
      <c r="C887" s="415" t="s">
        <v>766</v>
      </c>
      <c r="D887" s="415" t="s">
        <v>766</v>
      </c>
      <c r="E887" s="415" t="s">
        <v>766</v>
      </c>
      <c r="F887" s="415" t="s">
        <v>766</v>
      </c>
      <c r="G887" s="415" t="s">
        <v>766</v>
      </c>
      <c r="H887" s="415" t="s">
        <v>766</v>
      </c>
      <c r="I887" s="415" t="s">
        <v>766</v>
      </c>
      <c r="J887" s="416">
        <v>7000020010006</v>
      </c>
      <c r="K887" s="417">
        <v>7000020010006</v>
      </c>
      <c r="L887" s="417">
        <v>7000020010006</v>
      </c>
      <c r="M887" s="417">
        <v>7000020010006</v>
      </c>
      <c r="N887" s="417">
        <v>7000020010006</v>
      </c>
      <c r="O887" s="417">
        <v>7000020010006</v>
      </c>
      <c r="P887" s="317" t="s">
        <v>770</v>
      </c>
      <c r="Q887" s="317"/>
      <c r="R887" s="317"/>
      <c r="S887" s="317"/>
      <c r="T887" s="317"/>
      <c r="U887" s="317"/>
      <c r="V887" s="317"/>
      <c r="W887" s="317"/>
      <c r="X887" s="317"/>
      <c r="Y887" s="318">
        <v>5</v>
      </c>
      <c r="Z887" s="319"/>
      <c r="AA887" s="319"/>
      <c r="AB887" s="320"/>
      <c r="AC887" s="322" t="s">
        <v>768</v>
      </c>
      <c r="AD887" s="323"/>
      <c r="AE887" s="323"/>
      <c r="AF887" s="323"/>
      <c r="AG887" s="323"/>
      <c r="AH887" s="324" t="s">
        <v>716</v>
      </c>
      <c r="AI887" s="325"/>
      <c r="AJ887" s="325"/>
      <c r="AK887" s="325"/>
      <c r="AL887" s="326" t="s">
        <v>716</v>
      </c>
      <c r="AM887" s="327"/>
      <c r="AN887" s="327"/>
      <c r="AO887" s="328"/>
      <c r="AP887" s="321" t="s">
        <v>716</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802</v>
      </c>
      <c r="F1110" s="890"/>
      <c r="G1110" s="890"/>
      <c r="H1110" s="890"/>
      <c r="I1110" s="890"/>
      <c r="J1110" s="416" t="s">
        <v>802</v>
      </c>
      <c r="K1110" s="417"/>
      <c r="L1110" s="417"/>
      <c r="M1110" s="417"/>
      <c r="N1110" s="417"/>
      <c r="O1110" s="417"/>
      <c r="P1110" s="421" t="s">
        <v>802</v>
      </c>
      <c r="Q1110" s="317"/>
      <c r="R1110" s="317"/>
      <c r="S1110" s="317"/>
      <c r="T1110" s="317"/>
      <c r="U1110" s="317"/>
      <c r="V1110" s="317"/>
      <c r="W1110" s="317"/>
      <c r="X1110" s="317"/>
      <c r="Y1110" s="318" t="s">
        <v>802</v>
      </c>
      <c r="Z1110" s="319"/>
      <c r="AA1110" s="319"/>
      <c r="AB1110" s="320"/>
      <c r="AC1110" s="322"/>
      <c r="AD1110" s="323"/>
      <c r="AE1110" s="323"/>
      <c r="AF1110" s="323"/>
      <c r="AG1110" s="323"/>
      <c r="AH1110" s="324" t="s">
        <v>802</v>
      </c>
      <c r="AI1110" s="325"/>
      <c r="AJ1110" s="325"/>
      <c r="AK1110" s="325"/>
      <c r="AL1110" s="326" t="s">
        <v>802</v>
      </c>
      <c r="AM1110" s="327"/>
      <c r="AN1110" s="327"/>
      <c r="AO1110" s="328"/>
      <c r="AP1110" s="321" t="s">
        <v>802</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 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47:AO874">
    <cfRule type="expression" dxfId="2499" priority="6633">
      <formula>IF(AND(AL847&gt;=0, RIGHT(TEXT(AL847,"0.#"),1)&lt;&gt;"."),TRUE,FALSE)</formula>
    </cfRule>
    <cfRule type="expression" dxfId="2498" priority="6634">
      <formula>IF(AND(AL847&gt;=0, RIGHT(TEXT(AL847,"0.#"),1)="."),TRUE,FALSE)</formula>
    </cfRule>
    <cfRule type="expression" dxfId="2497" priority="6635">
      <formula>IF(AND(AL847&lt;0, RIGHT(TEXT(AL847,"0.#"),1)&lt;&gt;"."),TRUE,FALSE)</formula>
    </cfRule>
    <cfRule type="expression" dxfId="2496" priority="6636">
      <formula>IF(AND(AL847&lt;0, RIGHT(TEXT(AL847,"0.#"),1)="."),TRUE,FALSE)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47:Y874">
    <cfRule type="expression" dxfId="2425" priority="2961">
      <formula>IF(RIGHT(TEXT(Y847,"0.#"),1)=".",FALSE,TRUE)</formula>
    </cfRule>
    <cfRule type="expression" dxfId="2424" priority="2962">
      <formula>IF(RIGHT(TEXT(Y847,"0.#"),1)=".",TRUE,FALSE)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10:AO1139">
    <cfRule type="expression" dxfId="2395" priority="2867">
      <formula>IF(AND(AL1110&gt;=0, RIGHT(TEXT(AL1110,"0.#"),1)&lt;&gt;"."),TRUE,FALSE)</formula>
    </cfRule>
    <cfRule type="expression" dxfId="2394" priority="2868">
      <formula>IF(AND(AL1110&gt;=0, RIGHT(TEXT(AL1110,"0.#"),1)="."),TRUE,FALSE)</formula>
    </cfRule>
    <cfRule type="expression" dxfId="2393" priority="2869">
      <formula>IF(AND(AL1110&lt;0, RIGHT(TEXT(AL1110,"0.#"),1)&lt;&gt;"."),TRUE,FALSE)</formula>
    </cfRule>
    <cfRule type="expression" dxfId="2392" priority="2870">
      <formula>IF(AND(AL1110&lt;0, RIGHT(TEXT(AL1110,"0.#"),1)="."),TRUE,FALSE)</formula>
    </cfRule>
  </conditionalFormatting>
  <conditionalFormatting sqref="Y1110:Y1139">
    <cfRule type="expression" dxfId="2391" priority="2865">
      <formula>IF(RIGHT(TEXT(Y1110,"0.#"),1)=".",FALSE,TRUE)</formula>
    </cfRule>
    <cfRule type="expression" dxfId="2390" priority="2866">
      <formula>IF(RIGHT(TEXT(Y1110,"0.#"),1)=".",TRUE,FALSE)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45:AO846">
    <cfRule type="expression" dxfId="2381" priority="2819">
      <formula>IF(AND(AL845&gt;=0, RIGHT(TEXT(AL845,"0.#"),1)&lt;&gt;"."),TRUE,FALSE)</formula>
    </cfRule>
    <cfRule type="expression" dxfId="2380" priority="2820">
      <formula>IF(AND(AL845&gt;=0, RIGHT(TEXT(AL845,"0.#"),1)="."),TRUE,FALSE)</formula>
    </cfRule>
    <cfRule type="expression" dxfId="2379" priority="2821">
      <formula>IF(AND(AL845&lt;0, RIGHT(TEXT(AL845,"0.#"),1)&lt;&gt;"."),TRUE,FALSE)</formula>
    </cfRule>
    <cfRule type="expression" dxfId="2378" priority="2822">
      <formula>IF(AND(AL845&lt;0, RIGHT(TEXT(AL845,"0.#"),1)="."),TRUE,FALSE)</formula>
    </cfRule>
  </conditionalFormatting>
  <conditionalFormatting sqref="Y845:Y846">
    <cfRule type="expression" dxfId="2377" priority="2817">
      <formula>IF(RIGHT(TEXT(Y845,"0.#"),1)=".",FALSE,TRUE)</formula>
    </cfRule>
    <cfRule type="expression" dxfId="2376" priority="2818">
      <formula>IF(RIGHT(TEXT(Y845,"0.#"),1)=".",TRUE,FALSE)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80:Y907">
    <cfRule type="expression" dxfId="2059" priority="2077">
      <formula>IF(RIGHT(TEXT(Y880,"0.#"),1)=".",FALSE,TRUE)</formula>
    </cfRule>
    <cfRule type="expression" dxfId="2058" priority="2078">
      <formula>IF(RIGHT(TEXT(Y880,"0.#"),1)=".",TRUE,FALSE)</formula>
    </cfRule>
  </conditionalFormatting>
  <conditionalFormatting sqref="Y878:Y879">
    <cfRule type="expression" dxfId="2057" priority="2071">
      <formula>IF(RIGHT(TEXT(Y878,"0.#"),1)=".",FALSE,TRUE)</formula>
    </cfRule>
    <cfRule type="expression" dxfId="2056" priority="2072">
      <formula>IF(RIGHT(TEXT(Y878,"0.#"),1)=".",TRUE,FALSE)</formula>
    </cfRule>
  </conditionalFormatting>
  <conditionalFormatting sqref="Y913:Y940">
    <cfRule type="expression" dxfId="2055" priority="2065">
      <formula>IF(RIGHT(TEXT(Y913,"0.#"),1)=".",FALSE,TRUE)</formula>
    </cfRule>
    <cfRule type="expression" dxfId="2054" priority="2066">
      <formula>IF(RIGHT(TEXT(Y913,"0.#"),1)=".",TRUE,FALSE)</formula>
    </cfRule>
  </conditionalFormatting>
  <conditionalFormatting sqref="Y911:Y912">
    <cfRule type="expression" dxfId="2053" priority="2059">
      <formula>IF(RIGHT(TEXT(Y911,"0.#"),1)=".",FALSE,TRUE)</formula>
    </cfRule>
    <cfRule type="expression" dxfId="2052" priority="2060">
      <formula>IF(RIGHT(TEXT(Y911,"0.#"),1)=".",TRUE,FALSE)</formula>
    </cfRule>
  </conditionalFormatting>
  <conditionalFormatting sqref="Y946:Y973">
    <cfRule type="expression" dxfId="2051" priority="2053">
      <formula>IF(RIGHT(TEXT(Y946,"0.#"),1)=".",FALSE,TRUE)</formula>
    </cfRule>
    <cfRule type="expression" dxfId="2050" priority="2054">
      <formula>IF(RIGHT(TEXT(Y946,"0.#"),1)=".",TRUE,FALSE)</formula>
    </cfRule>
  </conditionalFormatting>
  <conditionalFormatting sqref="Y944:Y945">
    <cfRule type="expression" dxfId="2049" priority="2047">
      <formula>IF(RIGHT(TEXT(Y944,"0.#"),1)=".",FALSE,TRUE)</formula>
    </cfRule>
    <cfRule type="expression" dxfId="2048" priority="2048">
      <formula>IF(RIGHT(TEXT(Y944,"0.#"),1)=".",TRUE,FALSE)</formula>
    </cfRule>
  </conditionalFormatting>
  <conditionalFormatting sqref="Y979:Y1006">
    <cfRule type="expression" dxfId="2047" priority="2041">
      <formula>IF(RIGHT(TEXT(Y979,"0.#"),1)=".",FALSE,TRUE)</formula>
    </cfRule>
    <cfRule type="expression" dxfId="2046" priority="2042">
      <formula>IF(RIGHT(TEXT(Y979,"0.#"),1)=".",TRUE,FALSE)</formula>
    </cfRule>
  </conditionalFormatting>
  <conditionalFormatting sqref="Y977:Y978">
    <cfRule type="expression" dxfId="2045" priority="2035">
      <formula>IF(RIGHT(TEXT(Y977,"0.#"),1)=".",FALSE,TRUE)</formula>
    </cfRule>
    <cfRule type="expression" dxfId="2044" priority="2036">
      <formula>IF(RIGHT(TEXT(Y977,"0.#"),1)=".",TRUE,FALSE)</formula>
    </cfRule>
  </conditionalFormatting>
  <conditionalFormatting sqref="Y1012:Y1039">
    <cfRule type="expression" dxfId="2043" priority="2029">
      <formula>IF(RIGHT(TEXT(Y1012,"0.#"),1)=".",FALSE,TRUE)</formula>
    </cfRule>
    <cfRule type="expression" dxfId="2042" priority="2030">
      <formula>IF(RIGHT(TEXT(Y1012,"0.#"),1)=".",TRUE,FALSE)</formula>
    </cfRule>
  </conditionalFormatting>
  <conditionalFormatting sqref="W23">
    <cfRule type="expression" dxfId="2041" priority="2313">
      <formula>IF(RIGHT(TEXT(W23,"0.#"),1)=".",FALSE,TRUE)</formula>
    </cfRule>
    <cfRule type="expression" dxfId="2040" priority="2314">
      <formula>IF(RIGHT(TEXT(W23,"0.#"),1)=".",TRUE,FALSE)</formula>
    </cfRule>
  </conditionalFormatting>
  <conditionalFormatting sqref="W24:W27">
    <cfRule type="expression" dxfId="2039" priority="2311">
      <formula>IF(RIGHT(TEXT(W24,"0.#"),1)=".",FALSE,TRUE)</formula>
    </cfRule>
    <cfRule type="expression" dxfId="2038" priority="2312">
      <formula>IF(RIGHT(TEXT(W24,"0.#"),1)=".",TRUE,FALSE)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3">
    <cfRule type="expression" dxfId="2035" priority="2301">
      <formula>IF(RIGHT(TEXT(P23,"0.#"),1)=".",FALSE,TRUE)</formula>
    </cfRule>
    <cfRule type="expression" dxfId="2034" priority="2302">
      <formula>IF(RIGHT(TEXT(P23,"0.#"),1)=".",TRUE,FALSE)</formula>
    </cfRule>
  </conditionalFormatting>
  <conditionalFormatting sqref="P24:P27">
    <cfRule type="expression" dxfId="2033" priority="2299">
      <formula>IF(RIGHT(TEXT(P24,"0.#"),1)=".",FALSE,TRUE)</formula>
    </cfRule>
    <cfRule type="expression" dxfId="2032" priority="2300">
      <formula>IF(RIGHT(TEXT(P24,"0.#"),1)=".",TRUE,FALSE)</formula>
    </cfRule>
  </conditionalFormatting>
  <conditionalFormatting sqref="P28">
    <cfRule type="expression" dxfId="2031" priority="2297">
      <formula>IF(RIGHT(TEXT(P28,"0.#"),1)=".",FALSE,TRUE)</formula>
    </cfRule>
    <cfRule type="expression" dxfId="2030" priority="2298">
      <formula>IF(RIGHT(TEXT(P28,"0.#"),1)=".",TRUE,FALSE)</formula>
    </cfRule>
  </conditionalFormatting>
  <conditionalFormatting sqref="AQ114">
    <cfRule type="expression" dxfId="2029" priority="2281">
      <formula>IF(RIGHT(TEXT(AQ114,"0.#"),1)=".",FALSE,TRUE)</formula>
    </cfRule>
    <cfRule type="expression" dxfId="2028" priority="2282">
      <formula>IF(RIGHT(TEXT(AQ114,"0.#"),1)=".",TRUE,FALSE)</formula>
    </cfRule>
  </conditionalFormatting>
  <conditionalFormatting sqref="AQ104">
    <cfRule type="expression" dxfId="2027" priority="2295">
      <formula>IF(RIGHT(TEXT(AQ104,"0.#"),1)=".",FALSE,TRUE)</formula>
    </cfRule>
    <cfRule type="expression" dxfId="2026" priority="2296">
      <formula>IF(RIGHT(TEXT(AQ104,"0.#"),1)=".",TRUE,FALSE)</formula>
    </cfRule>
  </conditionalFormatting>
  <conditionalFormatting sqref="AQ105">
    <cfRule type="expression" dxfId="2025" priority="2293">
      <formula>IF(RIGHT(TEXT(AQ105,"0.#"),1)=".",FALSE,TRUE)</formula>
    </cfRule>
    <cfRule type="expression" dxfId="2024" priority="2294">
      <formula>IF(RIGHT(TEXT(AQ105,"0.#"),1)=".",TRUE,FALSE)</formula>
    </cfRule>
  </conditionalFormatting>
  <conditionalFormatting sqref="AQ107">
    <cfRule type="expression" dxfId="2023" priority="2291">
      <formula>IF(RIGHT(TEXT(AQ107,"0.#"),1)=".",FALSE,TRUE)</formula>
    </cfRule>
    <cfRule type="expression" dxfId="2022" priority="2292">
      <formula>IF(RIGHT(TEXT(AQ107,"0.#"),1)=".",TRUE,FALSE)</formula>
    </cfRule>
  </conditionalFormatting>
  <conditionalFormatting sqref="AQ108">
    <cfRule type="expression" dxfId="2021" priority="2289">
      <formula>IF(RIGHT(TEXT(AQ108,"0.#"),1)=".",FALSE,TRUE)</formula>
    </cfRule>
    <cfRule type="expression" dxfId="2020" priority="2290">
      <formula>IF(RIGHT(TEXT(AQ108,"0.#"),1)=".",TRUE,FALSE)</formula>
    </cfRule>
  </conditionalFormatting>
  <conditionalFormatting sqref="AQ110">
    <cfRule type="expression" dxfId="2019" priority="2287">
      <formula>IF(RIGHT(TEXT(AQ110,"0.#"),1)=".",FALSE,TRUE)</formula>
    </cfRule>
    <cfRule type="expression" dxfId="2018" priority="2288">
      <formula>IF(RIGHT(TEXT(AQ110,"0.#"),1)=".",TRUE,FALSE)</formula>
    </cfRule>
  </conditionalFormatting>
  <conditionalFormatting sqref="AQ111">
    <cfRule type="expression" dxfId="2017" priority="2285">
      <formula>IF(RIGHT(TEXT(AQ111,"0.#"),1)=".",FALSE,TRUE)</formula>
    </cfRule>
    <cfRule type="expression" dxfId="2016" priority="2286">
      <formula>IF(RIGHT(TEXT(AQ111,"0.#"),1)=".",TRUE,FALSE)</formula>
    </cfRule>
  </conditionalFormatting>
  <conditionalFormatting sqref="AQ113">
    <cfRule type="expression" dxfId="2015" priority="2283">
      <formula>IF(RIGHT(TEXT(AQ113,"0.#"),1)=".",FALSE,TRUE)</formula>
    </cfRule>
    <cfRule type="expression" dxfId="2014" priority="2284">
      <formula>IF(RIGHT(TEXT(AQ113,"0.#"),1)=".",TRUE,FALSE)</formula>
    </cfRule>
  </conditionalFormatting>
  <conditionalFormatting sqref="AE67">
    <cfRule type="expression" dxfId="2013" priority="2213">
      <formula>IF(RIGHT(TEXT(AE67,"0.#"),1)=".",FALSE,TRUE)</formula>
    </cfRule>
    <cfRule type="expression" dxfId="2012" priority="2214">
      <formula>IF(RIGHT(TEXT(AE67,"0.#"),1)=".",TRUE,FALSE)</formula>
    </cfRule>
  </conditionalFormatting>
  <conditionalFormatting sqref="AE68">
    <cfRule type="expression" dxfId="2011" priority="2211">
      <formula>IF(RIGHT(TEXT(AE68,"0.#"),1)=".",FALSE,TRUE)</formula>
    </cfRule>
    <cfRule type="expression" dxfId="2010" priority="2212">
      <formula>IF(RIGHT(TEXT(AE68,"0.#"),1)=".",TRUE,FALSE)</formula>
    </cfRule>
  </conditionalFormatting>
  <conditionalFormatting sqref="AE69">
    <cfRule type="expression" dxfId="2009" priority="2209">
      <formula>IF(RIGHT(TEXT(AE69,"0.#"),1)=".",FALSE,TRUE)</formula>
    </cfRule>
    <cfRule type="expression" dxfId="2008" priority="2210">
      <formula>IF(RIGHT(TEXT(AE69,"0.#"),1)=".",TRUE,FALSE)</formula>
    </cfRule>
  </conditionalFormatting>
  <conditionalFormatting sqref="AI69">
    <cfRule type="expression" dxfId="2007" priority="2207">
      <formula>IF(RIGHT(TEXT(AI69,"0.#"),1)=".",FALSE,TRUE)</formula>
    </cfRule>
    <cfRule type="expression" dxfId="2006" priority="2208">
      <formula>IF(RIGHT(TEXT(AI69,"0.#"),1)=".",TRUE,FALSE)</formula>
    </cfRule>
  </conditionalFormatting>
  <conditionalFormatting sqref="AI68">
    <cfRule type="expression" dxfId="2005" priority="2205">
      <formula>IF(RIGHT(TEXT(AI68,"0.#"),1)=".",FALSE,TRUE)</formula>
    </cfRule>
    <cfRule type="expression" dxfId="2004" priority="2206">
      <formula>IF(RIGHT(TEXT(AI68,"0.#"),1)=".",TRUE,FALSE)</formula>
    </cfRule>
  </conditionalFormatting>
  <conditionalFormatting sqref="AI67">
    <cfRule type="expression" dxfId="2003" priority="2203">
      <formula>IF(RIGHT(TEXT(AI67,"0.#"),1)=".",FALSE,TRUE)</formula>
    </cfRule>
    <cfRule type="expression" dxfId="2002" priority="2204">
      <formula>IF(RIGHT(TEXT(AI67,"0.#"),1)=".",TRUE,FALSE)</formula>
    </cfRule>
  </conditionalFormatting>
  <conditionalFormatting sqref="AM67">
    <cfRule type="expression" dxfId="2001" priority="2201">
      <formula>IF(RIGHT(TEXT(AM67,"0.#"),1)=".",FALSE,TRUE)</formula>
    </cfRule>
    <cfRule type="expression" dxfId="2000" priority="2202">
      <formula>IF(RIGHT(TEXT(AM67,"0.#"),1)=".",TRUE,FALSE)</formula>
    </cfRule>
  </conditionalFormatting>
  <conditionalFormatting sqref="AM68">
    <cfRule type="expression" dxfId="1999" priority="2199">
      <formula>IF(RIGHT(TEXT(AM68,"0.#"),1)=".",FALSE,TRUE)</formula>
    </cfRule>
    <cfRule type="expression" dxfId="1998" priority="2200">
      <formula>IF(RIGHT(TEXT(AM68,"0.#"),1)=".",TRUE,FALSE)</formula>
    </cfRule>
  </conditionalFormatting>
  <conditionalFormatting sqref="AM69">
    <cfRule type="expression" dxfId="1997" priority="2197">
      <formula>IF(RIGHT(TEXT(AM69,"0.#"),1)=".",FALSE,TRUE)</formula>
    </cfRule>
    <cfRule type="expression" dxfId="1996" priority="2198">
      <formula>IF(RIGHT(TEXT(AM69,"0.#"),1)=".",TRUE,FALSE)</formula>
    </cfRule>
  </conditionalFormatting>
  <conditionalFormatting sqref="AQ67:AQ69">
    <cfRule type="expression" dxfId="1995" priority="2195">
      <formula>IF(RIGHT(TEXT(AQ67,"0.#"),1)=".",FALSE,TRUE)</formula>
    </cfRule>
    <cfRule type="expression" dxfId="1994" priority="2196">
      <formula>IF(RIGHT(TEXT(AQ67,"0.#"),1)=".",TRUE,FALSE)</formula>
    </cfRule>
  </conditionalFormatting>
  <conditionalFormatting sqref="AU67:AU69">
    <cfRule type="expression" dxfId="1993" priority="2193">
      <formula>IF(RIGHT(TEXT(AU67,"0.#"),1)=".",FALSE,TRUE)</formula>
    </cfRule>
    <cfRule type="expression" dxfId="1992" priority="2194">
      <formula>IF(RIGHT(TEXT(AU67,"0.#"),1)=".",TRUE,FALSE)</formula>
    </cfRule>
  </conditionalFormatting>
  <conditionalFormatting sqref="AE70">
    <cfRule type="expression" dxfId="1991" priority="2191">
      <formula>IF(RIGHT(TEXT(AE70,"0.#"),1)=".",FALSE,TRUE)</formula>
    </cfRule>
    <cfRule type="expression" dxfId="1990" priority="2192">
      <formula>IF(RIGHT(TEXT(AE70,"0.#"),1)=".",TRUE,FALSE)</formula>
    </cfRule>
  </conditionalFormatting>
  <conditionalFormatting sqref="AE71">
    <cfRule type="expression" dxfId="1989" priority="2189">
      <formula>IF(RIGHT(TEXT(AE71,"0.#"),1)=".",FALSE,TRUE)</formula>
    </cfRule>
    <cfRule type="expression" dxfId="1988" priority="2190">
      <formula>IF(RIGHT(TEXT(AE71,"0.#"),1)=".",TRUE,FALSE)</formula>
    </cfRule>
  </conditionalFormatting>
  <conditionalFormatting sqref="AE72">
    <cfRule type="expression" dxfId="1987" priority="2187">
      <formula>IF(RIGHT(TEXT(AE72,"0.#"),1)=".",FALSE,TRUE)</formula>
    </cfRule>
    <cfRule type="expression" dxfId="1986" priority="2188">
      <formula>IF(RIGHT(TEXT(AE72,"0.#"),1)=".",TRUE,FALSE)</formula>
    </cfRule>
  </conditionalFormatting>
  <conditionalFormatting sqref="AI72">
    <cfRule type="expression" dxfId="1985" priority="2185">
      <formula>IF(RIGHT(TEXT(AI72,"0.#"),1)=".",FALSE,TRUE)</formula>
    </cfRule>
    <cfRule type="expression" dxfId="1984" priority="2186">
      <formula>IF(RIGHT(TEXT(AI72,"0.#"),1)=".",TRUE,FALSE)</formula>
    </cfRule>
  </conditionalFormatting>
  <conditionalFormatting sqref="AI71">
    <cfRule type="expression" dxfId="1983" priority="2183">
      <formula>IF(RIGHT(TEXT(AI71,"0.#"),1)=".",FALSE,TRUE)</formula>
    </cfRule>
    <cfRule type="expression" dxfId="1982" priority="2184">
      <formula>IF(RIGHT(TEXT(AI71,"0.#"),1)=".",TRUE,FALSE)</formula>
    </cfRule>
  </conditionalFormatting>
  <conditionalFormatting sqref="AI70">
    <cfRule type="expression" dxfId="1981" priority="2181">
      <formula>IF(RIGHT(TEXT(AI70,"0.#"),1)=".",FALSE,TRUE)</formula>
    </cfRule>
    <cfRule type="expression" dxfId="1980" priority="2182">
      <formula>IF(RIGHT(TEXT(AI70,"0.#"),1)=".",TRUE,FALSE)</formula>
    </cfRule>
  </conditionalFormatting>
  <conditionalFormatting sqref="AM70">
    <cfRule type="expression" dxfId="1979" priority="2179">
      <formula>IF(RIGHT(TEXT(AM70,"0.#"),1)=".",FALSE,TRUE)</formula>
    </cfRule>
    <cfRule type="expression" dxfId="1978" priority="2180">
      <formula>IF(RIGHT(TEXT(AM70,"0.#"),1)=".",TRUE,FALSE)</formula>
    </cfRule>
  </conditionalFormatting>
  <conditionalFormatting sqref="AM71">
    <cfRule type="expression" dxfId="1977" priority="2177">
      <formula>IF(RIGHT(TEXT(AM71,"0.#"),1)=".",FALSE,TRUE)</formula>
    </cfRule>
    <cfRule type="expression" dxfId="1976" priority="2178">
      <formula>IF(RIGHT(TEXT(AM71,"0.#"),1)=".",TRUE,FALSE)</formula>
    </cfRule>
  </conditionalFormatting>
  <conditionalFormatting sqref="AM72">
    <cfRule type="expression" dxfId="1975" priority="2175">
      <formula>IF(RIGHT(TEXT(AM72,"0.#"),1)=".",FALSE,TRUE)</formula>
    </cfRule>
    <cfRule type="expression" dxfId="1974" priority="2176">
      <formula>IF(RIGHT(TEXT(AM72,"0.#"),1)=".",TRUE,FALSE)</formula>
    </cfRule>
  </conditionalFormatting>
  <conditionalFormatting sqref="AQ70:AQ72">
    <cfRule type="expression" dxfId="1973" priority="2173">
      <formula>IF(RIGHT(TEXT(AQ70,"0.#"),1)=".",FALSE,TRUE)</formula>
    </cfRule>
    <cfRule type="expression" dxfId="1972" priority="2174">
      <formula>IF(RIGHT(TEXT(AQ70,"0.#"),1)=".",TRUE,FALSE)</formula>
    </cfRule>
  </conditionalFormatting>
  <conditionalFormatting sqref="AU70:AU72">
    <cfRule type="expression" dxfId="1971" priority="2171">
      <formula>IF(RIGHT(TEXT(AU70,"0.#"),1)=".",FALSE,TRUE)</formula>
    </cfRule>
    <cfRule type="expression" dxfId="1970" priority="2172">
      <formula>IF(RIGHT(TEXT(AU70,"0.#"),1)=".",TRUE,FALSE)</formula>
    </cfRule>
  </conditionalFormatting>
  <conditionalFormatting sqref="AU656">
    <cfRule type="expression" dxfId="1969" priority="689">
      <formula>IF(RIGHT(TEXT(AU656,"0.#"),1)=".",FALSE,TRUE)</formula>
    </cfRule>
    <cfRule type="expression" dxfId="1968" priority="690">
      <formula>IF(RIGHT(TEXT(AU656,"0.#"),1)=".",TRUE,FALSE)</formula>
    </cfRule>
  </conditionalFormatting>
  <conditionalFormatting sqref="AQ655">
    <cfRule type="expression" dxfId="1967" priority="681">
      <formula>IF(RIGHT(TEXT(AQ655,"0.#"),1)=".",FALSE,TRUE)</formula>
    </cfRule>
    <cfRule type="expression" dxfId="1966" priority="682">
      <formula>IF(RIGHT(TEXT(AQ655,"0.#"),1)=".",TRUE,FALSE)</formula>
    </cfRule>
  </conditionalFormatting>
  <conditionalFormatting sqref="AI696">
    <cfRule type="expression" dxfId="1965" priority="473">
      <formula>IF(RIGHT(TEXT(AI696,"0.#"),1)=".",FALSE,TRUE)</formula>
    </cfRule>
    <cfRule type="expression" dxfId="1964" priority="474">
      <formula>IF(RIGHT(TEXT(AI696,"0.#"),1)=".",TRUE,FALSE)</formula>
    </cfRule>
  </conditionalFormatting>
  <conditionalFormatting sqref="AQ694">
    <cfRule type="expression" dxfId="1963" priority="467">
      <formula>IF(RIGHT(TEXT(AQ694,"0.#"),1)=".",FALSE,TRUE)</formula>
    </cfRule>
    <cfRule type="expression" dxfId="1962" priority="468">
      <formula>IF(RIGHT(TEXT(AQ694,"0.#"),1)=".",TRUE,FALSE)</formula>
    </cfRule>
  </conditionalFormatting>
  <conditionalFormatting sqref="AL880:AO907">
    <cfRule type="expression" dxfId="1961" priority="2079">
      <formula>IF(AND(AL880&gt;=0, RIGHT(TEXT(AL880,"0.#"),1)&lt;&gt;"."),TRUE,FALSE)</formula>
    </cfRule>
    <cfRule type="expression" dxfId="1960" priority="2080">
      <formula>IF(AND(AL880&gt;=0, RIGHT(TEXT(AL880,"0.#"),1)="."),TRUE,FALSE)</formula>
    </cfRule>
    <cfRule type="expression" dxfId="1959" priority="2081">
      <formula>IF(AND(AL880&lt;0, RIGHT(TEXT(AL880,"0.#"),1)&lt;&gt;"."),TRUE,FALSE)</formula>
    </cfRule>
    <cfRule type="expression" dxfId="1958" priority="2082">
      <formula>IF(AND(AL880&lt;0, RIGHT(TEXT(AL880,"0.#"),1)="."),TRUE,FALSE)</formula>
    </cfRule>
  </conditionalFormatting>
  <conditionalFormatting sqref="AL878:AO879">
    <cfRule type="expression" dxfId="1957" priority="2073">
      <formula>IF(AND(AL878&gt;=0, RIGHT(TEXT(AL878,"0.#"),1)&lt;&gt;"."),TRUE,FALSE)</formula>
    </cfRule>
    <cfRule type="expression" dxfId="1956" priority="2074">
      <formula>IF(AND(AL878&gt;=0, RIGHT(TEXT(AL878,"0.#"),1)="."),TRUE,FALSE)</formula>
    </cfRule>
    <cfRule type="expression" dxfId="1955" priority="2075">
      <formula>IF(AND(AL878&lt;0, RIGHT(TEXT(AL878,"0.#"),1)&lt;&gt;"."),TRUE,FALSE)</formula>
    </cfRule>
    <cfRule type="expression" dxfId="1954" priority="2076">
      <formula>IF(AND(AL878&lt;0, RIGHT(TEXT(AL878,"0.#"),1)="."),TRUE,FALSE)</formula>
    </cfRule>
  </conditionalFormatting>
  <conditionalFormatting sqref="AL913:AO940">
    <cfRule type="expression" dxfId="1953" priority="2067">
      <formula>IF(AND(AL913&gt;=0, RIGHT(TEXT(AL913,"0.#"),1)&lt;&gt;"."),TRUE,FALSE)</formula>
    </cfRule>
    <cfRule type="expression" dxfId="1952" priority="2068">
      <formula>IF(AND(AL913&gt;=0, RIGHT(TEXT(AL913,"0.#"),1)="."),TRUE,FALSE)</formula>
    </cfRule>
    <cfRule type="expression" dxfId="1951" priority="2069">
      <formula>IF(AND(AL913&lt;0, RIGHT(TEXT(AL913,"0.#"),1)&lt;&gt;"."),TRUE,FALSE)</formula>
    </cfRule>
    <cfRule type="expression" dxfId="1950" priority="2070">
      <formula>IF(AND(AL913&lt;0, RIGHT(TEXT(AL913,"0.#"),1)="."),TRUE,FALSE)</formula>
    </cfRule>
  </conditionalFormatting>
  <conditionalFormatting sqref="AL911:AO912">
    <cfRule type="expression" dxfId="1949" priority="2061">
      <formula>IF(AND(AL911&gt;=0, RIGHT(TEXT(AL911,"0.#"),1)&lt;&gt;"."),TRUE,FALSE)</formula>
    </cfRule>
    <cfRule type="expression" dxfId="1948" priority="2062">
      <formula>IF(AND(AL911&gt;=0, RIGHT(TEXT(AL911,"0.#"),1)="."),TRUE,FALSE)</formula>
    </cfRule>
    <cfRule type="expression" dxfId="1947" priority="2063">
      <formula>IF(AND(AL911&lt;0, RIGHT(TEXT(AL911,"0.#"),1)&lt;&gt;"."),TRUE,FALSE)</formula>
    </cfRule>
    <cfRule type="expression" dxfId="1946" priority="2064">
      <formula>IF(AND(AL911&lt;0, RIGHT(TEXT(AL911,"0.#"),1)="."),TRUE,FALSE)</formula>
    </cfRule>
  </conditionalFormatting>
  <conditionalFormatting sqref="AL946:AO973">
    <cfRule type="expression" dxfId="1945" priority="2055">
      <formula>IF(AND(AL946&gt;=0, RIGHT(TEXT(AL946,"0.#"),1)&lt;&gt;"."),TRUE,FALSE)</formula>
    </cfRule>
    <cfRule type="expression" dxfId="1944" priority="2056">
      <formula>IF(AND(AL946&gt;=0, RIGHT(TEXT(AL946,"0.#"),1)="."),TRUE,FALSE)</formula>
    </cfRule>
    <cfRule type="expression" dxfId="1943" priority="2057">
      <formula>IF(AND(AL946&lt;0, RIGHT(TEXT(AL946,"0.#"),1)&lt;&gt;"."),TRUE,FALSE)</formula>
    </cfRule>
    <cfRule type="expression" dxfId="1942" priority="2058">
      <formula>IF(AND(AL946&lt;0, RIGHT(TEXT(AL946,"0.#"),1)="."),TRUE,FALSE)</formula>
    </cfRule>
  </conditionalFormatting>
  <conditionalFormatting sqref="AL944:AO945">
    <cfRule type="expression" dxfId="1941" priority="2049">
      <formula>IF(AND(AL944&gt;=0, RIGHT(TEXT(AL944,"0.#"),1)&lt;&gt;"."),TRUE,FALSE)</formula>
    </cfRule>
    <cfRule type="expression" dxfId="1940" priority="2050">
      <formula>IF(AND(AL944&gt;=0, RIGHT(TEXT(AL944,"0.#"),1)="."),TRUE,FALSE)</formula>
    </cfRule>
    <cfRule type="expression" dxfId="1939" priority="2051">
      <formula>IF(AND(AL944&lt;0, RIGHT(TEXT(AL944,"0.#"),1)&lt;&gt;"."),TRUE,FALSE)</formula>
    </cfRule>
    <cfRule type="expression" dxfId="1938" priority="2052">
      <formula>IF(AND(AL944&lt;0, RIGHT(TEXT(AL944,"0.#"),1)="."),TRUE,FALSE)</formula>
    </cfRule>
  </conditionalFormatting>
  <conditionalFormatting sqref="AL979:AO1006">
    <cfRule type="expression" dxfId="1937" priority="2043">
      <formula>IF(AND(AL979&gt;=0, RIGHT(TEXT(AL979,"0.#"),1)&lt;&gt;"."),TRUE,FALSE)</formula>
    </cfRule>
    <cfRule type="expression" dxfId="1936" priority="2044">
      <formula>IF(AND(AL979&gt;=0, RIGHT(TEXT(AL979,"0.#"),1)="."),TRUE,FALSE)</formula>
    </cfRule>
    <cfRule type="expression" dxfId="1935" priority="2045">
      <formula>IF(AND(AL979&lt;0, RIGHT(TEXT(AL979,"0.#"),1)&lt;&gt;"."),TRUE,FALSE)</formula>
    </cfRule>
    <cfRule type="expression" dxfId="1934" priority="2046">
      <formula>IF(AND(AL979&lt;0, RIGHT(TEXT(AL979,"0.#"),1)="."),TRUE,FALSE)</formula>
    </cfRule>
  </conditionalFormatting>
  <conditionalFormatting sqref="AL977:AO978">
    <cfRule type="expression" dxfId="1933" priority="2037">
      <formula>IF(AND(AL977&gt;=0, RIGHT(TEXT(AL977,"0.#"),1)&lt;&gt;"."),TRUE,FALSE)</formula>
    </cfRule>
    <cfRule type="expression" dxfId="1932" priority="2038">
      <formula>IF(AND(AL977&gt;=0, RIGHT(TEXT(AL977,"0.#"),1)="."),TRUE,FALSE)</formula>
    </cfRule>
    <cfRule type="expression" dxfId="1931" priority="2039">
      <formula>IF(AND(AL977&lt;0, RIGHT(TEXT(AL977,"0.#"),1)&lt;&gt;"."),TRUE,FALSE)</formula>
    </cfRule>
    <cfRule type="expression" dxfId="1930" priority="2040">
      <formula>IF(AND(AL977&lt;0, RIGHT(TEXT(AL977,"0.#"),1)="."),TRUE,FALSE)</formula>
    </cfRule>
  </conditionalFormatting>
  <conditionalFormatting sqref="AL1012:AO1039">
    <cfRule type="expression" dxfId="1929" priority="2031">
      <formula>IF(AND(AL1012&gt;=0, RIGHT(TEXT(AL1012,"0.#"),1)&lt;&gt;"."),TRUE,FALSE)</formula>
    </cfRule>
    <cfRule type="expression" dxfId="1928" priority="2032">
      <formula>IF(AND(AL1012&gt;=0, RIGHT(TEXT(AL1012,"0.#"),1)="."),TRUE,FALSE)</formula>
    </cfRule>
    <cfRule type="expression" dxfId="1927" priority="2033">
      <formula>IF(AND(AL1012&lt;0, RIGHT(TEXT(AL1012,"0.#"),1)&lt;&gt;"."),TRUE,FALSE)</formula>
    </cfRule>
    <cfRule type="expression" dxfId="1926" priority="2034">
      <formula>IF(AND(AL1012&lt;0, RIGHT(TEXT(AL1012,"0.#"),1)="."),TRUE,FALSE)</formula>
    </cfRule>
  </conditionalFormatting>
  <conditionalFormatting sqref="AL1010:AO1011">
    <cfRule type="expression" dxfId="1925" priority="2025">
      <formula>IF(AND(AL1010&gt;=0, RIGHT(TEXT(AL1010,"0.#"),1)&lt;&gt;"."),TRUE,FALSE)</formula>
    </cfRule>
    <cfRule type="expression" dxfId="1924" priority="2026">
      <formula>IF(AND(AL1010&gt;=0, RIGHT(TEXT(AL1010,"0.#"),1)="."),TRUE,FALSE)</formula>
    </cfRule>
    <cfRule type="expression" dxfId="1923" priority="2027">
      <formula>IF(AND(AL1010&lt;0, RIGHT(TEXT(AL1010,"0.#"),1)&lt;&gt;"."),TRUE,FALSE)</formula>
    </cfRule>
    <cfRule type="expression" dxfId="1922" priority="2028">
      <formula>IF(AND(AL1010&lt;0, RIGHT(TEXT(AL1010,"0.#"),1)="."),TRUE,FALSE)</formula>
    </cfRule>
  </conditionalFormatting>
  <conditionalFormatting sqref="Y1010:Y1011">
    <cfRule type="expression" dxfId="1921" priority="2023">
      <formula>IF(RIGHT(TEXT(Y1010,"0.#"),1)=".",FALSE,TRUE)</formula>
    </cfRule>
    <cfRule type="expression" dxfId="1920" priority="2024">
      <formula>IF(RIGHT(TEXT(Y1010,"0.#"),1)=".",TRUE,FALSE)</formula>
    </cfRule>
  </conditionalFormatting>
  <conditionalFormatting sqref="AL1045:AO1072">
    <cfRule type="expression" dxfId="1919" priority="2019">
      <formula>IF(AND(AL1045&gt;=0, RIGHT(TEXT(AL1045,"0.#"),1)&lt;&gt;"."),TRUE,FALSE)</formula>
    </cfRule>
    <cfRule type="expression" dxfId="1918" priority="2020">
      <formula>IF(AND(AL1045&gt;=0, RIGHT(TEXT(AL1045,"0.#"),1)="."),TRUE,FALSE)</formula>
    </cfRule>
    <cfRule type="expression" dxfId="1917" priority="2021">
      <formula>IF(AND(AL1045&lt;0, RIGHT(TEXT(AL1045,"0.#"),1)&lt;&gt;"."),TRUE,FALSE)</formula>
    </cfRule>
    <cfRule type="expression" dxfId="1916" priority="2022">
      <formula>IF(AND(AL1045&lt;0, RIGHT(TEXT(AL1045,"0.#"),1)="."),TRUE,FALSE)</formula>
    </cfRule>
  </conditionalFormatting>
  <conditionalFormatting sqref="Y1045:Y1072">
    <cfRule type="expression" dxfId="1915" priority="2017">
      <formula>IF(RIGHT(TEXT(Y1045,"0.#"),1)=".",FALSE,TRUE)</formula>
    </cfRule>
    <cfRule type="expression" dxfId="1914" priority="2018">
      <formula>IF(RIGHT(TEXT(Y1045,"0.#"),1)=".",TRUE,FALSE)</formula>
    </cfRule>
  </conditionalFormatting>
  <conditionalFormatting sqref="AL1043:AO1044">
    <cfRule type="expression" dxfId="1913" priority="2013">
      <formula>IF(AND(AL1043&gt;=0, RIGHT(TEXT(AL1043,"0.#"),1)&lt;&gt;"."),TRUE,FALSE)</formula>
    </cfRule>
    <cfRule type="expression" dxfId="1912" priority="2014">
      <formula>IF(AND(AL1043&gt;=0, RIGHT(TEXT(AL1043,"0.#"),1)="."),TRUE,FALSE)</formula>
    </cfRule>
    <cfRule type="expression" dxfId="1911" priority="2015">
      <formula>IF(AND(AL1043&lt;0, RIGHT(TEXT(AL1043,"0.#"),1)&lt;&gt;"."),TRUE,FALSE)</formula>
    </cfRule>
    <cfRule type="expression" dxfId="1910" priority="2016">
      <formula>IF(AND(AL1043&lt;0, RIGHT(TEXT(AL1043,"0.#"),1)="."),TRUE,FALSE)</formula>
    </cfRule>
  </conditionalFormatting>
  <conditionalFormatting sqref="Y1043:Y1044">
    <cfRule type="expression" dxfId="1909" priority="2011">
      <formula>IF(RIGHT(TEXT(Y1043,"0.#"),1)=".",FALSE,TRUE)</formula>
    </cfRule>
    <cfRule type="expression" dxfId="1908" priority="2012">
      <formula>IF(RIGHT(TEXT(Y1043,"0.#"),1)=".",TRUE,FALSE)</formula>
    </cfRule>
  </conditionalFormatting>
  <conditionalFormatting sqref="AL1078:AO1105">
    <cfRule type="expression" dxfId="1907" priority="2007">
      <formula>IF(AND(AL1078&gt;=0, RIGHT(TEXT(AL1078,"0.#"),1)&lt;&gt;"."),TRUE,FALSE)</formula>
    </cfRule>
    <cfRule type="expression" dxfId="1906" priority="2008">
      <formula>IF(AND(AL1078&gt;=0, RIGHT(TEXT(AL1078,"0.#"),1)="."),TRUE,FALSE)</formula>
    </cfRule>
    <cfRule type="expression" dxfId="1905" priority="2009">
      <formula>IF(AND(AL1078&lt;0, RIGHT(TEXT(AL1078,"0.#"),1)&lt;&gt;"."),TRUE,FALSE)</formula>
    </cfRule>
    <cfRule type="expression" dxfId="1904" priority="2010">
      <formula>IF(AND(AL1078&lt;0, RIGHT(TEXT(AL1078,"0.#"),1)="."),TRUE,FALSE)</formula>
    </cfRule>
  </conditionalFormatting>
  <conditionalFormatting sqref="Y1078:Y1105">
    <cfRule type="expression" dxfId="1903" priority="2005">
      <formula>IF(RIGHT(TEXT(Y1078,"0.#"),1)=".",FALSE,TRUE)</formula>
    </cfRule>
    <cfRule type="expression" dxfId="1902" priority="2006">
      <formula>IF(RIGHT(TEXT(Y1078,"0.#"),1)=".",TRUE,FALSE)</formula>
    </cfRule>
  </conditionalFormatting>
  <conditionalFormatting sqref="AL1076:AO1077">
    <cfRule type="expression" dxfId="1901" priority="2001">
      <formula>IF(AND(AL1076&gt;=0, RIGHT(TEXT(AL1076,"0.#"),1)&lt;&gt;"."),TRUE,FALSE)</formula>
    </cfRule>
    <cfRule type="expression" dxfId="1900" priority="2002">
      <formula>IF(AND(AL1076&gt;=0, RIGHT(TEXT(AL1076,"0.#"),1)="."),TRUE,FALSE)</formula>
    </cfRule>
    <cfRule type="expression" dxfId="1899" priority="2003">
      <formula>IF(AND(AL1076&lt;0, RIGHT(TEXT(AL1076,"0.#"),1)&lt;&gt;"."),TRUE,FALSE)</formula>
    </cfRule>
    <cfRule type="expression" dxfId="1898" priority="2004">
      <formula>IF(AND(AL1076&lt;0, RIGHT(TEXT(AL1076,"0.#"),1)="."),TRUE,FALSE)</formula>
    </cfRule>
  </conditionalFormatting>
  <conditionalFormatting sqref="Y1076:Y1077">
    <cfRule type="expression" dxfId="1897" priority="1999">
      <formula>IF(RIGHT(TEXT(Y1076,"0.#"),1)=".",FALSE,TRUE)</formula>
    </cfRule>
    <cfRule type="expression" dxfId="1896" priority="2000">
      <formula>IF(RIGHT(TEXT(Y1076,"0.#"),1)=".",TRUE,FALSE)</formula>
    </cfRule>
  </conditionalFormatting>
  <conditionalFormatting sqref="AE39">
    <cfRule type="expression" dxfId="1895" priority="1997">
      <formula>IF(RIGHT(TEXT(AE39,"0.#"),1)=".",FALSE,TRUE)</formula>
    </cfRule>
    <cfRule type="expression" dxfId="1894" priority="1998">
      <formula>IF(RIGHT(TEXT(AE39,"0.#"),1)=".",TRUE,FALSE)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41">
    <cfRule type="expression" dxfId="707" priority="3">
      <formula>IF(RIGHT(TEXT(AM41,"0.#"),1)=".",FALSE,TRUE)</formula>
    </cfRule>
    <cfRule type="expression" dxfId="706" priority="4">
      <formula>IF(RIGHT(TEXT(AM41,"0.#"),1)=".",TRUE,FALSE)</formula>
    </cfRule>
  </conditionalFormatting>
  <conditionalFormatting sqref="AM39">
    <cfRule type="expression" dxfId="705" priority="7">
      <formula>IF(RIGHT(TEXT(AM39,"0.#"),1)=".",FALSE,TRUE)</formula>
    </cfRule>
    <cfRule type="expression" dxfId="704" priority="8">
      <formula>IF(RIGHT(TEXT(AM39,"0.#"),1)=".",TRUE,FALSE)</formula>
    </cfRule>
  </conditionalFormatting>
  <conditionalFormatting sqref="AM40">
    <cfRule type="expression" dxfId="703" priority="5">
      <formula>IF(RIGHT(TEXT(AM40,"0.#"),1)=".",FALSE,TRUE)</formula>
    </cfRule>
    <cfRule type="expression" dxfId="702" priority="6">
      <formula>IF(RIGHT(TEXT(AM40,"0.#"),1)=".",TRUE,FALSE)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390</v>
      </c>
      <c r="AF2" s="994"/>
      <c r="AG2" s="994"/>
      <c r="AH2" s="994"/>
      <c r="AI2" s="994" t="s">
        <v>412</v>
      </c>
      <c r="AJ2" s="994"/>
      <c r="AK2" s="994"/>
      <c r="AL2" s="454"/>
      <c r="AM2" s="994" t="s">
        <v>509</v>
      </c>
      <c r="AN2" s="994"/>
      <c r="AO2" s="994"/>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2"/>
      <c r="I4" s="1012"/>
      <c r="J4" s="1012"/>
      <c r="K4" s="1012"/>
      <c r="L4" s="1012"/>
      <c r="M4" s="1012"/>
      <c r="N4" s="1012"/>
      <c r="O4" s="1013"/>
      <c r="P4" s="191"/>
      <c r="Q4" s="1020"/>
      <c r="R4" s="1020"/>
      <c r="S4" s="1020"/>
      <c r="T4" s="1020"/>
      <c r="U4" s="1020"/>
      <c r="V4" s="1020"/>
      <c r="W4" s="1020"/>
      <c r="X4" s="1021"/>
      <c r="Y4" s="998" t="s">
        <v>12</v>
      </c>
      <c r="Z4" s="999"/>
      <c r="AA4" s="1000"/>
      <c r="AB4" s="547"/>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4"/>
      <c r="H5" s="1015"/>
      <c r="I5" s="1015"/>
      <c r="J5" s="1015"/>
      <c r="K5" s="1015"/>
      <c r="L5" s="1015"/>
      <c r="M5" s="1015"/>
      <c r="N5" s="1015"/>
      <c r="O5" s="1016"/>
      <c r="P5" s="1022"/>
      <c r="Q5" s="1022"/>
      <c r="R5" s="1022"/>
      <c r="S5" s="1022"/>
      <c r="T5" s="1022"/>
      <c r="U5" s="1022"/>
      <c r="V5" s="1022"/>
      <c r="W5" s="1022"/>
      <c r="X5" s="1023"/>
      <c r="Y5" s="303" t="s">
        <v>54</v>
      </c>
      <c r="Z5" s="995"/>
      <c r="AA5" s="996"/>
      <c r="AB5" s="518"/>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8" t="s">
        <v>349</v>
      </c>
      <c r="B9" s="509"/>
      <c r="C9" s="509"/>
      <c r="D9" s="509"/>
      <c r="E9" s="509"/>
      <c r="F9" s="510"/>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390</v>
      </c>
      <c r="AF9" s="994"/>
      <c r="AG9" s="994"/>
      <c r="AH9" s="994"/>
      <c r="AI9" s="994" t="s">
        <v>412</v>
      </c>
      <c r="AJ9" s="994"/>
      <c r="AK9" s="994"/>
      <c r="AL9" s="454"/>
      <c r="AM9" s="994" t="s">
        <v>509</v>
      </c>
      <c r="AN9" s="994"/>
      <c r="AO9" s="994"/>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7"/>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8"/>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8" t="s">
        <v>349</v>
      </c>
      <c r="B16" s="509"/>
      <c r="C16" s="509"/>
      <c r="D16" s="509"/>
      <c r="E16" s="509"/>
      <c r="F16" s="510"/>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390</v>
      </c>
      <c r="AF16" s="994"/>
      <c r="AG16" s="994"/>
      <c r="AH16" s="994"/>
      <c r="AI16" s="994" t="s">
        <v>412</v>
      </c>
      <c r="AJ16" s="994"/>
      <c r="AK16" s="994"/>
      <c r="AL16" s="454"/>
      <c r="AM16" s="994" t="s">
        <v>509</v>
      </c>
      <c r="AN16" s="994"/>
      <c r="AO16" s="994"/>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7"/>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8"/>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8" t="s">
        <v>349</v>
      </c>
      <c r="B23" s="509"/>
      <c r="C23" s="509"/>
      <c r="D23" s="509"/>
      <c r="E23" s="509"/>
      <c r="F23" s="510"/>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390</v>
      </c>
      <c r="AF23" s="994"/>
      <c r="AG23" s="994"/>
      <c r="AH23" s="994"/>
      <c r="AI23" s="994" t="s">
        <v>412</v>
      </c>
      <c r="AJ23" s="994"/>
      <c r="AK23" s="994"/>
      <c r="AL23" s="454"/>
      <c r="AM23" s="994" t="s">
        <v>509</v>
      </c>
      <c r="AN23" s="994"/>
      <c r="AO23" s="994"/>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7"/>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8"/>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8" t="s">
        <v>349</v>
      </c>
      <c r="B30" s="509"/>
      <c r="C30" s="509"/>
      <c r="D30" s="509"/>
      <c r="E30" s="509"/>
      <c r="F30" s="510"/>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390</v>
      </c>
      <c r="AF30" s="994"/>
      <c r="AG30" s="994"/>
      <c r="AH30" s="994"/>
      <c r="AI30" s="994" t="s">
        <v>412</v>
      </c>
      <c r="AJ30" s="994"/>
      <c r="AK30" s="994"/>
      <c r="AL30" s="454"/>
      <c r="AM30" s="994" t="s">
        <v>509</v>
      </c>
      <c r="AN30" s="994"/>
      <c r="AO30" s="994"/>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7"/>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8"/>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8" t="s">
        <v>349</v>
      </c>
      <c r="B37" s="509"/>
      <c r="C37" s="509"/>
      <c r="D37" s="509"/>
      <c r="E37" s="509"/>
      <c r="F37" s="510"/>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390</v>
      </c>
      <c r="AF37" s="994"/>
      <c r="AG37" s="994"/>
      <c r="AH37" s="994"/>
      <c r="AI37" s="994" t="s">
        <v>412</v>
      </c>
      <c r="AJ37" s="994"/>
      <c r="AK37" s="994"/>
      <c r="AL37" s="454"/>
      <c r="AM37" s="994" t="s">
        <v>509</v>
      </c>
      <c r="AN37" s="994"/>
      <c r="AO37" s="994"/>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7"/>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8"/>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8" t="s">
        <v>349</v>
      </c>
      <c r="B44" s="509"/>
      <c r="C44" s="509"/>
      <c r="D44" s="509"/>
      <c r="E44" s="509"/>
      <c r="F44" s="510"/>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390</v>
      </c>
      <c r="AF44" s="994"/>
      <c r="AG44" s="994"/>
      <c r="AH44" s="994"/>
      <c r="AI44" s="994" t="s">
        <v>412</v>
      </c>
      <c r="AJ44" s="994"/>
      <c r="AK44" s="994"/>
      <c r="AL44" s="454"/>
      <c r="AM44" s="994" t="s">
        <v>509</v>
      </c>
      <c r="AN44" s="994"/>
      <c r="AO44" s="994"/>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7"/>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8"/>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8" t="s">
        <v>349</v>
      </c>
      <c r="B51" s="509"/>
      <c r="C51" s="509"/>
      <c r="D51" s="509"/>
      <c r="E51" s="509"/>
      <c r="F51" s="510"/>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4" t="s">
        <v>11</v>
      </c>
      <c r="AC51" s="1007"/>
      <c r="AD51" s="1008"/>
      <c r="AE51" s="994" t="s">
        <v>390</v>
      </c>
      <c r="AF51" s="994"/>
      <c r="AG51" s="994"/>
      <c r="AH51" s="994"/>
      <c r="AI51" s="994" t="s">
        <v>412</v>
      </c>
      <c r="AJ51" s="994"/>
      <c r="AK51" s="994"/>
      <c r="AL51" s="454"/>
      <c r="AM51" s="994" t="s">
        <v>509</v>
      </c>
      <c r="AN51" s="994"/>
      <c r="AO51" s="994"/>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7"/>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8"/>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8" t="s">
        <v>349</v>
      </c>
      <c r="B58" s="509"/>
      <c r="C58" s="509"/>
      <c r="D58" s="509"/>
      <c r="E58" s="509"/>
      <c r="F58" s="510"/>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390</v>
      </c>
      <c r="AF58" s="994"/>
      <c r="AG58" s="994"/>
      <c r="AH58" s="994"/>
      <c r="AI58" s="994" t="s">
        <v>412</v>
      </c>
      <c r="AJ58" s="994"/>
      <c r="AK58" s="994"/>
      <c r="AL58" s="454"/>
      <c r="AM58" s="994" t="s">
        <v>509</v>
      </c>
      <c r="AN58" s="994"/>
      <c r="AO58" s="994"/>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7"/>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8"/>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8" t="s">
        <v>349</v>
      </c>
      <c r="B65" s="509"/>
      <c r="C65" s="509"/>
      <c r="D65" s="509"/>
      <c r="E65" s="509"/>
      <c r="F65" s="510"/>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390</v>
      </c>
      <c r="AF65" s="994"/>
      <c r="AG65" s="994"/>
      <c r="AH65" s="994"/>
      <c r="AI65" s="994" t="s">
        <v>412</v>
      </c>
      <c r="AJ65" s="994"/>
      <c r="AK65" s="994"/>
      <c r="AL65" s="454"/>
      <c r="AM65" s="994" t="s">
        <v>509</v>
      </c>
      <c r="AN65" s="994"/>
      <c r="AO65" s="994"/>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7"/>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8"/>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2021-06-17T11:45:40Z</cp:lastPrinted>
  <dcterms:created xsi:type="dcterms:W3CDTF">2012-03-13T00:50:25Z</dcterms:created>
  <dcterms:modified xsi:type="dcterms:W3CDTF">2021-08-27T03:51:02Z</dcterms:modified>
</cp:coreProperties>
</file>