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<sst xmlns="http://schemas.openxmlformats.org/spreadsheetml/2006/main" count="3333" uniqueCount="825">
  <si>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</si>
  <si>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</si>
  <si>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</si>
  <si>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</si>
  <si>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</si>
  <si>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</si>
  <si>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</si>
  <si>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</si>
  <si>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</si>
  <si>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</si>
  <si>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</si>
  <si>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</si>
  <si>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</si>
  <si>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</si>
  <si>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</si>
  <si>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</si>
  <si>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</si>
  <si>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</si>
  <si>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</si>
  <si>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</si>
  <si>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</si>
  <si>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</si>
  <si>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</si>
  <si>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</si>
  <si>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</si>
  <si>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</si>
  <si>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</si>
  <si>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</si>
  <si>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</si>
  <si>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</si>
  <si>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</si>
  <si>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</si>
  <si>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</si>
  <si>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</si>
  <si>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</si>
  <si>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</si>
  <si>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</si>
  <si>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</si>
  <si>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</si>
  <si>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</si>
  <si>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</si>
  <si>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</si>
  <si>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</si>
  <si>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</si>
  <si>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</si>
  <si>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</si>
  <si>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</si>
  <si>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</si>
  <si>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</si>
  <si>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</si>
  <si>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</si>
  <si>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</si>
  <si>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</si>
  <si>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</si>
  <si>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</si>
  <si>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</si>
  <si>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</si>
  <si>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</si>
  <si>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</si>
  <si>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</si>
  <si>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</si>
  <si>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</si>
  <si>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</si>
  <si>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</si>
  <si>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</si>
  <si>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</si>
  <si>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</si>
  <si>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</si>
  <si>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</si>
  <si>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</si>
  <si>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</si>
  <si>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</si>
  <si>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</si>
  <si>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</si>
  <si>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</si>
  <si>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</si>
  <si>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</si>
  <si>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</si>
  <si>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</si>
  <si>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</si>
  <si>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</si>
  <si>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</si>
  <si>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</si>
  <si>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</si>
  <si>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</si>
  <si>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</si>
  <si>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</si>
  <si>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</si>
  <si>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</si>
  <si>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</si>
  <si>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</si>
  <si>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</si>
  <si>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</si>
  <si>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</si>
  <si>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</si>
  <si>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</si>
  <si>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</si>
  <si>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</si>
  <si>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</si>
  <si>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</si>
  <si>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</si>
  <si>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</si>
  <si>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</si>
  <si>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</si>
  <si>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</si>
  <si>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</si>
  <si>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</si>
  <si>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</si>
  <si>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</si>
  <si>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</si>
  <si>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</si>
  <si>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</si>
  <si>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</si>
  <si>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</si>
  <si>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</si>
  <si>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</si>
  <si>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</si>
  <si>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</si>
  <si>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</si>
  <si>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</si>
  <si>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</si>
  <si>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</si>
  <si>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</si>
  <si>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</si>
  <si>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</si>
  <si>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</si>
  <si>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</si>
  <si>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</si>
  <si>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</si>
  <si>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</si>
  <si>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</si>
  <si>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</si>
  <si>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</si>
  <si>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</si>
  <si>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</si>
  <si>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</si>
  <si>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</si>
  <si>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</si>
  <si>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</si>
  <si>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</si>
  <si>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</si>
  <si>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</si>
  <si>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</si>
  <si>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</si>
  <si>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</si>
  <si>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</si>
  <si>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</si>
  <si>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</si>
  <si>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</si>
  <si>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</si>
  <si>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</si>
  <si>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</si>
  <si>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</si>
  <si>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</si>
  <si>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</si>
  <si>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</si>
  <si>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</si>
  <si>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</si>
  <si>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</si>
  <si>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</si>
  <si>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</si>
  <si>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</si>
  <si>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</si>
  <si>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</si>
  <si>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</si>
  <si>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</si>
  <si>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</si>
  <si>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</si>
  <si>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</si>
  <si>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</si>
  <si>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</si>
  <si>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</si>
  <si>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</si>
  <si>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</si>
  <si>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</si>
  <si>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</si>
  <si>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</si>
  <si>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</si>
  <si>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</si>
  <si>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</si>
  <si>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</si>
  <si>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</si>
  <si>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</si>
  <si>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</si>
  <si>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</si>
  <si>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</si>
  <si>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</si>
  <si>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</si>
  <si>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</si>
  <si>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</si>
  <si>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</si>
  <si>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</si>
  <si>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</si>
  <si>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</si>
  <si>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</si>
  <si>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</si>
  <si>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</si>
  <si>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</si>
  <si>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</si>
  <si>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</si>
  <si>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</si>
  <si>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</si>
  <si>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</si>
  <si>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</si>
  <si>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</si>
  <si>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</si>
  <si>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</si>
  <si>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</si>
  <si>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</si>
  <si>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</si>
  <si>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</si>
  <si>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</si>
  <si>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</si>
  <si>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</si>
  <si>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</si>
  <si>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</si>
  <si>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</si>
  <si>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</si>
  <si>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</si>
  <si>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</si>
  <si>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</si>
  <si>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</si>
  <si>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</si>
  <si>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</si>
  <si>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</si>
  <si>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</si>
  <si>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</si>
  <si>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</si>
  <si>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</si>
  <si>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</si>
  <si>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</si>
  <si>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</si>
  <si>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</si>
  <si>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</si>
  <si>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</si>
  <si>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</si>
  <si>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</si>
  <si>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</si>
  <si>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</si>
  <si>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</si>
  <si>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</si>
  <si>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</si>
  <si>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</si>
  <si>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</si>
  <si>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</si>
  <si>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</si>
  <si>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</si>
  <si>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</si>
  <si>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</si>
  <si>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</si>
  <si>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</si>
  <si>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</si>
  <si>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</si>
  <si>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</si>
  <si>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</si>
  <si>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</si>
  <si>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</si>
  <si>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</si>
  <si>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</si>
  <si>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</si>
  <si>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</si>
  <si>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</si>
  <si>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</si>
  <si>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</si>
  <si>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</si>
  <si>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</si>
  <si>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</si>
  <si>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</si>
  <si>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</si>
  <si>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</si>
  <si>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</si>
  <si>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</si>
  <si>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</si>
  <si>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</si>
  <si>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</si>
  <si>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</si>
  <si>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</si>
  <si>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</si>
  <si>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</si>
  <si>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</si>
  <si>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</si>
  <si>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</si>
  <si>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</si>
  <si>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</si>
  <si>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</si>
  <si>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</si>
  <si>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</si>
  <si>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</si>
  <si>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</si>
  <si>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</si>
  <si>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</si>
  <si>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</si>
  <si>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</si>
  <si>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</si>
  <si>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</si>
  <si>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</si>
  <si>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</si>
  <si>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</si>
  <si>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</si>
  <si>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</si>
  <si>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</si>
  <si>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</si>
  <si>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</si>
  <si>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</si>
  <si>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</si>
  <si>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</si>
  <si>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</si>
  <si>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</si>
  <si>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</si>
  <si>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</si>
  <si>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</si>
  <si>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</si>
  <si>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</si>
  <si>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</si>
  <si>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</si>
  <si>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</si>
  <si>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</si>
  <si>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</si>
  <si>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</si>
  <si>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</si>
  <si>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</si>
  <si>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</si>
  <si>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</si>
  <si>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</si>
  <si>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</si>
  <si>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</si>
  <si>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</si>
  <si>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</si>
  <si>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</si>
  <si>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</si>
  <si>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</si>
  <si>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</si>
  <si>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</si>
  <si>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</si>
  <si>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</si>
  <si>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</si>
  <si>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</si>
  <si>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</si>
  <si>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</si>
  <si>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</si>
  <si>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</si>
  <si>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</si>
  <si>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</si>
  <si>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</si>
  <si>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</si>
  <si>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</si>
  <si>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</si>
  <si>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</si>
  <si>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</si>
  <si>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</si>
  <si>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</si>
  <si>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</si>
  <si>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</si>
  <si>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</si>
  <si>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</si>
  <si>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</si>
  <si>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</si>
  <si>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</si>
  <si>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</si>
  <si>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</si>
  <si>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</si>
  <si>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</si>
  <si>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</si>
  <si>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</si>
  <si>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</si>
  <si>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</si>
  <si>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</si>
  <si>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</si>
  <si>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</si>
  <si>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</si>
  <si>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</si>
  <si>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</si>
  <si>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</si>
  <si>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</si>
  <si>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</si>
  <si>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</si>
  <si>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</si>
  <si>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</si>
  <si>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</si>
  <si>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</si>
  <si>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</si>
  <si>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</si>
  <si>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</si>
  <si>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</si>
  <si>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</si>
  <si>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</si>
  <si>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</si>
  <si>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</si>
  <si>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</si>
  <si>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</si>
  <si>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</si>
  <si>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</si>
  <si>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</si>
  <si>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</si>
  <si>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</si>
  <si>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</si>
  <si>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</si>
  <si>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</si>
  <si>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</si>
  <si>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</si>
  <si>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</si>
  <si>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</si>
  <si>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</si>
  <si>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</si>
  <si>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</si>
  <si>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</si>
  <si>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</si>
  <si>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</si>
  <si>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</si>
  <si>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</si>
  <si>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</si>
  <si>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</si>
  <si>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</si>
  <si>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</si>
  <si>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</si>
  <si>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</si>
  <si>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</si>
  <si>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</si>
  <si>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</si>
  <si>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</si>
  <si>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</si>
  <si>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</si>
  <si>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</si>
  <si>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</si>
  <si>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</si>
  <si>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</si>
  <si>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</si>
  <si>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</si>
  <si>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</si>
  <si>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</si>
  <si>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</si>
  <si>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</si>
  <si>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</si>
  <si>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</si>
  <si>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</si>
  <si>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</si>
  <si>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</si>
  <si>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</si>
  <si>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</si>
  <si>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</si>
  <si>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</si>
  <si>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</si>
  <si>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</si>
  <si>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</si>
  <si>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</si>
  <si>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</si>
  <si>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</si>
  <si>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</si>
  <si>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</si>
  <si>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</si>
  <si>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</si>
  <si>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</si>
  <si>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</si>
  <si>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</si>
  <si>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</si>
  <si>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</si>
  <si>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</si>
  <si>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</si>
  <si>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</si>
  <si>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</si>
  <si>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</si>
  <si>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</si>
  <si>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</si>
  <si>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</si>
  <si>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</si>
  <si>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</si>
  <si>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</si>
  <si>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</si>
  <si>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</si>
  <si>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</si>
  <si>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</si>
  <si>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</si>
  <si>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</si>
  <si>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</si>
  <si>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</si>
  <si>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</si>
  <si>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</si>
  <si>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</si>
  <si>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</si>
  <si>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</si>
  <si>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</si>
  <si>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</si>
  <si>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</si>
  <si>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</si>
  <si>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</si>
  <si>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</si>
  <si>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</si>
  <si>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</si>
  <si>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</si>
  <si>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</si>
  <si>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</si>
  <si>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</si>
  <si>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</si>
  <si>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</si>
  <si>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</si>
  <si>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</si>
  <si>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</si>
  <si>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</si>
  <si>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</si>
  <si>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</si>
  <si>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</si>
  <si>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</si>
  <si>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</si>
  <si>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</si>
  <si>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</si>
  <si>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</si>
  <si>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</si>
  <si>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</si>
  <si>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</si>
  <si>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</si>
  <si>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</si>
  <si>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</si>
  <si>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</si>
  <si>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</si>
  <si>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</si>
  <si>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</si>
  <si>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</si>
  <si>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</si>
  <si>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</si>
  <si>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</si>
  <si>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</si>
  <si>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</si>
  <si>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</si>
  <si>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</si>
  <si>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</si>
  <si>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</si>
  <si>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</si>
  <si>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</si>
  <si>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</si>
  <si>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</si>
  <si>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</si>
  <si>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</si>
  <si>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</si>
  <si>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</si>
  <si>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</si>
  <si>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</si>
  <si>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</si>
  <si>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</si>
  <si>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</si>
  <si>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</si>
  <si>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</si>
  <si>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</si>
  <si>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</si>
  <si>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</si>
  <si>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</si>
  <si>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</si>
  <si>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</si>
  <si>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</si>
  <si>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</si>
  <si>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</si>
  <si>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</si>
  <si>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</si>
  <si>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</si>
  <si>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</si>
  <si>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</si>
  <si>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</si>
  <si>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</si>
  <si>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</si>
  <si>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</si>
  <si>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</si>
  <si>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</si>
  <si>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</si>
  <si>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</si>
  <si>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</si>
  <si>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</si>
  <si>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</si>
  <si>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</si>
  <si>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</si>
  <si>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</si>
  <si>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</si>
  <si>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</si>
  <si>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</si>
  <si>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</si>
  <si>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</si>
  <si>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</si>
  <si>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</si>
  <si>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</si>
  <si>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</si>
  <si>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</si>
  <si>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</si>
  <si>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</si>
  <si>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</si>
  <si>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</si>
  <si>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</si>
  <si>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</si>
  <si>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</si>
  <si>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</si>
  <si>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</si>
  <si>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</si>
  <si>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</si>
  <si>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</si>
  <si>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</si>
  <si>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</si>
  <si>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</si>
  <si>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</si>
  <si>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</si>
  <si>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</si>
  <si>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</si>
  <si>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</si>
  <si>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</si>
  <si>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</si>
  <si>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</si>
  <si>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</si>
  <si>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</si>
  <si>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</si>
  <si>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</si>
  <si>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</si>
  <si>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</si>
  <si>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</si>
  <si>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</si>
  <si>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</si>
  <si>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</si>
  <si>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</si>
  <si>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</si>
  <si>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</si>
  <si>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</si>
  <si>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</si>
  <si>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</si>
  <si>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</si>
  <si>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</si>
  <si>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</si>
  <si>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</si>
  <si>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</si>
  <si>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</si>
  <si>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</si>
  <si>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</si>
  <si>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</si>
  <si>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</si>
  <si>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</si>
  <si>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</si>
  <si>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</si>
  <si>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</si>
  <si>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</si>
  <si>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</si>
  <si>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</si>
  <si>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</si>
  <si>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</si>
  <si>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</si>
  <si>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</si>
  <si>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</si>
  <si>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</si>
  <si>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</si>
  <si>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</si>
  <si>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</si>
  <si>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</si>
  <si>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</si>
  <si>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</si>
  <si>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</si>
  <si>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</si>
  <si>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</si>
  <si>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</si>
  <si>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</si>
  <si>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</si>
  <si>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</si>
  <si>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</si>
  <si>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</si>
  <si>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</si>
  <si>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</si>
  <si>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</si>
  <si>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</si>
  <si>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</si>
  <si>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</si>
  <si>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</si>
  <si>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</si>
  <si>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</si>
  <si>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</si>
  <si>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</si>
  <si>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</si>
  <si>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</si>
  <si>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</si>
  <si>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</si>
  <si>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</si>
  <si>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</si>
  <si>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</si>
  <si>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</si>
  <si>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</si>
  <si>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</si>
  <si>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</si>
  <si>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</si>
  <si>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</si>
  <si>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</si>
  <si>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</si>
  <si>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</si>
  <si>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</si>
  <si>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</si>
  <si>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</si>
  <si>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</si>
  <si>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</si>
  <si>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</si>
  <si>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</si>
  <si>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</si>
  <si>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</si>
  <si>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</si>
  <si>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</si>
  <si>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</si>
  <si>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</si>
  <si>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</si>
  <si>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</si>
  <si>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</si>
  <si>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</si>
  <si>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</si>
  <si>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</si>
  <si>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</si>
  <si>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</si>
  <si>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</si>
  <si>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</si>
  <si>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</si>
  <si>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</si>
  <si>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</si>
  <si>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</si>
  <si>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</si>
  <si>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周産期医療体制の確保</t>
  </si>
  <si>
    <t>医政局</t>
  </si>
  <si>
    <t>室長：永田　翔</t>
  </si>
  <si>
    <t>平成８年度</t>
  </si>
  <si>
    <t>終了予定なし</t>
  </si>
  <si>
    <t>地域医療計画課　救急・周産期医療等対策室</t>
  </si>
  <si>
    <t>-</t>
  </si>
  <si>
    <t>疾病・事業及び在宅医療に係る医療体制について（平成29年３月31日医政地発0331第３号）</t>
  </si>
  <si>
    <t>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t>
  </si>
  <si>
    <t>・周産期医療対策事業　
　周産期医療対策を行う都道府県に対する補助
　補助率：国1/3　都道府県2/3　補助先：都道府県
・周産期母子医療センター運営事業
　総合周産期母子医療センター及び地域周産期母子医療センターのＭＦＩＣＵ（母体・胎児集中治療室）、ＮＩＣＵ（新生児集中治療室）等に対する補助
　補助率：国1/3　都道府県2/3　補助先：地方公共団体、地方独立行政法人、公的団体及び厚生労働大臣が適当と認める者</t>
  </si>
  <si>
    <t>医療提供体制推進事業費補助金</t>
  </si>
  <si>
    <t>NICUの整備（医療施設（静態）調査は３年毎に実施されており、次回はR2年度に予定）※備考参照</t>
  </si>
  <si>
    <t>NICU病床数（「子ども･子育てビジョン」で出生１万人当たり25～30床と目標を設定）※備考参照</t>
  </si>
  <si>
    <t>床</t>
  </si>
  <si>
    <t>厚生労働省「医療施設調査」（平成29年度）</t>
  </si>
  <si>
    <t>都道府県数（当初見込み「前年度以上」）
※周産期医療対策事業　</t>
  </si>
  <si>
    <t>都道府県</t>
  </si>
  <si>
    <t>補助対象施設数（当初見込み「前年度以上」）
※周産期母子医療センター運営事業</t>
  </si>
  <si>
    <t>施設</t>
  </si>
  <si>
    <t>執行額　／　都道府県数
※周産期医療対策事業　</t>
    <phoneticPr fontId="5"/>
  </si>
  <si>
    <t>百万円</t>
  </si>
  <si>
    <t>百万円/都道府県数</t>
    <phoneticPr fontId="5"/>
  </si>
  <si>
    <t>208/42</t>
  </si>
  <si>
    <t>220/42</t>
  </si>
  <si>
    <t>執行額　／　補助対象施設数
※周産期母子医療センター運営事業</t>
    <phoneticPr fontId="5"/>
  </si>
  <si>
    <t>6,882/347</t>
  </si>
  <si>
    <t>7192/347</t>
  </si>
  <si>
    <t>施策大目標１　地域において必要な医療を提供できる体制を整備すること</t>
  </si>
  <si>
    <t>日常生活圏の中で良質かつ適切な医療が効率的に提供できる体制を整備すること（施策目標Ⅰ－１－１）</t>
  </si>
  <si>
    <t>周産期死亡率（出産1,000対）</t>
  </si>
  <si>
    <t>58</t>
  </si>
  <si>
    <t>50</t>
  </si>
  <si>
    <t>024-11</t>
  </si>
  <si>
    <t>004-11</t>
  </si>
  <si>
    <t>003-8</t>
  </si>
  <si>
    <t>0003-08</t>
  </si>
  <si>
    <t>○</t>
  </si>
  <si>
    <t>地域でお産を支える周産期母子医療センターのNICU等を財政支援する事業であり、国民や社会のニーズを反映している</t>
    <phoneticPr fontId="5"/>
  </si>
  <si>
    <t>地域の周産期医療の確保を図っていくためにも、引き続き国の施策として実施すべき事業である</t>
    <phoneticPr fontId="5"/>
  </si>
  <si>
    <t>地域の産科医等の確保のための有効な達成手段として位置づけられており、優先度の高い事業である</t>
    <phoneticPr fontId="5"/>
  </si>
  <si>
    <t>‐</t>
  </si>
  <si>
    <t>無</t>
  </si>
  <si>
    <t>交付要綱等において補助対象、補助率等を定めており、負担関係は妥当である</t>
    <phoneticPr fontId="5"/>
  </si>
  <si>
    <t>必要最小限の補助基準額の設定としており水準は妥当である</t>
    <phoneticPr fontId="5"/>
  </si>
  <si>
    <t>地域の実情に応じ医療機関等の補助先を選定しており、合理的に支出されている</t>
    <phoneticPr fontId="5"/>
  </si>
  <si>
    <t>補助対象医療機関等は、周産期医療体制整備計画に基づき指定又は認定されたものを対象としている</t>
    <phoneticPr fontId="5"/>
  </si>
  <si>
    <t>見合ったものとなっている</t>
    <phoneticPr fontId="5"/>
  </si>
  <si>
    <t>活動実績より、NICU病床数は着実に増加（20年度：21.2床、23年度：26.3床、26年度：30.4床、29年度：34.8床）している</t>
    <rPh sb="56" eb="58">
      <t>ネンド</t>
    </rPh>
    <rPh sb="63" eb="64">
      <t>ユカ</t>
    </rPh>
    <phoneticPr fontId="5"/>
  </si>
  <si>
    <t>見合ったものとなっている</t>
  </si>
  <si>
    <t>本事業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るのに対し、関連事業0013は、新生児集中治療室（NICU）等に長期入院している児童について、その状態に応じた望ましい療育・療養環境への円滑な移行を行うことにより、NICU満床の解消を図るものであり、事業の目的が異なることから、適切に役割分担を行っているといえる。</t>
    <phoneticPr fontId="5"/>
  </si>
  <si>
    <t>地域において安心して生み育てることのできる医療の確保をはかることは依然として重要な課題であり、NICU病床数については、平成29年度現在、34.8床まで整備が進んできている（20年度：21.2床、23年度：26.3床、26年度：30.4床）。また、周産期死亡率は経年変化で見ると減少傾向（27年度：3.7％、28年度：3.6％、29年度：3.5％、30年度：3.3％、令和元年度：3.4％）にあるので、引き続き更なる低下を目指しNICU等の整備に取り組んでいく。</t>
    <rPh sb="111" eb="113">
      <t>ネンド</t>
    </rPh>
    <rPh sb="118" eb="119">
      <t>ユカ</t>
    </rPh>
    <rPh sb="146" eb="148">
      <t>ネンド</t>
    </rPh>
    <rPh sb="156" eb="158">
      <t>ネンド</t>
    </rPh>
    <rPh sb="166" eb="168">
      <t>ネンド</t>
    </rPh>
    <rPh sb="176" eb="178">
      <t>ネンド</t>
    </rPh>
    <rPh sb="184" eb="186">
      <t>レイワ</t>
    </rPh>
    <rPh sb="186" eb="189">
      <t>ガンネンド</t>
    </rPh>
    <phoneticPr fontId="5"/>
  </si>
  <si>
    <t>地域において安心して産み育てることのできる周産期医療の確保を図ることは依然として重要な課題であり、「子ども･子育てビジョン」や「少子化社会対策大綱」においてＮＩＣＵ（新生児集中治療室）の目標値については、平成26年度までに出生１万人当たり「25～30床」、さらに31年度までに「全都道府県で25～30床」としており、今後も継続して事業を進めていく必要がある。</t>
    <phoneticPr fontId="5"/>
  </si>
  <si>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</si>
  <si>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　</t>
    <phoneticPr fontId="5"/>
  </si>
  <si>
    <t>補助金</t>
  </si>
  <si>
    <t>総合周産期母子医療センター等に対する運営費の補助</t>
  </si>
  <si>
    <t>給与費</t>
  </si>
  <si>
    <t>周産期母子医療センターの運営に係る給与</t>
  </si>
  <si>
    <t>材料費</t>
  </si>
  <si>
    <t>周産期母子医療センターの運営に係る医薬品、医療用消耗備品等購入費</t>
  </si>
  <si>
    <t>通信運搬費</t>
  </si>
  <si>
    <t>周産期母子医療センターの運営に係る通信運搬費</t>
  </si>
  <si>
    <t>その他</t>
  </si>
  <si>
    <t>光熱費、減価償却費等</t>
  </si>
  <si>
    <t>13東京都</t>
  </si>
  <si>
    <t>27大阪府</t>
  </si>
  <si>
    <t>11埼玉県</t>
  </si>
  <si>
    <t>14神奈川県</t>
  </si>
  <si>
    <t>01北海道</t>
  </si>
  <si>
    <t>40福岡県</t>
  </si>
  <si>
    <t>22静岡県</t>
  </si>
  <si>
    <t>23愛知県</t>
  </si>
  <si>
    <t>12千葉県</t>
  </si>
  <si>
    <t>28兵庫県</t>
  </si>
  <si>
    <t>東京都</t>
    <phoneticPr fontId="5"/>
  </si>
  <si>
    <t>大阪府</t>
    <phoneticPr fontId="5"/>
  </si>
  <si>
    <t>神奈川県</t>
    <phoneticPr fontId="5"/>
  </si>
  <si>
    <t>北海道</t>
    <phoneticPr fontId="5"/>
  </si>
  <si>
    <t>福岡県</t>
    <phoneticPr fontId="5"/>
  </si>
  <si>
    <t>静岡県</t>
    <phoneticPr fontId="5"/>
  </si>
  <si>
    <t>愛知県</t>
    <phoneticPr fontId="5"/>
  </si>
  <si>
    <t>千葉県</t>
    <phoneticPr fontId="5"/>
  </si>
  <si>
    <t>兵庫県</t>
    <phoneticPr fontId="5"/>
  </si>
  <si>
    <t>国立成育医療研究センター</t>
  </si>
  <si>
    <t>東京大学医学部附属病院</t>
  </si>
  <si>
    <t>昭和大学病院</t>
  </si>
  <si>
    <t>東京女子医科大学病院</t>
  </si>
  <si>
    <t>帝京大学医学部附属病院</t>
  </si>
  <si>
    <t>総合母子保健センター愛育病院</t>
  </si>
  <si>
    <t>昭和大学江東豊洲病院</t>
  </si>
  <si>
    <t>順天堂大学医学部附属順天堂医院</t>
  </si>
  <si>
    <t>日本赤十字社医療センター</t>
  </si>
  <si>
    <t>東京慈恵会医科大学附属病院</t>
  </si>
  <si>
    <t>周産期母子医療センター運営事業</t>
  </si>
  <si>
    <t>補助金等交付</t>
  </si>
  <si>
    <t>東邦大学医療センター大森病院</t>
  </si>
  <si>
    <t>国立国際医療研究センター病院</t>
  </si>
  <si>
    <t>杏林大学医学部付属病院</t>
  </si>
  <si>
    <t>東京都立墨東病院</t>
  </si>
  <si>
    <t>東京都立多摩総合医療センター・東京都立小児総合医療センター</t>
  </si>
  <si>
    <t>東京都立大塚病院</t>
  </si>
  <si>
    <t>周産期母子医療センターに対する運営費の補助</t>
  </si>
  <si>
    <t>東京女子医科大学病院</t>
    <phoneticPr fontId="5"/>
  </si>
  <si>
    <t>213/45</t>
    <phoneticPr fontId="5"/>
  </si>
  <si>
    <t>7247/362</t>
    <phoneticPr fontId="5"/>
  </si>
  <si>
    <t>213/45</t>
  </si>
  <si>
    <t>7247/362</t>
  </si>
  <si>
    <t>厚労</t>
    <rPh sb="0" eb="2">
      <t>コウロウ</t>
    </rPh>
    <phoneticPr fontId="5"/>
  </si>
  <si>
    <t>-</t>
    <phoneticPr fontId="5"/>
  </si>
  <si>
    <t>埼玉県</t>
    <phoneticPr fontId="5"/>
  </si>
  <si>
    <t>点検対象外</t>
    <rPh sb="0" eb="2">
      <t>テンケン</t>
    </rPh>
    <rPh sb="2" eb="5">
      <t>タイショウガイ</t>
    </rPh>
    <phoneticPr fontId="5"/>
  </si>
  <si>
    <t>-</t>
    <phoneticPr fontId="5"/>
  </si>
  <si>
    <t>引き続き、必要な予算額を確保し、適正な執行に努めること。</t>
  </si>
  <si>
    <t>ＮＩＣＵ等からの退院の促進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</si>
</sst>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2" name="テキスト ボックス 1"/>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3" name="テキスト ボックス 2"/>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4" name="テキスト ボックス 3"/>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6" name="テキスト ボックス 5"/>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849471" y="6376147"/>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37</xdr:col>
      <xdr:colOff>191136</xdr:colOff>
      <xdr:row>32</xdr:row>
      <xdr:rowOff>0</xdr:rowOff>
    </xdr:from>
    <xdr:to>
      <xdr:col>41</xdr:col>
      <xdr:colOff>90632</xdr:colOff>
      <xdr:row>32</xdr:row>
      <xdr:rowOff>252000</xdr:rowOff>
    </xdr:to>
    <xdr:sp macro="" textlink="">
      <xdr:nvSpPr>
        <xdr:cNvPr id="9" name="テキスト ボックス 8"/>
        <xdr:cNvSpPr txBox="1"/>
      </xdr:nvSpPr>
      <xdr:spPr>
        <a:xfrm>
          <a:off x="7546093" y="11819283"/>
          <a:ext cx="694626"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45</xdr:col>
      <xdr:colOff>183491</xdr:colOff>
      <xdr:row>32</xdr:row>
      <xdr:rowOff>0</xdr:rowOff>
    </xdr:from>
    <xdr:to>
      <xdr:col>49</xdr:col>
      <xdr:colOff>82986</xdr:colOff>
      <xdr:row>32</xdr:row>
      <xdr:rowOff>252000</xdr:rowOff>
    </xdr:to>
    <xdr:sp macro="" textlink="">
      <xdr:nvSpPr>
        <xdr:cNvPr id="10" name="テキスト ボックス 9"/>
        <xdr:cNvSpPr txBox="1"/>
      </xdr:nvSpPr>
      <xdr:spPr>
        <a:xfrm>
          <a:off x="9128708" y="11819283"/>
          <a:ext cx="694626"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33</xdr:col>
      <xdr:colOff>194959</xdr:colOff>
      <xdr:row>32</xdr:row>
      <xdr:rowOff>0</xdr:rowOff>
    </xdr:from>
    <xdr:to>
      <xdr:col>37</xdr:col>
      <xdr:colOff>94454</xdr:colOff>
      <xdr:row>32</xdr:row>
      <xdr:rowOff>252000</xdr:rowOff>
    </xdr:to>
    <xdr:sp macro="" textlink="">
      <xdr:nvSpPr>
        <xdr:cNvPr id="11" name="テキスト ボックス 10"/>
        <xdr:cNvSpPr txBox="1"/>
      </xdr:nvSpPr>
      <xdr:spPr>
        <a:xfrm>
          <a:off x="6754785" y="11819283"/>
          <a:ext cx="694626"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0</xdr:colOff>
      <xdr:row>32</xdr:row>
      <xdr:rowOff>0</xdr:rowOff>
    </xdr:from>
    <xdr:to>
      <xdr:col>33</xdr:col>
      <xdr:colOff>98277</xdr:colOff>
      <xdr:row>32</xdr:row>
      <xdr:rowOff>252000</xdr:rowOff>
    </xdr:to>
    <xdr:sp macro="" textlink="">
      <xdr:nvSpPr>
        <xdr:cNvPr id="12" name="テキスト ボックス 11"/>
        <xdr:cNvSpPr txBox="1"/>
      </xdr:nvSpPr>
      <xdr:spPr>
        <a:xfrm>
          <a:off x="5963478" y="11819283"/>
          <a:ext cx="694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142875</xdr:colOff>
      <xdr:row>134</xdr:row>
      <xdr:rowOff>70492</xdr:rowOff>
    </xdr:from>
    <xdr:to>
      <xdr:col>34</xdr:col>
      <xdr:colOff>41613</xdr:colOff>
      <xdr:row>134</xdr:row>
      <xdr:rowOff>291817</xdr:rowOff>
    </xdr:to>
    <xdr:sp macro="" textlink="">
      <xdr:nvSpPr>
        <xdr:cNvPr id="13" name="テキスト ボックス 12"/>
        <xdr:cNvSpPr txBox="1"/>
      </xdr:nvSpPr>
      <xdr:spPr>
        <a:xfrm>
          <a:off x="6143625" y="19539592"/>
          <a:ext cx="698838"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124557</xdr:colOff>
      <xdr:row>134</xdr:row>
      <xdr:rowOff>70492</xdr:rowOff>
    </xdr:from>
    <xdr:to>
      <xdr:col>38</xdr:col>
      <xdr:colOff>23296</xdr:colOff>
      <xdr:row>134</xdr:row>
      <xdr:rowOff>291817</xdr:rowOff>
    </xdr:to>
    <xdr:sp macro="" textlink="">
      <xdr:nvSpPr>
        <xdr:cNvPr id="14" name="テキスト ボックス 13"/>
        <xdr:cNvSpPr txBox="1"/>
      </xdr:nvSpPr>
      <xdr:spPr>
        <a:xfrm>
          <a:off x="6925407" y="19539592"/>
          <a:ext cx="698839"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3.3</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69234</xdr:colOff>
      <xdr:row>133</xdr:row>
      <xdr:rowOff>89296</xdr:rowOff>
    </xdr:from>
    <xdr:to>
      <xdr:col>41</xdr:col>
      <xdr:colOff>137818</xdr:colOff>
      <xdr:row>133</xdr:row>
      <xdr:rowOff>401766</xdr:rowOff>
    </xdr:to>
    <xdr:sp macro="" textlink="">
      <xdr:nvSpPr>
        <xdr:cNvPr id="15" name="テキスト ボックス 14"/>
        <xdr:cNvSpPr txBox="1"/>
      </xdr:nvSpPr>
      <xdr:spPr>
        <a:xfrm>
          <a:off x="7670184" y="19053571"/>
          <a:ext cx="668659" cy="312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29766</xdr:colOff>
      <xdr:row>134</xdr:row>
      <xdr:rowOff>83344</xdr:rowOff>
    </xdr:from>
    <xdr:to>
      <xdr:col>41</xdr:col>
      <xdr:colOff>130912</xdr:colOff>
      <xdr:row>134</xdr:row>
      <xdr:rowOff>304669</xdr:rowOff>
    </xdr:to>
    <xdr:sp macro="" textlink="">
      <xdr:nvSpPr>
        <xdr:cNvPr id="16" name="テキスト ボックス 15"/>
        <xdr:cNvSpPr txBox="1"/>
      </xdr:nvSpPr>
      <xdr:spPr>
        <a:xfrm>
          <a:off x="7630716" y="19552444"/>
          <a:ext cx="701221"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3.4</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13</xdr:col>
      <xdr:colOff>0</xdr:colOff>
      <xdr:row>749</xdr:row>
      <xdr:rowOff>0</xdr:rowOff>
    </xdr:from>
    <xdr:to>
      <xdr:col>26</xdr:col>
      <xdr:colOff>58715</xdr:colOff>
      <xdr:row>752</xdr:row>
      <xdr:rowOff>301405</xdr:rowOff>
    </xdr:to>
    <xdr:sp macro="" textlink="">
      <xdr:nvSpPr>
        <xdr:cNvPr id="17" name="テキスト ボックス 16"/>
        <xdr:cNvSpPr txBox="1"/>
      </xdr:nvSpPr>
      <xdr:spPr>
        <a:xfrm>
          <a:off x="2600325" y="39385875"/>
          <a:ext cx="2659040" cy="135868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en-US" sz="1100" b="0" i="0" baseline="0">
              <a:effectLst/>
              <a:latin typeface="+mn-lt"/>
              <a:ea typeface="+mn-ea"/>
              <a:cs typeface="+mn-cs"/>
            </a:rPr>
            <a:t>７，４６０</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168087</xdr:colOff>
      <xdr:row>753</xdr:row>
      <xdr:rowOff>89646</xdr:rowOff>
    </xdr:from>
    <xdr:to>
      <xdr:col>38</xdr:col>
      <xdr:colOff>78440</xdr:colOff>
      <xdr:row>756</xdr:row>
      <xdr:rowOff>78440</xdr:rowOff>
    </xdr:to>
    <xdr:sp macro="" textlink="">
      <xdr:nvSpPr>
        <xdr:cNvPr id="18" name="テキスト ボックス 17"/>
        <xdr:cNvSpPr txBox="1"/>
      </xdr:nvSpPr>
      <xdr:spPr>
        <a:xfrm>
          <a:off x="3768537" y="40885221"/>
          <a:ext cx="3910853" cy="1046069"/>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都道府県（間接補助先：市町村、その他厚生労働大臣が認める者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補助率：１／２、１／３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179294</xdr:colOff>
      <xdr:row>753</xdr:row>
      <xdr:rowOff>78441</xdr:rowOff>
    </xdr:from>
    <xdr:to>
      <xdr:col>16</xdr:col>
      <xdr:colOff>179294</xdr:colOff>
      <xdr:row>757</xdr:row>
      <xdr:rowOff>225612</xdr:rowOff>
    </xdr:to>
    <xdr:cxnSp macro="">
      <xdr:nvCxnSpPr>
        <xdr:cNvPr id="19" name="直線矢印コネクタ 18"/>
        <xdr:cNvCxnSpPr/>
      </xdr:nvCxnSpPr>
      <xdr:spPr>
        <a:xfrm>
          <a:off x="3379694" y="40874016"/>
          <a:ext cx="0" cy="15568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22412</xdr:colOff>
      <xdr:row>757</xdr:row>
      <xdr:rowOff>324969</xdr:rowOff>
    </xdr:from>
    <xdr:to>
      <xdr:col>26</xdr:col>
      <xdr:colOff>158181</xdr:colOff>
      <xdr:row>760</xdr:row>
      <xdr:rowOff>262069</xdr:rowOff>
    </xdr:to>
    <xdr:sp macro="" textlink="">
      <xdr:nvSpPr>
        <xdr:cNvPr id="20" name="テキスト ボックス 19"/>
        <xdr:cNvSpPr txBox="1"/>
      </xdr:nvSpPr>
      <xdr:spPr>
        <a:xfrm>
          <a:off x="2622737" y="42530244"/>
          <a:ext cx="2736094" cy="9943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（４７）</a:t>
          </a:r>
          <a:endParaRPr lang="ja-JP" altLang="ja-JP" sz="1200">
            <a:effectLst/>
          </a:endParaRPr>
        </a:p>
        <a:p>
          <a:pPr algn="ctr" eaLnBrk="1" fontAlgn="auto" latinLnBrk="0" hangingPunct="1"/>
          <a:r>
            <a:rPr kumimoji="1" lang="ja-JP" altLang="en-US" sz="1100" b="0" i="0" baseline="0">
              <a:effectLst/>
              <a:latin typeface="+mn-lt"/>
              <a:ea typeface="+mn-ea"/>
              <a:cs typeface="+mn-cs"/>
            </a:rPr>
            <a:t>７，４６０</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７２２</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145676</xdr:colOff>
      <xdr:row>755</xdr:row>
      <xdr:rowOff>257735</xdr:rowOff>
    </xdr:from>
    <xdr:to>
      <xdr:col>25</xdr:col>
      <xdr:colOff>33617</xdr:colOff>
      <xdr:row>756</xdr:row>
      <xdr:rowOff>278652</xdr:rowOff>
    </xdr:to>
    <xdr:sp macro="" textlink="">
      <xdr:nvSpPr>
        <xdr:cNvPr id="21" name="テキスト ボックス 20"/>
        <xdr:cNvSpPr txBox="1"/>
      </xdr:nvSpPr>
      <xdr:spPr>
        <a:xfrm>
          <a:off x="3546101" y="41758160"/>
          <a:ext cx="1488141" cy="37334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89647</xdr:colOff>
      <xdr:row>761</xdr:row>
      <xdr:rowOff>56028</xdr:rowOff>
    </xdr:from>
    <xdr:to>
      <xdr:col>38</xdr:col>
      <xdr:colOff>134470</xdr:colOff>
      <xdr:row>766</xdr:row>
      <xdr:rowOff>206187</xdr:rowOff>
    </xdr:to>
    <xdr:sp macro="" textlink="">
      <xdr:nvSpPr>
        <xdr:cNvPr id="22" name="大かっこ 21"/>
        <xdr:cNvSpPr/>
      </xdr:nvSpPr>
      <xdr:spPr>
        <a:xfrm>
          <a:off x="3890122" y="43671003"/>
          <a:ext cx="3845298" cy="25409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及び地域周産期母子医療センター</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11206</xdr:colOff>
      <xdr:row>760</xdr:row>
      <xdr:rowOff>336178</xdr:rowOff>
    </xdr:from>
    <xdr:to>
      <xdr:col>17</xdr:col>
      <xdr:colOff>11206</xdr:colOff>
      <xdr:row>766</xdr:row>
      <xdr:rowOff>215154</xdr:rowOff>
    </xdr:to>
    <xdr:cxnSp macro="">
      <xdr:nvCxnSpPr>
        <xdr:cNvPr id="23" name="直線矢印コネクタ 22"/>
        <xdr:cNvCxnSpPr/>
      </xdr:nvCxnSpPr>
      <xdr:spPr>
        <a:xfrm flipH="1">
          <a:off x="3411631" y="43598728"/>
          <a:ext cx="0" cy="262217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78441</xdr:colOff>
      <xdr:row>766</xdr:row>
      <xdr:rowOff>633132</xdr:rowOff>
    </xdr:from>
    <xdr:to>
      <xdr:col>28</xdr:col>
      <xdr:colOff>12067</xdr:colOff>
      <xdr:row>770</xdr:row>
      <xdr:rowOff>65981</xdr:rowOff>
    </xdr:to>
    <xdr:sp macro="" textlink="">
      <xdr:nvSpPr>
        <xdr:cNvPr id="24" name="テキスト ボックス 23"/>
        <xdr:cNvSpPr txBox="1"/>
      </xdr:nvSpPr>
      <xdr:spPr>
        <a:xfrm>
          <a:off x="2478741" y="46638882"/>
          <a:ext cx="3134026" cy="114734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　（２</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７２２</a:t>
          </a:r>
          <a:r>
            <a:rPr kumimoji="1" lang="ja-JP" altLang="ja-JP" sz="1100" b="0" i="0" baseline="0">
              <a:effectLst/>
              <a:latin typeface="+mn-lt"/>
              <a:ea typeface="+mn-ea"/>
              <a:cs typeface="+mn-cs"/>
            </a:rPr>
            <a:t>百万円</a:t>
          </a:r>
          <a:endParaRPr lang="ja-JP" altLang="ja-JP" sz="1200">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東京女子医科大学病院</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６１</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179293</xdr:colOff>
      <xdr:row>766</xdr:row>
      <xdr:rowOff>291354</xdr:rowOff>
    </xdr:from>
    <xdr:to>
      <xdr:col>25</xdr:col>
      <xdr:colOff>112058</xdr:colOff>
      <xdr:row>767</xdr:row>
      <xdr:rowOff>6539</xdr:rowOff>
    </xdr:to>
    <xdr:sp macro="" textlink="">
      <xdr:nvSpPr>
        <xdr:cNvPr id="25" name="テキスト ボックス 24"/>
        <xdr:cNvSpPr txBox="1"/>
      </xdr:nvSpPr>
      <xdr:spPr>
        <a:xfrm>
          <a:off x="3779743" y="46297104"/>
          <a:ext cx="1332940" cy="38193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ja-JP" altLang="ja-JP" sz="1100" b="0" i="0" baseline="0">
              <a:effectLst/>
              <a:latin typeface="+mn-lt"/>
              <a:ea typeface="+mn-ea"/>
              <a:cs typeface="+mn-cs"/>
            </a:rPr>
            <a:t>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134470</xdr:colOff>
      <xdr:row>770</xdr:row>
      <xdr:rowOff>369793</xdr:rowOff>
    </xdr:from>
    <xdr:to>
      <xdr:col>38</xdr:col>
      <xdr:colOff>145676</xdr:colOff>
      <xdr:row>773</xdr:row>
      <xdr:rowOff>272142</xdr:rowOff>
    </xdr:to>
    <xdr:sp macro="" textlink="">
      <xdr:nvSpPr>
        <xdr:cNvPr id="26" name="大かっこ 25"/>
        <xdr:cNvSpPr/>
      </xdr:nvSpPr>
      <xdr:spPr>
        <a:xfrm>
          <a:off x="4012506" y="49804543"/>
          <a:ext cx="3889241" cy="90927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126254</xdr:colOff>
      <xdr:row>748</xdr:row>
      <xdr:rowOff>290606</xdr:rowOff>
    </xdr:from>
    <xdr:to>
      <xdr:col>41</xdr:col>
      <xdr:colOff>175559</xdr:colOff>
      <xdr:row>751</xdr:row>
      <xdr:rowOff>49306</xdr:rowOff>
    </xdr:to>
    <xdr:sp macro="" textlink="">
      <xdr:nvSpPr>
        <xdr:cNvPr id="27" name="大かっこ 26"/>
        <xdr:cNvSpPr/>
      </xdr:nvSpPr>
      <xdr:spPr>
        <a:xfrm>
          <a:off x="5926979" y="39324056"/>
          <a:ext cx="2449605" cy="81597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oneCellAnchor>
    <xdr:from>
      <xdr:col>43</xdr:col>
      <xdr:colOff>0</xdr:colOff>
      <xdr:row>12</xdr:row>
      <xdr:rowOff>0</xdr:rowOff>
    </xdr:from>
    <xdr:ext cx="1000530" cy="328423"/>
    <xdr:sp macro="" textlink="">
      <xdr:nvSpPr>
        <xdr:cNvPr id="28" name="テキスト ボックス 27"/>
        <xdr:cNvSpPr txBox="1"/>
      </xdr:nvSpPr>
      <xdr:spPr>
        <a:xfrm>
          <a:off x="8673353" y="6107206"/>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oneCellAnchor>
    <xdr:from>
      <xdr:col>22</xdr:col>
      <xdr:colOff>0</xdr:colOff>
      <xdr:row>22</xdr:row>
      <xdr:rowOff>0</xdr:rowOff>
    </xdr:from>
    <xdr:ext cx="1000530" cy="328423"/>
    <xdr:sp macro="" textlink="">
      <xdr:nvSpPr>
        <xdr:cNvPr id="29" name="テキスト ボックス 28"/>
        <xdr:cNvSpPr txBox="1"/>
      </xdr:nvSpPr>
      <xdr:spPr>
        <a:xfrm>
          <a:off x="4437529" y="8998324"/>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6" zoomScaleNormal="75" zoomScaleSheetLayoutView="100" zoomScalePageLayoutView="85" workbookViewId="0">
      <selection activeCell="M723" sqref="M7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818</v>
      </c>
      <c r="AK2" s="206"/>
      <c r="AL2" s="206"/>
      <c r="AM2" s="206"/>
      <c r="AN2" s="98" t="s">
        <v>406</v>
      </c>
      <c r="AO2" s="206">
        <v>20</v>
      </c>
      <c r="AP2" s="206"/>
      <c r="AQ2" s="206"/>
      <c r="AR2" s="99" t="s">
        <v>709</v>
      </c>
      <c r="AS2" s="207">
        <v>3</v>
      </c>
      <c r="AT2" s="207"/>
      <c r="AU2" s="207"/>
      <c r="AV2" s="98" t="str">
        <f>IF(AW2="","","-")</f>
        <v>-</v>
      </c>
      <c r="AW2" s="395">
        <v>8</v>
      </c>
      <c r="AX2" s="395"/>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6.75" customHeight="1" x14ac:dyDescent="0.15">
      <c r="A5" s="708" t="s">
        <v>67</v>
      </c>
      <c r="B5" s="709"/>
      <c r="C5" s="709"/>
      <c r="D5" s="709"/>
      <c r="E5" s="709"/>
      <c r="F5" s="710"/>
      <c r="G5" s="555" t="s">
        <v>714</v>
      </c>
      <c r="H5" s="556"/>
      <c r="I5" s="556"/>
      <c r="J5" s="556"/>
      <c r="K5" s="556"/>
      <c r="L5" s="556"/>
      <c r="M5" s="557" t="s">
        <v>66</v>
      </c>
      <c r="N5" s="558"/>
      <c r="O5" s="558"/>
      <c r="P5" s="558"/>
      <c r="Q5" s="558"/>
      <c r="R5" s="559"/>
      <c r="S5" s="560" t="s">
        <v>715</v>
      </c>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713</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717</v>
      </c>
      <c r="H7" s="825"/>
      <c r="I7" s="825"/>
      <c r="J7" s="825"/>
      <c r="K7" s="825"/>
      <c r="L7" s="825"/>
      <c r="M7" s="825"/>
      <c r="N7" s="825"/>
      <c r="O7" s="825"/>
      <c r="P7" s="825"/>
      <c r="Q7" s="825"/>
      <c r="R7" s="825"/>
      <c r="S7" s="825"/>
      <c r="T7" s="825"/>
      <c r="U7" s="825"/>
      <c r="V7" s="825"/>
      <c r="W7" s="825"/>
      <c r="X7" s="826"/>
      <c r="Y7" s="393" t="s">
        <v>389</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90" customHeight="1" x14ac:dyDescent="0.15">
      <c r="A10" s="739" t="s">
        <v>30</v>
      </c>
      <c r="B10" s="740"/>
      <c r="C10" s="740"/>
      <c r="D10" s="740"/>
      <c r="E10" s="740"/>
      <c r="F10" s="740"/>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717</v>
      </c>
      <c r="Q14" s="164"/>
      <c r="R14" s="164"/>
      <c r="S14" s="164"/>
      <c r="T14" s="164"/>
      <c r="U14" s="164"/>
      <c r="V14" s="165"/>
      <c r="W14" s="163" t="s">
        <v>717</v>
      </c>
      <c r="X14" s="164"/>
      <c r="Y14" s="164"/>
      <c r="Z14" s="164"/>
      <c r="AA14" s="164"/>
      <c r="AB14" s="164"/>
      <c r="AC14" s="165"/>
      <c r="AD14" s="163"/>
      <c r="AE14" s="164"/>
      <c r="AF14" s="164"/>
      <c r="AG14" s="164"/>
      <c r="AH14" s="164"/>
      <c r="AI14" s="164"/>
      <c r="AJ14" s="165"/>
      <c r="AK14" s="163"/>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717</v>
      </c>
      <c r="Q15" s="164"/>
      <c r="R15" s="164"/>
      <c r="S15" s="164"/>
      <c r="T15" s="164"/>
      <c r="U15" s="164"/>
      <c r="V15" s="165"/>
      <c r="W15" s="163" t="s">
        <v>717</v>
      </c>
      <c r="X15" s="164"/>
      <c r="Y15" s="164"/>
      <c r="Z15" s="164"/>
      <c r="AA15" s="164"/>
      <c r="AB15" s="164"/>
      <c r="AC15" s="165"/>
      <c r="AD15" s="163" t="s">
        <v>819</v>
      </c>
      <c r="AE15" s="164"/>
      <c r="AF15" s="164"/>
      <c r="AG15" s="164"/>
      <c r="AH15" s="164"/>
      <c r="AI15" s="164"/>
      <c r="AJ15" s="165"/>
      <c r="AK15" s="163" t="s">
        <v>819</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717</v>
      </c>
      <c r="Q16" s="164"/>
      <c r="R16" s="164"/>
      <c r="S16" s="164"/>
      <c r="T16" s="164"/>
      <c r="U16" s="164"/>
      <c r="V16" s="165"/>
      <c r="W16" s="163" t="s">
        <v>717</v>
      </c>
      <c r="X16" s="164"/>
      <c r="Y16" s="164"/>
      <c r="Z16" s="164"/>
      <c r="AA16" s="164"/>
      <c r="AB16" s="164"/>
      <c r="AC16" s="165"/>
      <c r="AD16" s="163" t="s">
        <v>819</v>
      </c>
      <c r="AE16" s="164"/>
      <c r="AF16" s="164"/>
      <c r="AG16" s="164"/>
      <c r="AH16" s="164"/>
      <c r="AI16" s="164"/>
      <c r="AJ16" s="165"/>
      <c r="AK16" s="163"/>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717</v>
      </c>
      <c r="Q17" s="164"/>
      <c r="R17" s="164"/>
      <c r="S17" s="164"/>
      <c r="T17" s="164"/>
      <c r="U17" s="164"/>
      <c r="V17" s="165"/>
      <c r="W17" s="163" t="s">
        <v>717</v>
      </c>
      <c r="X17" s="164"/>
      <c r="Y17" s="164"/>
      <c r="Z17" s="164"/>
      <c r="AA17" s="164"/>
      <c r="AB17" s="164"/>
      <c r="AC17" s="165"/>
      <c r="AD17" s="163" t="s">
        <v>819</v>
      </c>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7249</v>
      </c>
      <c r="Q19" s="164"/>
      <c r="R19" s="164"/>
      <c r="S19" s="164"/>
      <c r="T19" s="164"/>
      <c r="U19" s="164"/>
      <c r="V19" s="165"/>
      <c r="W19" s="163">
        <v>7412</v>
      </c>
      <c r="X19" s="164"/>
      <c r="Y19" s="164"/>
      <c r="Z19" s="164"/>
      <c r="AA19" s="164"/>
      <c r="AB19" s="164"/>
      <c r="AC19" s="165"/>
      <c r="AD19" s="163">
        <v>7460</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2" t="s">
        <v>354</v>
      </c>
      <c r="H21" s="923"/>
      <c r="I21" s="923"/>
      <c r="J21" s="923"/>
      <c r="K21" s="923"/>
      <c r="L21" s="923"/>
      <c r="M21" s="923"/>
      <c r="N21" s="923"/>
      <c r="O21" s="923"/>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t="e">
        <f t="shared" ref="AD21" si="3">IF(AD19=0, "-", SUM(AD19)/SUM(AD13,AD14))</f>
        <v>#DIV/0!</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721</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390</v>
      </c>
      <c r="AF30" s="384"/>
      <c r="AG30" s="384"/>
      <c r="AH30" s="385"/>
      <c r="AI30" s="386" t="s">
        <v>412</v>
      </c>
      <c r="AJ30" s="386"/>
      <c r="AK30" s="386"/>
      <c r="AL30" s="383"/>
      <c r="AM30" s="386" t="s">
        <v>509</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2"/>
      <c r="AC31" s="333"/>
      <c r="AD31" s="334"/>
      <c r="AE31" s="332"/>
      <c r="AF31" s="333"/>
      <c r="AG31" s="333"/>
      <c r="AH31" s="334"/>
      <c r="AI31" s="387"/>
      <c r="AJ31" s="387"/>
      <c r="AK31" s="387"/>
      <c r="AL31" s="332"/>
      <c r="AM31" s="387"/>
      <c r="AN31" s="387"/>
      <c r="AO31" s="387"/>
      <c r="AP31" s="332"/>
      <c r="AQ31" s="231" t="s">
        <v>717</v>
      </c>
      <c r="AR31" s="178"/>
      <c r="AS31" s="179" t="s">
        <v>233</v>
      </c>
      <c r="AT31" s="202"/>
      <c r="AU31" s="271">
        <v>5</v>
      </c>
      <c r="AV31" s="271"/>
      <c r="AW31" s="376" t="s">
        <v>179</v>
      </c>
      <c r="AX31" s="377"/>
    </row>
    <row r="32" spans="1:50" ht="36" customHeight="1" x14ac:dyDescent="0.15">
      <c r="A32" s="512"/>
      <c r="B32" s="510"/>
      <c r="C32" s="510"/>
      <c r="D32" s="510"/>
      <c r="E32" s="510"/>
      <c r="F32" s="511"/>
      <c r="G32" s="537" t="s">
        <v>722</v>
      </c>
      <c r="H32" s="538"/>
      <c r="I32" s="538"/>
      <c r="J32" s="538"/>
      <c r="K32" s="538"/>
      <c r="L32" s="538"/>
      <c r="M32" s="538"/>
      <c r="N32" s="538"/>
      <c r="O32" s="539"/>
      <c r="P32" s="191" t="s">
        <v>723</v>
      </c>
      <c r="Q32" s="191"/>
      <c r="R32" s="191"/>
      <c r="S32" s="191"/>
      <c r="T32" s="191"/>
      <c r="U32" s="191"/>
      <c r="V32" s="191"/>
      <c r="W32" s="191"/>
      <c r="X32" s="233"/>
      <c r="Y32" s="339" t="s">
        <v>12</v>
      </c>
      <c r="Z32" s="546"/>
      <c r="AA32" s="547"/>
      <c r="AB32" s="548" t="s">
        <v>724</v>
      </c>
      <c r="AC32" s="548"/>
      <c r="AD32" s="548"/>
      <c r="AE32" s="364" t="s">
        <v>717</v>
      </c>
      <c r="AF32" s="365"/>
      <c r="AG32" s="365"/>
      <c r="AH32" s="365"/>
      <c r="AI32" s="364" t="s">
        <v>717</v>
      </c>
      <c r="AJ32" s="365"/>
      <c r="AK32" s="365"/>
      <c r="AL32" s="365"/>
      <c r="AM32" s="166" t="s">
        <v>717</v>
      </c>
      <c r="AN32" s="167"/>
      <c r="AO32" s="167"/>
      <c r="AP32" s="168"/>
      <c r="AQ32" s="166" t="s">
        <v>717</v>
      </c>
      <c r="AR32" s="167"/>
      <c r="AS32" s="167"/>
      <c r="AT32" s="168"/>
      <c r="AU32" s="365" t="s">
        <v>717</v>
      </c>
      <c r="AV32" s="365"/>
      <c r="AW32" s="365"/>
      <c r="AX32" s="366"/>
    </row>
    <row r="33" spans="1:51" ht="36"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724</v>
      </c>
      <c r="AC33" s="519"/>
      <c r="AD33" s="519"/>
      <c r="AE33" s="364"/>
      <c r="AF33" s="365"/>
      <c r="AG33" s="365"/>
      <c r="AH33" s="365"/>
      <c r="AI33" s="364"/>
      <c r="AJ33" s="365"/>
      <c r="AK33" s="365"/>
      <c r="AL33" s="365"/>
      <c r="AM33" s="364"/>
      <c r="AN33" s="365"/>
      <c r="AO33" s="365"/>
      <c r="AP33" s="365"/>
      <c r="AQ33" s="166" t="s">
        <v>717</v>
      </c>
      <c r="AR33" s="167"/>
      <c r="AS33" s="167"/>
      <c r="AT33" s="168"/>
      <c r="AU33" s="365"/>
      <c r="AV33" s="365"/>
      <c r="AW33" s="365"/>
      <c r="AX33" s="366"/>
    </row>
    <row r="34" spans="1:51" ht="36"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t="s">
        <v>717</v>
      </c>
      <c r="AF34" s="365"/>
      <c r="AG34" s="365"/>
      <c r="AH34" s="365"/>
      <c r="AI34" s="364" t="s">
        <v>717</v>
      </c>
      <c r="AJ34" s="365"/>
      <c r="AK34" s="365"/>
      <c r="AL34" s="365"/>
      <c r="AM34" s="166" t="s">
        <v>717</v>
      </c>
      <c r="AN34" s="167"/>
      <c r="AO34" s="167"/>
      <c r="AP34" s="168"/>
      <c r="AQ34" s="166" t="s">
        <v>717</v>
      </c>
      <c r="AR34" s="167"/>
      <c r="AS34" s="167"/>
      <c r="AT34" s="168"/>
      <c r="AU34" s="365" t="s">
        <v>717</v>
      </c>
      <c r="AV34" s="365"/>
      <c r="AW34" s="365"/>
      <c r="AX34" s="366"/>
    </row>
    <row r="35" spans="1:51" ht="23.25" customHeight="1" x14ac:dyDescent="0.15">
      <c r="A35" s="895" t="s">
        <v>380</v>
      </c>
      <c r="B35" s="896"/>
      <c r="C35" s="896"/>
      <c r="D35" s="896"/>
      <c r="E35" s="896"/>
      <c r="F35" s="897"/>
      <c r="G35" s="901" t="s">
        <v>725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5" t="s">
        <v>390</v>
      </c>
      <c r="AF37" s="335"/>
      <c r="AG37" s="335"/>
      <c r="AH37" s="335"/>
      <c r="AI37" s="335" t="s">
        <v>412</v>
      </c>
      <c r="AJ37" s="335"/>
      <c r="AK37" s="335"/>
      <c r="AL37" s="335"/>
      <c r="AM37" s="335" t="s">
        <v>509</v>
      </c>
      <c r="AN37" s="335"/>
      <c r="AO37" s="335"/>
      <c r="AP37" s="335"/>
      <c r="AQ37" s="267" t="s">
        <v>232</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5" t="s">
        <v>390</v>
      </c>
      <c r="AF44" s="335"/>
      <c r="AG44" s="335"/>
      <c r="AH44" s="335"/>
      <c r="AI44" s="335" t="s">
        <v>412</v>
      </c>
      <c r="AJ44" s="335"/>
      <c r="AK44" s="335"/>
      <c r="AL44" s="335"/>
      <c r="AM44" s="335" t="s">
        <v>509</v>
      </c>
      <c r="AN44" s="335"/>
      <c r="AO44" s="335"/>
      <c r="AP44" s="335"/>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5" t="s">
        <v>390</v>
      </c>
      <c r="AF51" s="335"/>
      <c r="AG51" s="335"/>
      <c r="AH51" s="335"/>
      <c r="AI51" s="335" t="s">
        <v>412</v>
      </c>
      <c r="AJ51" s="335"/>
      <c r="AK51" s="335"/>
      <c r="AL51" s="335"/>
      <c r="AM51" s="335" t="s">
        <v>509</v>
      </c>
      <c r="AN51" s="335"/>
      <c r="AO51" s="335"/>
      <c r="AP51" s="335"/>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5" t="s">
        <v>390</v>
      </c>
      <c r="AF58" s="335"/>
      <c r="AG58" s="335"/>
      <c r="AH58" s="335"/>
      <c r="AI58" s="335" t="s">
        <v>412</v>
      </c>
      <c r="AJ58" s="335"/>
      <c r="AK58" s="335"/>
      <c r="AL58" s="335"/>
      <c r="AM58" s="335" t="s">
        <v>509</v>
      </c>
      <c r="AN58" s="335"/>
      <c r="AO58" s="335"/>
      <c r="AP58" s="335"/>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6"/>
      <c r="AY66">
        <f>$AY$65</f>
        <v>0</v>
      </c>
    </row>
    <row r="67" spans="1:51" ht="23.25" hidden="1" customHeight="1" x14ac:dyDescent="0.15">
      <c r="A67" s="846"/>
      <c r="B67" s="847"/>
      <c r="C67" s="847"/>
      <c r="D67" s="847"/>
      <c r="E67" s="847"/>
      <c r="F67" s="848"/>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2"/>
      <c r="AF72" s="373"/>
      <c r="AG72" s="373"/>
      <c r="AH72" s="373"/>
      <c r="AI72" s="372"/>
      <c r="AJ72" s="373"/>
      <c r="AK72" s="373"/>
      <c r="AL72" s="373"/>
      <c r="AM72" s="372"/>
      <c r="AN72" s="373"/>
      <c r="AO72" s="373"/>
      <c r="AP72" s="936"/>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0" t="s">
        <v>383</v>
      </c>
      <c r="B78" s="911"/>
      <c r="C78" s="911"/>
      <c r="D78" s="911"/>
      <c r="E78" s="908" t="s">
        <v>328</v>
      </c>
      <c r="F78" s="909"/>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390</v>
      </c>
      <c r="AF85" s="335"/>
      <c r="AG85" s="335"/>
      <c r="AH85" s="335"/>
      <c r="AI85" s="335" t="s">
        <v>412</v>
      </c>
      <c r="AJ85" s="335"/>
      <c r="AK85" s="335"/>
      <c r="AL85" s="335"/>
      <c r="AM85" s="335" t="s">
        <v>509</v>
      </c>
      <c r="AN85" s="335"/>
      <c r="AO85" s="335"/>
      <c r="AP85" s="335"/>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390</v>
      </c>
      <c r="AF90" s="335"/>
      <c r="AG90" s="335"/>
      <c r="AH90" s="335"/>
      <c r="AI90" s="335" t="s">
        <v>412</v>
      </c>
      <c r="AJ90" s="335"/>
      <c r="AK90" s="335"/>
      <c r="AL90" s="335"/>
      <c r="AM90" s="335" t="s">
        <v>509</v>
      </c>
      <c r="AN90" s="335"/>
      <c r="AO90" s="335"/>
      <c r="AP90" s="335"/>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390</v>
      </c>
      <c r="AF95" s="335"/>
      <c r="AG95" s="335"/>
      <c r="AH95" s="335"/>
      <c r="AI95" s="335" t="s">
        <v>412</v>
      </c>
      <c r="AJ95" s="335"/>
      <c r="AK95" s="335"/>
      <c r="AL95" s="335"/>
      <c r="AM95" s="335" t="s">
        <v>509</v>
      </c>
      <c r="AN95" s="335"/>
      <c r="AO95" s="335"/>
      <c r="AP95" s="335"/>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4" t="s">
        <v>417</v>
      </c>
      <c r="AR100" s="925"/>
      <c r="AS100" s="925"/>
      <c r="AT100" s="926"/>
      <c r="AU100" s="924" t="s">
        <v>541</v>
      </c>
      <c r="AV100" s="925"/>
      <c r="AW100" s="925"/>
      <c r="AX100" s="927"/>
    </row>
    <row r="101" spans="1:60" ht="23.25" customHeight="1" x14ac:dyDescent="0.15">
      <c r="A101" s="488"/>
      <c r="B101" s="489"/>
      <c r="C101" s="489"/>
      <c r="D101" s="489"/>
      <c r="E101" s="489"/>
      <c r="F101" s="490"/>
      <c r="G101" s="191" t="s">
        <v>726</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727</v>
      </c>
      <c r="AC101" s="548"/>
      <c r="AD101" s="548"/>
      <c r="AE101" s="359">
        <v>42</v>
      </c>
      <c r="AF101" s="359"/>
      <c r="AG101" s="359"/>
      <c r="AH101" s="359"/>
      <c r="AI101" s="359" t="s">
        <v>717</v>
      </c>
      <c r="AJ101" s="359"/>
      <c r="AK101" s="359"/>
      <c r="AL101" s="359"/>
      <c r="AM101" s="359">
        <v>45</v>
      </c>
      <c r="AN101" s="359"/>
      <c r="AO101" s="359"/>
      <c r="AP101" s="359"/>
      <c r="AQ101" s="359"/>
      <c r="AR101" s="359"/>
      <c r="AS101" s="359"/>
      <c r="AT101" s="359"/>
      <c r="AU101" s="364"/>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727</v>
      </c>
      <c r="AC102" s="548"/>
      <c r="AD102" s="548"/>
      <c r="AE102" s="359">
        <v>42</v>
      </c>
      <c r="AF102" s="359"/>
      <c r="AG102" s="359"/>
      <c r="AH102" s="359"/>
      <c r="AI102" s="359">
        <v>42</v>
      </c>
      <c r="AJ102" s="359"/>
      <c r="AK102" s="359"/>
      <c r="AL102" s="359"/>
      <c r="AM102" s="359">
        <v>45</v>
      </c>
      <c r="AN102" s="359"/>
      <c r="AO102" s="359"/>
      <c r="AP102" s="359"/>
      <c r="AQ102" s="359">
        <v>45</v>
      </c>
      <c r="AR102" s="359"/>
      <c r="AS102" s="359"/>
      <c r="AT102" s="359"/>
      <c r="AU102" s="372"/>
      <c r="AV102" s="373"/>
      <c r="AW102" s="373"/>
      <c r="AX102" s="928"/>
    </row>
    <row r="103" spans="1:60" ht="31.5"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390</v>
      </c>
      <c r="AF103" s="335"/>
      <c r="AG103" s="335"/>
      <c r="AH103" s="335"/>
      <c r="AI103" s="335" t="s">
        <v>412</v>
      </c>
      <c r="AJ103" s="335"/>
      <c r="AK103" s="335"/>
      <c r="AL103" s="335"/>
      <c r="AM103" s="335" t="s">
        <v>509</v>
      </c>
      <c r="AN103" s="335"/>
      <c r="AO103" s="335"/>
      <c r="AP103" s="335"/>
      <c r="AQ103" s="361" t="s">
        <v>417</v>
      </c>
      <c r="AR103" s="362"/>
      <c r="AS103" s="362"/>
      <c r="AT103" s="362"/>
      <c r="AU103" s="361" t="s">
        <v>541</v>
      </c>
      <c r="AV103" s="362"/>
      <c r="AW103" s="362"/>
      <c r="AX103" s="363"/>
      <c r="AY103">
        <f>COUNTA($G$104)</f>
        <v>1</v>
      </c>
    </row>
    <row r="104" spans="1:60" ht="23.25" customHeight="1" x14ac:dyDescent="0.15">
      <c r="A104" s="488"/>
      <c r="B104" s="489"/>
      <c r="C104" s="489"/>
      <c r="D104" s="489"/>
      <c r="E104" s="489"/>
      <c r="F104" s="490"/>
      <c r="G104" s="191" t="s">
        <v>728</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729</v>
      </c>
      <c r="AC104" s="469"/>
      <c r="AD104" s="470"/>
      <c r="AE104" s="359">
        <v>347</v>
      </c>
      <c r="AF104" s="359"/>
      <c r="AG104" s="359"/>
      <c r="AH104" s="359"/>
      <c r="AI104" s="359" t="s">
        <v>717</v>
      </c>
      <c r="AJ104" s="359"/>
      <c r="AK104" s="359"/>
      <c r="AL104" s="359"/>
      <c r="AM104" s="359">
        <v>362</v>
      </c>
      <c r="AN104" s="359"/>
      <c r="AO104" s="359"/>
      <c r="AP104" s="359"/>
      <c r="AQ104" s="359"/>
      <c r="AR104" s="359"/>
      <c r="AS104" s="359"/>
      <c r="AT104" s="359"/>
      <c r="AU104" s="359"/>
      <c r="AV104" s="359"/>
      <c r="AW104" s="359"/>
      <c r="AX104" s="360"/>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729</v>
      </c>
      <c r="AC105" s="405"/>
      <c r="AD105" s="406"/>
      <c r="AE105" s="359">
        <v>304</v>
      </c>
      <c r="AF105" s="359"/>
      <c r="AG105" s="359"/>
      <c r="AH105" s="359"/>
      <c r="AI105" s="359">
        <v>347</v>
      </c>
      <c r="AJ105" s="359"/>
      <c r="AK105" s="359"/>
      <c r="AL105" s="359"/>
      <c r="AM105" s="359">
        <v>362</v>
      </c>
      <c r="AN105" s="359"/>
      <c r="AO105" s="359"/>
      <c r="AP105" s="359"/>
      <c r="AQ105" s="359">
        <v>362</v>
      </c>
      <c r="AR105" s="359"/>
      <c r="AS105" s="359"/>
      <c r="AT105" s="359"/>
      <c r="AU105" s="359"/>
      <c r="AV105" s="359"/>
      <c r="AW105" s="359"/>
      <c r="AX105" s="360"/>
      <c r="AY105">
        <f>$AY$103</f>
        <v>1</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390</v>
      </c>
      <c r="AF106" s="335"/>
      <c r="AG106" s="335"/>
      <c r="AH106" s="335"/>
      <c r="AI106" s="335" t="s">
        <v>412</v>
      </c>
      <c r="AJ106" s="335"/>
      <c r="AK106" s="335"/>
      <c r="AL106" s="335"/>
      <c r="AM106" s="335" t="s">
        <v>509</v>
      </c>
      <c r="AN106" s="335"/>
      <c r="AO106" s="335"/>
      <c r="AP106" s="335"/>
      <c r="AQ106" s="361" t="s">
        <v>417</v>
      </c>
      <c r="AR106" s="362"/>
      <c r="AS106" s="362"/>
      <c r="AT106" s="362"/>
      <c r="AU106" s="361" t="s">
        <v>541</v>
      </c>
      <c r="AV106" s="362"/>
      <c r="AW106" s="362"/>
      <c r="AX106" s="363"/>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390</v>
      </c>
      <c r="AF109" s="335"/>
      <c r="AG109" s="335"/>
      <c r="AH109" s="335"/>
      <c r="AI109" s="335" t="s">
        <v>412</v>
      </c>
      <c r="AJ109" s="335"/>
      <c r="AK109" s="335"/>
      <c r="AL109" s="335"/>
      <c r="AM109" s="335" t="s">
        <v>509</v>
      </c>
      <c r="AN109" s="335"/>
      <c r="AO109" s="335"/>
      <c r="AP109" s="335"/>
      <c r="AQ109" s="361" t="s">
        <v>417</v>
      </c>
      <c r="AR109" s="362"/>
      <c r="AS109" s="362"/>
      <c r="AT109" s="362"/>
      <c r="AU109" s="361" t="s">
        <v>541</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390</v>
      </c>
      <c r="AF112" s="335"/>
      <c r="AG112" s="335"/>
      <c r="AH112" s="335"/>
      <c r="AI112" s="335" t="s">
        <v>412</v>
      </c>
      <c r="AJ112" s="335"/>
      <c r="AK112" s="335"/>
      <c r="AL112" s="335"/>
      <c r="AM112" s="335" t="s">
        <v>509</v>
      </c>
      <c r="AN112" s="335"/>
      <c r="AO112" s="335"/>
      <c r="AP112" s="335"/>
      <c r="AQ112" s="361" t="s">
        <v>417</v>
      </c>
      <c r="AR112" s="362"/>
      <c r="AS112" s="362"/>
      <c r="AT112" s="362"/>
      <c r="AU112" s="361" t="s">
        <v>541</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2" t="s">
        <v>730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731</v>
      </c>
      <c r="AC116" s="301"/>
      <c r="AD116" s="302"/>
      <c r="AE116" s="359">
        <v>5</v>
      </c>
      <c r="AF116" s="359"/>
      <c r="AG116" s="359"/>
      <c r="AH116" s="359"/>
      <c r="AI116" s="359">
        <v>5</v>
      </c>
      <c r="AJ116" s="359"/>
      <c r="AK116" s="359"/>
      <c r="AL116" s="359"/>
      <c r="AM116" s="359">
        <v>5</v>
      </c>
      <c r="AN116" s="359"/>
      <c r="AO116" s="359"/>
      <c r="AP116" s="359"/>
      <c r="AQ116" s="364">
        <v>5</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732</v>
      </c>
      <c r="AC117" s="343"/>
      <c r="AD117" s="344"/>
      <c r="AE117" s="306" t="s">
        <v>733</v>
      </c>
      <c r="AF117" s="306"/>
      <c r="AG117" s="306"/>
      <c r="AH117" s="306"/>
      <c r="AI117" s="306" t="s">
        <v>734</v>
      </c>
      <c r="AJ117" s="306"/>
      <c r="AK117" s="306"/>
      <c r="AL117" s="306"/>
      <c r="AM117" s="306" t="s">
        <v>814</v>
      </c>
      <c r="AN117" s="306"/>
      <c r="AO117" s="306"/>
      <c r="AP117" s="306"/>
      <c r="AQ117" s="306" t="s">
        <v>816</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2" t="s">
        <v>735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731</v>
      </c>
      <c r="AC119" s="301"/>
      <c r="AD119" s="302"/>
      <c r="AE119" s="359">
        <v>20</v>
      </c>
      <c r="AF119" s="359"/>
      <c r="AG119" s="359"/>
      <c r="AH119" s="359"/>
      <c r="AI119" s="359">
        <v>21</v>
      </c>
      <c r="AJ119" s="359"/>
      <c r="AK119" s="359"/>
      <c r="AL119" s="359"/>
      <c r="AM119" s="359">
        <v>20</v>
      </c>
      <c r="AN119" s="359"/>
      <c r="AO119" s="359"/>
      <c r="AP119" s="359"/>
      <c r="AQ119" s="359">
        <v>20</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732</v>
      </c>
      <c r="AC120" s="343"/>
      <c r="AD120" s="344"/>
      <c r="AE120" s="306" t="s">
        <v>736</v>
      </c>
      <c r="AF120" s="306"/>
      <c r="AG120" s="306"/>
      <c r="AH120" s="306"/>
      <c r="AI120" s="306" t="s">
        <v>737</v>
      </c>
      <c r="AJ120" s="306"/>
      <c r="AK120" s="306"/>
      <c r="AL120" s="306"/>
      <c r="AM120" s="306" t="s">
        <v>815</v>
      </c>
      <c r="AN120" s="306"/>
      <c r="AO120" s="306"/>
      <c r="AP120" s="306"/>
      <c r="AQ120" s="306" t="s">
        <v>817</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2"/>
      <c r="B134" s="253"/>
      <c r="C134" s="252"/>
      <c r="D134" s="253"/>
      <c r="E134" s="252"/>
      <c r="F134" s="314"/>
      <c r="G134" s="232" t="s">
        <v>740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351" t="s">
        <v>14</v>
      </c>
      <c r="AC134" s="351"/>
      <c r="AD134" s="351"/>
      <c r="AE134" s="266">
        <v>3.3</v>
      </c>
      <c r="AF134" s="167"/>
      <c r="AG134" s="167"/>
      <c r="AH134" s="167"/>
      <c r="AI134" s="266">
        <v>3.4</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351" t="s">
        <v>14</v>
      </c>
      <c r="AC135" s="351"/>
      <c r="AD135" s="351"/>
      <c r="AE135" s="266"/>
      <c r="AF135" s="167"/>
      <c r="AG135" s="167"/>
      <c r="AH135" s="167"/>
      <c r="AI135" s="266"/>
      <c r="AJ135" s="167"/>
      <c r="AK135" s="167"/>
      <c r="AL135" s="167"/>
      <c r="AM135" s="266"/>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671</v>
      </c>
      <c r="D430" s="251"/>
      <c r="E430" s="239" t="s">
        <v>399</v>
      </c>
      <c r="F430" s="445"/>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92"/>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92"/>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36"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747</v>
      </c>
      <c r="AE702" s="894"/>
      <c r="AF702" s="894"/>
      <c r="AG702" s="880" t="s">
        <v>748</v>
      </c>
      <c r="AH702" s="881"/>
      <c r="AI702" s="881"/>
      <c r="AJ702" s="881"/>
      <c r="AK702" s="881"/>
      <c r="AL702" s="881"/>
      <c r="AM702" s="881"/>
      <c r="AN702" s="881"/>
      <c r="AO702" s="881"/>
      <c r="AP702" s="881"/>
      <c r="AQ702" s="881"/>
      <c r="AR702" s="881"/>
      <c r="AS702" s="881"/>
      <c r="AT702" s="881"/>
      <c r="AU702" s="881"/>
      <c r="AV702" s="881"/>
      <c r="AW702" s="881"/>
      <c r="AX702" s="882"/>
    </row>
    <row r="703" spans="1:51" ht="36"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747</v>
      </c>
      <c r="AE703" s="185"/>
      <c r="AF703" s="185"/>
      <c r="AG703" s="664" t="s">
        <v>749</v>
      </c>
      <c r="AH703" s="665"/>
      <c r="AI703" s="665"/>
      <c r="AJ703" s="665"/>
      <c r="AK703" s="665"/>
      <c r="AL703" s="665"/>
      <c r="AM703" s="665"/>
      <c r="AN703" s="665"/>
      <c r="AO703" s="665"/>
      <c r="AP703" s="665"/>
      <c r="AQ703" s="665"/>
      <c r="AR703" s="665"/>
      <c r="AS703" s="665"/>
      <c r="AT703" s="665"/>
      <c r="AU703" s="665"/>
      <c r="AV703" s="665"/>
      <c r="AW703" s="665"/>
      <c r="AX703" s="666"/>
    </row>
    <row r="704" spans="1:51" ht="36"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747</v>
      </c>
      <c r="AE704" s="583"/>
      <c r="AF704" s="583"/>
      <c r="AG704" s="425" t="s">
        <v>750</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751</v>
      </c>
      <c r="AE705" s="733"/>
      <c r="AF705" s="733"/>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752</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752</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36"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747</v>
      </c>
      <c r="AE708" s="668"/>
      <c r="AF708" s="668"/>
      <c r="AG708" s="523" t="s">
        <v>753</v>
      </c>
      <c r="AH708" s="524"/>
      <c r="AI708" s="524"/>
      <c r="AJ708" s="524"/>
      <c r="AK708" s="524"/>
      <c r="AL708" s="524"/>
      <c r="AM708" s="524"/>
      <c r="AN708" s="524"/>
      <c r="AO708" s="524"/>
      <c r="AP708" s="524"/>
      <c r="AQ708" s="524"/>
      <c r="AR708" s="524"/>
      <c r="AS708" s="524"/>
      <c r="AT708" s="524"/>
      <c r="AU708" s="524"/>
      <c r="AV708" s="524"/>
      <c r="AW708" s="524"/>
      <c r="AX708" s="525"/>
    </row>
    <row r="709" spans="1:50" ht="36"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747</v>
      </c>
      <c r="AE709" s="185"/>
      <c r="AF709" s="185"/>
      <c r="AG709" s="664" t="s">
        <v>754</v>
      </c>
      <c r="AH709" s="665"/>
      <c r="AI709" s="665"/>
      <c r="AJ709" s="665"/>
      <c r="AK709" s="665"/>
      <c r="AL709" s="665"/>
      <c r="AM709" s="665"/>
      <c r="AN709" s="665"/>
      <c r="AO709" s="665"/>
      <c r="AP709" s="665"/>
      <c r="AQ709" s="665"/>
      <c r="AR709" s="665"/>
      <c r="AS709" s="665"/>
      <c r="AT709" s="665"/>
      <c r="AU709" s="665"/>
      <c r="AV709" s="665"/>
      <c r="AW709" s="665"/>
      <c r="AX709" s="666"/>
    </row>
    <row r="710" spans="1:50" ht="36"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747</v>
      </c>
      <c r="AE710" s="185"/>
      <c r="AF710" s="185"/>
      <c r="AG710" s="664" t="s">
        <v>755</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747</v>
      </c>
      <c r="AE711" s="185"/>
      <c r="AF711" s="185"/>
      <c r="AG711" s="664" t="s">
        <v>756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751</v>
      </c>
      <c r="AE712" s="583"/>
      <c r="AF712" s="583"/>
      <c r="AG712" s="591" t="s">
        <v>406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4" t="s">
        <v>406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751</v>
      </c>
      <c r="AE714" s="589"/>
      <c r="AF714" s="590"/>
      <c r="AG714" s="689" t="s">
        <v>406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747</v>
      </c>
      <c r="AE715" s="668"/>
      <c r="AF715" s="774"/>
      <c r="AG715" s="523" t="s">
        <v>757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747</v>
      </c>
      <c r="AE716" s="756"/>
      <c r="AF716" s="756"/>
      <c r="AG716" s="664" t="s">
        <v>758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747</v>
      </c>
      <c r="AE717" s="185"/>
      <c r="AF717" s="185"/>
      <c r="AG717" s="664" t="s">
        <v>759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751</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6" t="s">
        <v>710</v>
      </c>
      <c r="D721" s="917"/>
      <c r="E721" s="917"/>
      <c r="F721" s="918"/>
      <c r="G721" s="934">
        <v>20</v>
      </c>
      <c r="H721" s="935"/>
      <c r="I721" s="77" t="str">
        <f>IF(OR(G721="　", G721=""), "", "-")</f>
        <v>-</v>
      </c>
      <c r="J721" s="915">
        <v>3</v>
      </c>
      <c r="K721" s="915"/>
      <c r="L721" s="77" t="str">
        <f>IF(M721="","","-")</f>
        <v>-</v>
      </c>
      <c r="M721" s="78">
        <v>13</v>
      </c>
      <c r="N721" s="912" t="s">
        <v>824</v>
      </c>
      <c r="O721" s="913"/>
      <c r="P721" s="913"/>
      <c r="Q721" s="913"/>
      <c r="R721" s="913"/>
      <c r="S721" s="913"/>
      <c r="T721" s="913"/>
      <c r="U721" s="913"/>
      <c r="V721" s="913"/>
      <c r="W721" s="913"/>
      <c r="X721" s="913"/>
      <c r="Y721" s="913"/>
      <c r="Z721" s="913"/>
      <c r="AA721" s="913"/>
      <c r="AB721" s="913"/>
      <c r="AC721" s="913"/>
      <c r="AD721" s="913"/>
      <c r="AE721" s="913"/>
      <c r="AF721" s="914"/>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761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6" customHeight="1" thickBot="1" x14ac:dyDescent="0.2">
      <c r="A729" s="762" t="s">
        <v>821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53.25" customHeight="1" thickBot="1" x14ac:dyDescent="0.2">
      <c r="A731" s="615" t="s">
        <v>138</v>
      </c>
      <c r="B731" s="616"/>
      <c r="C731" s="616"/>
      <c r="D731" s="616"/>
      <c r="E731" s="617"/>
      <c r="F731" s="680" t="s">
        <v>823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53.25" customHeight="1" thickBot="1" x14ac:dyDescent="0.2">
      <c r="A733" s="615" t="s">
        <v>138</v>
      </c>
      <c r="B733" s="616"/>
      <c r="C733" s="616"/>
      <c r="D733" s="616"/>
      <c r="E733" s="617"/>
      <c r="F733" s="763" t="s">
        <v>822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53.25" customHeight="1" thickBot="1" x14ac:dyDescent="0.2">
      <c r="A735" s="608" t="s">
        <v>763</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v>
      </c>
      <c r="M746" s="104"/>
      <c r="N746" s="100" t="str">
        <f>IF(O746="","","-")</f>
        <v>-</v>
      </c>
      <c r="O746" s="110">
        <v>8</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v>
      </c>
      <c r="M747" s="104"/>
      <c r="N747" s="100" t="str">
        <f>IF(O747="","","-")</f>
        <v>-</v>
      </c>
      <c r="O747" s="110">
        <v>8</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t="s">
        <v>764</v>
      </c>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6" t="s">
        <v>360</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0" customHeight="1" x14ac:dyDescent="0.15">
      <c r="A789" s="553"/>
      <c r="B789" s="760"/>
      <c r="C789" s="760"/>
      <c r="D789" s="760"/>
      <c r="E789" s="760"/>
      <c r="F789" s="761"/>
      <c r="G789" s="446" t="s">
        <v>765</v>
      </c>
      <c r="H789" s="447"/>
      <c r="I789" s="447"/>
      <c r="J789" s="447"/>
      <c r="K789" s="448"/>
      <c r="L789" s="449" t="s">
        <v>766</v>
      </c>
      <c r="M789" s="450"/>
      <c r="N789" s="450"/>
      <c r="O789" s="450"/>
      <c r="P789" s="450"/>
      <c r="Q789" s="450"/>
      <c r="R789" s="450"/>
      <c r="S789" s="450"/>
      <c r="T789" s="450"/>
      <c r="U789" s="450"/>
      <c r="V789" s="450"/>
      <c r="W789" s="450"/>
      <c r="X789" s="451"/>
      <c r="Y789" s="452">
        <v>722</v>
      </c>
      <c r="Z789" s="453"/>
      <c r="AA789" s="453"/>
      <c r="AB789" s="554"/>
      <c r="AC789" s="446" t="s">
        <v>767</v>
      </c>
      <c r="AD789" s="447"/>
      <c r="AE789" s="447"/>
      <c r="AF789" s="447"/>
      <c r="AG789" s="448"/>
      <c r="AH789" s="449" t="s">
        <v>768</v>
      </c>
      <c r="AI789" s="450"/>
      <c r="AJ789" s="450"/>
      <c r="AK789" s="450"/>
      <c r="AL789" s="450"/>
      <c r="AM789" s="450"/>
      <c r="AN789" s="450"/>
      <c r="AO789" s="450"/>
      <c r="AP789" s="450"/>
      <c r="AQ789" s="450"/>
      <c r="AR789" s="450"/>
      <c r="AS789" s="450"/>
      <c r="AT789" s="451"/>
      <c r="AU789" s="452">
        <v>47</v>
      </c>
      <c r="AV789" s="453"/>
      <c r="AW789" s="453"/>
      <c r="AX789" s="454"/>
    </row>
    <row r="790" spans="1:51" ht="30" customHeight="1" x14ac:dyDescent="0.15">
      <c r="A790" s="553"/>
      <c r="B790" s="760"/>
      <c r="C790" s="760"/>
      <c r="D790" s="760"/>
      <c r="E790" s="760"/>
      <c r="F790" s="761"/>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t="s">
        <v>769</v>
      </c>
      <c r="AD790" s="349"/>
      <c r="AE790" s="349"/>
      <c r="AF790" s="349"/>
      <c r="AG790" s="350"/>
      <c r="AH790" s="399" t="s">
        <v>770</v>
      </c>
      <c r="AI790" s="400"/>
      <c r="AJ790" s="400"/>
      <c r="AK790" s="400"/>
      <c r="AL790" s="400"/>
      <c r="AM790" s="400"/>
      <c r="AN790" s="400"/>
      <c r="AO790" s="400"/>
      <c r="AP790" s="400"/>
      <c r="AQ790" s="400"/>
      <c r="AR790" s="400"/>
      <c r="AS790" s="400"/>
      <c r="AT790" s="401"/>
      <c r="AU790" s="396">
        <v>7</v>
      </c>
      <c r="AV790" s="397"/>
      <c r="AW790" s="397"/>
      <c r="AX790" s="398"/>
    </row>
    <row r="791" spans="1:51" ht="30" customHeight="1" x14ac:dyDescent="0.15">
      <c r="A791" s="553"/>
      <c r="B791" s="760"/>
      <c r="C791" s="760"/>
      <c r="D791" s="760"/>
      <c r="E791" s="760"/>
      <c r="F791" s="761"/>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t="s">
        <v>771</v>
      </c>
      <c r="AD791" s="349"/>
      <c r="AE791" s="349"/>
      <c r="AF791" s="349"/>
      <c r="AG791" s="350"/>
      <c r="AH791" s="399" t="s">
        <v>772</v>
      </c>
      <c r="AI791" s="400"/>
      <c r="AJ791" s="400"/>
      <c r="AK791" s="400"/>
      <c r="AL791" s="400"/>
      <c r="AM791" s="400"/>
      <c r="AN791" s="400"/>
      <c r="AO791" s="400"/>
      <c r="AP791" s="400"/>
      <c r="AQ791" s="400"/>
      <c r="AR791" s="400"/>
      <c r="AS791" s="400"/>
      <c r="AT791" s="401"/>
      <c r="AU791" s="396">
        <v>1</v>
      </c>
      <c r="AV791" s="397"/>
      <c r="AW791" s="397"/>
      <c r="AX791" s="398"/>
    </row>
    <row r="792" spans="1:51" ht="30" customHeight="1" x14ac:dyDescent="0.15">
      <c r="A792" s="553"/>
      <c r="B792" s="760"/>
      <c r="C792" s="760"/>
      <c r="D792" s="760"/>
      <c r="E792" s="760"/>
      <c r="F792" s="761"/>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t="s">
        <v>773</v>
      </c>
      <c r="AD792" s="349"/>
      <c r="AE792" s="349"/>
      <c r="AF792" s="349"/>
      <c r="AG792" s="350"/>
      <c r="AH792" s="399" t="s">
        <v>774</v>
      </c>
      <c r="AI792" s="400"/>
      <c r="AJ792" s="400"/>
      <c r="AK792" s="400"/>
      <c r="AL792" s="400"/>
      <c r="AM792" s="400"/>
      <c r="AN792" s="400"/>
      <c r="AO792" s="400"/>
      <c r="AP792" s="400"/>
      <c r="AQ792" s="400"/>
      <c r="AR792" s="400"/>
      <c r="AS792" s="400"/>
      <c r="AT792" s="401"/>
      <c r="AU792" s="396">
        <v>6</v>
      </c>
      <c r="AV792" s="397"/>
      <c r="AW792" s="397"/>
      <c r="AX792" s="398"/>
    </row>
    <row r="793" spans="1:51" ht="24.75" customHeight="1" x14ac:dyDescent="0.15">
      <c r="A793" s="553"/>
      <c r="B793" s="760"/>
      <c r="C793" s="760"/>
      <c r="D793" s="760"/>
      <c r="E793" s="760"/>
      <c r="F793" s="761"/>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722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61</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3"/>
      <c r="AP844" s="424" t="s">
        <v>298</v>
      </c>
      <c r="AQ844" s="424"/>
      <c r="AR844" s="424"/>
      <c r="AS844" s="424"/>
      <c r="AT844" s="424"/>
      <c r="AU844" s="424"/>
      <c r="AV844" s="424"/>
      <c r="AW844" s="424"/>
      <c r="AX844" s="424"/>
    </row>
    <row r="845" spans="1:51" ht="36.75" customHeight="1" x14ac:dyDescent="0.15">
      <c r="A845" s="402">
        <v>1</v>
      </c>
      <c r="B845" s="402">
        <v>1</v>
      </c>
      <c r="C845" s="421" t="s">
        <v>785</v>
      </c>
      <c r="D845" s="416" t="s">
        <v>775</v>
      </c>
      <c r="E845" s="416" t="s">
        <v>775</v>
      </c>
      <c r="F845" s="416" t="s">
        <v>775</v>
      </c>
      <c r="G845" s="416" t="s">
        <v>775</v>
      </c>
      <c r="H845" s="416" t="s">
        <v>775</v>
      </c>
      <c r="I845" s="416" t="s">
        <v>775</v>
      </c>
      <c r="J845" s="417">
        <v>8000020130001</v>
      </c>
      <c r="K845" s="418"/>
      <c r="L845" s="418"/>
      <c r="M845" s="418"/>
      <c r="N845" s="418"/>
      <c r="O845" s="418"/>
      <c r="P845" s="317" t="s">
        <v>812</v>
      </c>
      <c r="Q845" s="317"/>
      <c r="R845" s="317"/>
      <c r="S845" s="317"/>
      <c r="T845" s="317"/>
      <c r="U845" s="317"/>
      <c r="V845" s="317"/>
      <c r="W845" s="317"/>
      <c r="X845" s="317"/>
      <c r="Y845" s="318">
        <v>722</v>
      </c>
      <c r="Z845" s="319"/>
      <c r="AA845" s="319"/>
      <c r="AB845" s="320"/>
      <c r="AC845" s="322" t="s">
        <v>805</v>
      </c>
      <c r="AD845" s="323"/>
      <c r="AE845" s="323"/>
      <c r="AF845" s="323"/>
      <c r="AG845" s="323"/>
      <c r="AH845" s="419" t="s">
        <v>717</v>
      </c>
      <c r="AI845" s="420"/>
      <c r="AJ845" s="420"/>
      <c r="AK845" s="420"/>
      <c r="AL845" s="326" t="s">
        <v>717</v>
      </c>
      <c r="AM845" s="327"/>
      <c r="AN845" s="327"/>
      <c r="AO845" s="328"/>
      <c r="AP845" s="321" t="s">
        <v>717</v>
      </c>
      <c r="AQ845" s="321"/>
      <c r="AR845" s="321"/>
      <c r="AS845" s="321"/>
      <c r="AT845" s="321"/>
      <c r="AU845" s="321"/>
      <c r="AV845" s="321"/>
      <c r="AW845" s="321"/>
      <c r="AX845" s="321"/>
    </row>
    <row r="846" spans="1:51" ht="36.75" customHeight="1" x14ac:dyDescent="0.15">
      <c r="A846" s="402">
        <v>2</v>
      </c>
      <c r="B846" s="402">
        <v>1</v>
      </c>
      <c r="C846" s="421" t="s">
        <v>786</v>
      </c>
      <c r="D846" s="416" t="s">
        <v>776</v>
      </c>
      <c r="E846" s="416" t="s">
        <v>776</v>
      </c>
      <c r="F846" s="416" t="s">
        <v>776</v>
      </c>
      <c r="G846" s="416" t="s">
        <v>776</v>
      </c>
      <c r="H846" s="416" t="s">
        <v>776</v>
      </c>
      <c r="I846" s="416" t="s">
        <v>776</v>
      </c>
      <c r="J846" s="417">
        <v>4000020270008</v>
      </c>
      <c r="K846" s="418"/>
      <c r="L846" s="418"/>
      <c r="M846" s="418"/>
      <c r="N846" s="418"/>
      <c r="O846" s="418"/>
      <c r="P846" s="317" t="s">
        <v>812</v>
      </c>
      <c r="Q846" s="317"/>
      <c r="R846" s="317"/>
      <c r="S846" s="317"/>
      <c r="T846" s="317"/>
      <c r="U846" s="317"/>
      <c r="V846" s="317"/>
      <c r="W846" s="317"/>
      <c r="X846" s="317"/>
      <c r="Y846" s="318">
        <v>689</v>
      </c>
      <c r="Z846" s="319"/>
      <c r="AA846" s="319"/>
      <c r="AB846" s="320"/>
      <c r="AC846" s="322" t="s">
        <v>805</v>
      </c>
      <c r="AD846" s="323"/>
      <c r="AE846" s="323"/>
      <c r="AF846" s="323"/>
      <c r="AG846" s="323"/>
      <c r="AH846" s="419" t="s">
        <v>717</v>
      </c>
      <c r="AI846" s="420"/>
      <c r="AJ846" s="420"/>
      <c r="AK846" s="420"/>
      <c r="AL846" s="326" t="s">
        <v>717</v>
      </c>
      <c r="AM846" s="327"/>
      <c r="AN846" s="327"/>
      <c r="AO846" s="328"/>
      <c r="AP846" s="321" t="s">
        <v>717</v>
      </c>
      <c r="AQ846" s="321"/>
      <c r="AR846" s="321"/>
      <c r="AS846" s="321"/>
      <c r="AT846" s="321"/>
      <c r="AU846" s="321"/>
      <c r="AV846" s="321"/>
      <c r="AW846" s="321"/>
      <c r="AX846" s="321"/>
      <c r="AY846">
        <f>COUNTA($C$846)</f>
        <v>1</v>
      </c>
    </row>
    <row r="847" spans="1:51" ht="36.75" customHeight="1" x14ac:dyDescent="0.15">
      <c r="A847" s="402">
        <v>3</v>
      </c>
      <c r="B847" s="402">
        <v>1</v>
      </c>
      <c r="C847" s="421" t="s">
        <v>820</v>
      </c>
      <c r="D847" s="416" t="s">
        <v>777</v>
      </c>
      <c r="E847" s="416" t="s">
        <v>777</v>
      </c>
      <c r="F847" s="416" t="s">
        <v>777</v>
      </c>
      <c r="G847" s="416" t="s">
        <v>777</v>
      </c>
      <c r="H847" s="416" t="s">
        <v>777</v>
      </c>
      <c r="I847" s="416" t="s">
        <v>777</v>
      </c>
      <c r="J847" s="417">
        <v>1000020110001</v>
      </c>
      <c r="K847" s="418">
        <v>1000020110001</v>
      </c>
      <c r="L847" s="418">
        <v>1000020110001</v>
      </c>
      <c r="M847" s="418">
        <v>1000020110001</v>
      </c>
      <c r="N847" s="418">
        <v>1000020110001</v>
      </c>
      <c r="O847" s="418">
        <v>1000020110001</v>
      </c>
      <c r="P847" s="422" t="s">
        <v>812</v>
      </c>
      <c r="Q847" s="317"/>
      <c r="R847" s="317"/>
      <c r="S847" s="317"/>
      <c r="T847" s="317"/>
      <c r="U847" s="317"/>
      <c r="V847" s="317"/>
      <c r="W847" s="317"/>
      <c r="X847" s="317"/>
      <c r="Y847" s="318">
        <v>505</v>
      </c>
      <c r="Z847" s="319"/>
      <c r="AA847" s="319"/>
      <c r="AB847" s="320"/>
      <c r="AC847" s="322" t="s">
        <v>805</v>
      </c>
      <c r="AD847" s="323"/>
      <c r="AE847" s="323"/>
      <c r="AF847" s="323"/>
      <c r="AG847" s="323"/>
      <c r="AH847" s="324" t="s">
        <v>717</v>
      </c>
      <c r="AI847" s="325"/>
      <c r="AJ847" s="325"/>
      <c r="AK847" s="325"/>
      <c r="AL847" s="326" t="s">
        <v>717</v>
      </c>
      <c r="AM847" s="327"/>
      <c r="AN847" s="327"/>
      <c r="AO847" s="328"/>
      <c r="AP847" s="321" t="s">
        <v>717</v>
      </c>
      <c r="AQ847" s="321"/>
      <c r="AR847" s="321"/>
      <c r="AS847" s="321"/>
      <c r="AT847" s="321"/>
      <c r="AU847" s="321"/>
      <c r="AV847" s="321"/>
      <c r="AW847" s="321"/>
      <c r="AX847" s="321"/>
      <c r="AY847">
        <f>COUNTA($C$847)</f>
        <v>1</v>
      </c>
    </row>
    <row r="848" spans="1:51" ht="36.75" customHeight="1" x14ac:dyDescent="0.15">
      <c r="A848" s="402">
        <v>4</v>
      </c>
      <c r="B848" s="402">
        <v>1</v>
      </c>
      <c r="C848" s="421" t="s">
        <v>787</v>
      </c>
      <c r="D848" s="416" t="s">
        <v>778</v>
      </c>
      <c r="E848" s="416" t="s">
        <v>778</v>
      </c>
      <c r="F848" s="416" t="s">
        <v>778</v>
      </c>
      <c r="G848" s="416" t="s">
        <v>778</v>
      </c>
      <c r="H848" s="416" t="s">
        <v>778</v>
      </c>
      <c r="I848" s="416" t="s">
        <v>778</v>
      </c>
      <c r="J848" s="417">
        <v>1000020140007</v>
      </c>
      <c r="K848" s="418">
        <v>1000020140007</v>
      </c>
      <c r="L848" s="418">
        <v>1000020140007</v>
      </c>
      <c r="M848" s="418">
        <v>1000020140007</v>
      </c>
      <c r="N848" s="418">
        <v>1000020140007</v>
      </c>
      <c r="O848" s="418">
        <v>1000020140007</v>
      </c>
      <c r="P848" s="422" t="s">
        <v>812</v>
      </c>
      <c r="Q848" s="317"/>
      <c r="R848" s="317"/>
      <c r="S848" s="317"/>
      <c r="T848" s="317"/>
      <c r="U848" s="317"/>
      <c r="V848" s="317"/>
      <c r="W848" s="317"/>
      <c r="X848" s="317"/>
      <c r="Y848" s="318">
        <v>489</v>
      </c>
      <c r="Z848" s="319"/>
      <c r="AA848" s="319"/>
      <c r="AB848" s="320"/>
      <c r="AC848" s="322" t="s">
        <v>805</v>
      </c>
      <c r="AD848" s="323"/>
      <c r="AE848" s="323"/>
      <c r="AF848" s="323"/>
      <c r="AG848" s="323"/>
      <c r="AH848" s="324" t="s">
        <v>717</v>
      </c>
      <c r="AI848" s="325"/>
      <c r="AJ848" s="325"/>
      <c r="AK848" s="325"/>
      <c r="AL848" s="326" t="s">
        <v>717</v>
      </c>
      <c r="AM848" s="327"/>
      <c r="AN848" s="327"/>
      <c r="AO848" s="328"/>
      <c r="AP848" s="321" t="s">
        <v>717</v>
      </c>
      <c r="AQ848" s="321"/>
      <c r="AR848" s="321"/>
      <c r="AS848" s="321"/>
      <c r="AT848" s="321"/>
      <c r="AU848" s="321"/>
      <c r="AV848" s="321"/>
      <c r="AW848" s="321"/>
      <c r="AX848" s="321"/>
      <c r="AY848">
        <f>COUNTA($C$848)</f>
        <v>1</v>
      </c>
    </row>
    <row r="849" spans="1:51" ht="36.75" customHeight="1" x14ac:dyDescent="0.15">
      <c r="A849" s="402">
        <v>5</v>
      </c>
      <c r="B849" s="402">
        <v>1</v>
      </c>
      <c r="C849" s="421" t="s">
        <v>788</v>
      </c>
      <c r="D849" s="416" t="s">
        <v>779</v>
      </c>
      <c r="E849" s="416" t="s">
        <v>779</v>
      </c>
      <c r="F849" s="416" t="s">
        <v>779</v>
      </c>
      <c r="G849" s="416" t="s">
        <v>779</v>
      </c>
      <c r="H849" s="416" t="s">
        <v>779</v>
      </c>
      <c r="I849" s="416" t="s">
        <v>779</v>
      </c>
      <c r="J849" s="417">
        <v>7000020010006</v>
      </c>
      <c r="K849" s="418">
        <v>7000020010006</v>
      </c>
      <c r="L849" s="418">
        <v>7000020010006</v>
      </c>
      <c r="M849" s="418">
        <v>7000020010006</v>
      </c>
      <c r="N849" s="418">
        <v>7000020010006</v>
      </c>
      <c r="O849" s="418">
        <v>7000020010006</v>
      </c>
      <c r="P849" s="317" t="s">
        <v>812</v>
      </c>
      <c r="Q849" s="317"/>
      <c r="R849" s="317"/>
      <c r="S849" s="317"/>
      <c r="T849" s="317"/>
      <c r="U849" s="317"/>
      <c r="V849" s="317"/>
      <c r="W849" s="317"/>
      <c r="X849" s="317"/>
      <c r="Y849" s="318">
        <v>384</v>
      </c>
      <c r="Z849" s="319"/>
      <c r="AA849" s="319"/>
      <c r="AB849" s="320"/>
      <c r="AC849" s="322" t="s">
        <v>805</v>
      </c>
      <c r="AD849" s="323"/>
      <c r="AE849" s="323"/>
      <c r="AF849" s="323"/>
      <c r="AG849" s="323"/>
      <c r="AH849" s="324" t="s">
        <v>717</v>
      </c>
      <c r="AI849" s="325"/>
      <c r="AJ849" s="325"/>
      <c r="AK849" s="325"/>
      <c r="AL849" s="326" t="s">
        <v>717</v>
      </c>
      <c r="AM849" s="327"/>
      <c r="AN849" s="327"/>
      <c r="AO849" s="328"/>
      <c r="AP849" s="321" t="s">
        <v>717</v>
      </c>
      <c r="AQ849" s="321"/>
      <c r="AR849" s="321"/>
      <c r="AS849" s="321"/>
      <c r="AT849" s="321"/>
      <c r="AU849" s="321"/>
      <c r="AV849" s="321"/>
      <c r="AW849" s="321"/>
      <c r="AX849" s="321"/>
      <c r="AY849">
        <f>COUNTA($C$849)</f>
        <v>1</v>
      </c>
    </row>
    <row r="850" spans="1:51" ht="36.75" customHeight="1" x14ac:dyDescent="0.15">
      <c r="A850" s="402">
        <v>6</v>
      </c>
      <c r="B850" s="402">
        <v>1</v>
      </c>
      <c r="C850" s="421" t="s">
        <v>789</v>
      </c>
      <c r="D850" s="416" t="s">
        <v>780</v>
      </c>
      <c r="E850" s="416" t="s">
        <v>780</v>
      </c>
      <c r="F850" s="416" t="s">
        <v>780</v>
      </c>
      <c r="G850" s="416" t="s">
        <v>780</v>
      </c>
      <c r="H850" s="416" t="s">
        <v>780</v>
      </c>
      <c r="I850" s="416" t="s">
        <v>780</v>
      </c>
      <c r="J850" s="417">
        <v>6000020400009</v>
      </c>
      <c r="K850" s="418">
        <v>6000020400009</v>
      </c>
      <c r="L850" s="418">
        <v>6000020400009</v>
      </c>
      <c r="M850" s="418">
        <v>6000020400009</v>
      </c>
      <c r="N850" s="418">
        <v>6000020400009</v>
      </c>
      <c r="O850" s="418">
        <v>6000020400009</v>
      </c>
      <c r="P850" s="317" t="s">
        <v>812</v>
      </c>
      <c r="Q850" s="317"/>
      <c r="R850" s="317"/>
      <c r="S850" s="317"/>
      <c r="T850" s="317"/>
      <c r="U850" s="317"/>
      <c r="V850" s="317"/>
      <c r="W850" s="317"/>
      <c r="X850" s="317"/>
      <c r="Y850" s="318">
        <v>343</v>
      </c>
      <c r="Z850" s="319"/>
      <c r="AA850" s="319"/>
      <c r="AB850" s="320"/>
      <c r="AC850" s="322" t="s">
        <v>805</v>
      </c>
      <c r="AD850" s="323"/>
      <c r="AE850" s="323"/>
      <c r="AF850" s="323"/>
      <c r="AG850" s="323"/>
      <c r="AH850" s="324" t="s">
        <v>717</v>
      </c>
      <c r="AI850" s="325"/>
      <c r="AJ850" s="325"/>
      <c r="AK850" s="325"/>
      <c r="AL850" s="326" t="s">
        <v>717</v>
      </c>
      <c r="AM850" s="327"/>
      <c r="AN850" s="327"/>
      <c r="AO850" s="328"/>
      <c r="AP850" s="321" t="s">
        <v>717</v>
      </c>
      <c r="AQ850" s="321"/>
      <c r="AR850" s="321"/>
      <c r="AS850" s="321"/>
      <c r="AT850" s="321"/>
      <c r="AU850" s="321"/>
      <c r="AV850" s="321"/>
      <c r="AW850" s="321"/>
      <c r="AX850" s="321"/>
      <c r="AY850">
        <f>COUNTA($C$850)</f>
        <v>1</v>
      </c>
    </row>
    <row r="851" spans="1:51" ht="36.75" customHeight="1" x14ac:dyDescent="0.15">
      <c r="A851" s="402">
        <v>7</v>
      </c>
      <c r="B851" s="402">
        <v>1</v>
      </c>
      <c r="C851" s="421" t="s">
        <v>790</v>
      </c>
      <c r="D851" s="416" t="s">
        <v>781</v>
      </c>
      <c r="E851" s="416" t="s">
        <v>781</v>
      </c>
      <c r="F851" s="416" t="s">
        <v>781</v>
      </c>
      <c r="G851" s="416" t="s">
        <v>781</v>
      </c>
      <c r="H851" s="416" t="s">
        <v>781</v>
      </c>
      <c r="I851" s="416" t="s">
        <v>781</v>
      </c>
      <c r="J851" s="417">
        <v>7000020220001</v>
      </c>
      <c r="K851" s="418">
        <v>7000020220001</v>
      </c>
      <c r="L851" s="418">
        <v>7000020220001</v>
      </c>
      <c r="M851" s="418">
        <v>7000020220001</v>
      </c>
      <c r="N851" s="418">
        <v>7000020220001</v>
      </c>
      <c r="O851" s="418">
        <v>7000020220001</v>
      </c>
      <c r="P851" s="317" t="s">
        <v>812</v>
      </c>
      <c r="Q851" s="317"/>
      <c r="R851" s="317"/>
      <c r="S851" s="317"/>
      <c r="T851" s="317"/>
      <c r="U851" s="317"/>
      <c r="V851" s="317"/>
      <c r="W851" s="317"/>
      <c r="X851" s="317"/>
      <c r="Y851" s="318">
        <v>296</v>
      </c>
      <c r="Z851" s="319"/>
      <c r="AA851" s="319"/>
      <c r="AB851" s="320"/>
      <c r="AC851" s="322" t="s">
        <v>805</v>
      </c>
      <c r="AD851" s="323"/>
      <c r="AE851" s="323"/>
      <c r="AF851" s="323"/>
      <c r="AG851" s="323"/>
      <c r="AH851" s="324" t="s">
        <v>717</v>
      </c>
      <c r="AI851" s="325"/>
      <c r="AJ851" s="325"/>
      <c r="AK851" s="325"/>
      <c r="AL851" s="326" t="s">
        <v>717</v>
      </c>
      <c r="AM851" s="327"/>
      <c r="AN851" s="327"/>
      <c r="AO851" s="328"/>
      <c r="AP851" s="321" t="s">
        <v>717</v>
      </c>
      <c r="AQ851" s="321"/>
      <c r="AR851" s="321"/>
      <c r="AS851" s="321"/>
      <c r="AT851" s="321"/>
      <c r="AU851" s="321"/>
      <c r="AV851" s="321"/>
      <c r="AW851" s="321"/>
      <c r="AX851" s="321"/>
      <c r="AY851">
        <f>COUNTA($C$851)</f>
        <v>1</v>
      </c>
    </row>
    <row r="852" spans="1:51" ht="36.75" customHeight="1" x14ac:dyDescent="0.15">
      <c r="A852" s="402">
        <v>8</v>
      </c>
      <c r="B852" s="402">
        <v>1</v>
      </c>
      <c r="C852" s="421" t="s">
        <v>791</v>
      </c>
      <c r="D852" s="416" t="s">
        <v>782</v>
      </c>
      <c r="E852" s="416" t="s">
        <v>782</v>
      </c>
      <c r="F852" s="416" t="s">
        <v>782</v>
      </c>
      <c r="G852" s="416" t="s">
        <v>782</v>
      </c>
      <c r="H852" s="416" t="s">
        <v>782</v>
      </c>
      <c r="I852" s="416" t="s">
        <v>782</v>
      </c>
      <c r="J852" s="417">
        <v>1000020230006</v>
      </c>
      <c r="K852" s="418">
        <v>1000020230006</v>
      </c>
      <c r="L852" s="418">
        <v>1000020230006</v>
      </c>
      <c r="M852" s="418">
        <v>1000020230006</v>
      </c>
      <c r="N852" s="418">
        <v>1000020230006</v>
      </c>
      <c r="O852" s="418">
        <v>1000020230006</v>
      </c>
      <c r="P852" s="317" t="s">
        <v>812</v>
      </c>
      <c r="Q852" s="317"/>
      <c r="R852" s="317"/>
      <c r="S852" s="317"/>
      <c r="T852" s="317"/>
      <c r="U852" s="317"/>
      <c r="V852" s="317"/>
      <c r="W852" s="317"/>
      <c r="X852" s="317"/>
      <c r="Y852" s="318">
        <v>271</v>
      </c>
      <c r="Z852" s="319"/>
      <c r="AA852" s="319"/>
      <c r="AB852" s="320"/>
      <c r="AC852" s="322" t="s">
        <v>805</v>
      </c>
      <c r="AD852" s="323"/>
      <c r="AE852" s="323"/>
      <c r="AF852" s="323"/>
      <c r="AG852" s="323"/>
      <c r="AH852" s="324" t="s">
        <v>717</v>
      </c>
      <c r="AI852" s="325"/>
      <c r="AJ852" s="325"/>
      <c r="AK852" s="325"/>
      <c r="AL852" s="326" t="s">
        <v>717</v>
      </c>
      <c r="AM852" s="327"/>
      <c r="AN852" s="327"/>
      <c r="AO852" s="328"/>
      <c r="AP852" s="321" t="s">
        <v>717</v>
      </c>
      <c r="AQ852" s="321"/>
      <c r="AR852" s="321"/>
      <c r="AS852" s="321"/>
      <c r="AT852" s="321"/>
      <c r="AU852" s="321"/>
      <c r="AV852" s="321"/>
      <c r="AW852" s="321"/>
      <c r="AX852" s="321"/>
      <c r="AY852">
        <f>COUNTA($C$852)</f>
        <v>1</v>
      </c>
    </row>
    <row r="853" spans="1:51" ht="36.75" customHeight="1" x14ac:dyDescent="0.15">
      <c r="A853" s="402">
        <v>9</v>
      </c>
      <c r="B853" s="402">
        <v>1</v>
      </c>
      <c r="C853" s="421" t="s">
        <v>792</v>
      </c>
      <c r="D853" s="416" t="s">
        <v>783</v>
      </c>
      <c r="E853" s="416" t="s">
        <v>783</v>
      </c>
      <c r="F853" s="416" t="s">
        <v>783</v>
      </c>
      <c r="G853" s="416" t="s">
        <v>783</v>
      </c>
      <c r="H853" s="416" t="s">
        <v>783</v>
      </c>
      <c r="I853" s="416" t="s">
        <v>783</v>
      </c>
      <c r="J853" s="417">
        <v>4000020120006</v>
      </c>
      <c r="K853" s="418">
        <v>4000020120006</v>
      </c>
      <c r="L853" s="418">
        <v>4000020120006</v>
      </c>
      <c r="M853" s="418">
        <v>4000020120006</v>
      </c>
      <c r="N853" s="418">
        <v>4000020120006</v>
      </c>
      <c r="O853" s="418">
        <v>4000020120006</v>
      </c>
      <c r="P853" s="317" t="s">
        <v>812</v>
      </c>
      <c r="Q853" s="317"/>
      <c r="R853" s="317"/>
      <c r="S853" s="317"/>
      <c r="T853" s="317"/>
      <c r="U853" s="317"/>
      <c r="V853" s="317"/>
      <c r="W853" s="317"/>
      <c r="X853" s="317"/>
      <c r="Y853" s="318">
        <v>245</v>
      </c>
      <c r="Z853" s="319"/>
      <c r="AA853" s="319"/>
      <c r="AB853" s="320"/>
      <c r="AC853" s="322" t="s">
        <v>805</v>
      </c>
      <c r="AD853" s="323"/>
      <c r="AE853" s="323"/>
      <c r="AF853" s="323"/>
      <c r="AG853" s="323"/>
      <c r="AH853" s="324" t="s">
        <v>717</v>
      </c>
      <c r="AI853" s="325"/>
      <c r="AJ853" s="325"/>
      <c r="AK853" s="325"/>
      <c r="AL853" s="326" t="s">
        <v>717</v>
      </c>
      <c r="AM853" s="327"/>
      <c r="AN853" s="327"/>
      <c r="AO853" s="328"/>
      <c r="AP853" s="321" t="s">
        <v>717</v>
      </c>
      <c r="AQ853" s="321"/>
      <c r="AR853" s="321"/>
      <c r="AS853" s="321"/>
      <c r="AT853" s="321"/>
      <c r="AU853" s="321"/>
      <c r="AV853" s="321"/>
      <c r="AW853" s="321"/>
      <c r="AX853" s="321"/>
      <c r="AY853">
        <f>COUNTA($C$853)</f>
        <v>1</v>
      </c>
    </row>
    <row r="854" spans="1:51" ht="36.75" customHeight="1" x14ac:dyDescent="0.15">
      <c r="A854" s="402">
        <v>10</v>
      </c>
      <c r="B854" s="402">
        <v>1</v>
      </c>
      <c r="C854" s="421" t="s">
        <v>793</v>
      </c>
      <c r="D854" s="416" t="s">
        <v>784</v>
      </c>
      <c r="E854" s="416" t="s">
        <v>784</v>
      </c>
      <c r="F854" s="416" t="s">
        <v>784</v>
      </c>
      <c r="G854" s="416" t="s">
        <v>784</v>
      </c>
      <c r="H854" s="416" t="s">
        <v>784</v>
      </c>
      <c r="I854" s="416" t="s">
        <v>784</v>
      </c>
      <c r="J854" s="417">
        <v>8000020280003</v>
      </c>
      <c r="K854" s="418">
        <v>8000020280003</v>
      </c>
      <c r="L854" s="418">
        <v>8000020280003</v>
      </c>
      <c r="M854" s="418">
        <v>8000020280003</v>
      </c>
      <c r="N854" s="418">
        <v>8000020280003</v>
      </c>
      <c r="O854" s="418">
        <v>8000020280003</v>
      </c>
      <c r="P854" s="317" t="s">
        <v>812</v>
      </c>
      <c r="Q854" s="317"/>
      <c r="R854" s="317"/>
      <c r="S854" s="317"/>
      <c r="T854" s="317"/>
      <c r="U854" s="317"/>
      <c r="V854" s="317"/>
      <c r="W854" s="317"/>
      <c r="X854" s="317"/>
      <c r="Y854" s="318">
        <v>239</v>
      </c>
      <c r="Z854" s="319"/>
      <c r="AA854" s="319"/>
      <c r="AB854" s="320"/>
      <c r="AC854" s="322" t="s">
        <v>805</v>
      </c>
      <c r="AD854" s="323"/>
      <c r="AE854" s="323"/>
      <c r="AF854" s="323"/>
      <c r="AG854" s="323"/>
      <c r="AH854" s="324" t="s">
        <v>717</v>
      </c>
      <c r="AI854" s="325"/>
      <c r="AJ854" s="325"/>
      <c r="AK854" s="325"/>
      <c r="AL854" s="326" t="s">
        <v>717</v>
      </c>
      <c r="AM854" s="327"/>
      <c r="AN854" s="327"/>
      <c r="AO854" s="328"/>
      <c r="AP854" s="321" t="s">
        <v>717</v>
      </c>
      <c r="AQ854" s="321"/>
      <c r="AR854" s="321"/>
      <c r="AS854" s="321"/>
      <c r="AT854" s="321"/>
      <c r="AU854" s="321"/>
      <c r="AV854" s="321"/>
      <c r="AW854" s="321"/>
      <c r="AX854" s="321"/>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36.75" customHeight="1" x14ac:dyDescent="0.15">
      <c r="A878" s="402">
        <v>1</v>
      </c>
      <c r="B878" s="402">
        <v>1</v>
      </c>
      <c r="C878" s="421" t="s">
        <v>813</v>
      </c>
      <c r="D878" s="416" t="s">
        <v>797</v>
      </c>
      <c r="E878" s="416" t="s">
        <v>797</v>
      </c>
      <c r="F878" s="416" t="s">
        <v>797</v>
      </c>
      <c r="G878" s="416" t="s">
        <v>797</v>
      </c>
      <c r="H878" s="416" t="s">
        <v>797</v>
      </c>
      <c r="I878" s="416" t="s">
        <v>797</v>
      </c>
      <c r="J878" s="417">
        <v>5011105000937</v>
      </c>
      <c r="K878" s="418"/>
      <c r="L878" s="418"/>
      <c r="M878" s="418"/>
      <c r="N878" s="418"/>
      <c r="O878" s="418"/>
      <c r="P878" s="317" t="s">
        <v>804</v>
      </c>
      <c r="Q878" s="317"/>
      <c r="R878" s="317"/>
      <c r="S878" s="317"/>
      <c r="T878" s="317"/>
      <c r="U878" s="317"/>
      <c r="V878" s="317"/>
      <c r="W878" s="317"/>
      <c r="X878" s="317"/>
      <c r="Y878" s="318">
        <v>61</v>
      </c>
      <c r="Z878" s="319"/>
      <c r="AA878" s="319"/>
      <c r="AB878" s="320"/>
      <c r="AC878" s="322" t="s">
        <v>805</v>
      </c>
      <c r="AD878" s="323"/>
      <c r="AE878" s="323"/>
      <c r="AF878" s="323"/>
      <c r="AG878" s="323"/>
      <c r="AH878" s="419" t="s">
        <v>717</v>
      </c>
      <c r="AI878" s="420"/>
      <c r="AJ878" s="420"/>
      <c r="AK878" s="420"/>
      <c r="AL878" s="326" t="s">
        <v>717</v>
      </c>
      <c r="AM878" s="327"/>
      <c r="AN878" s="327"/>
      <c r="AO878" s="328"/>
      <c r="AP878" s="321" t="s">
        <v>717</v>
      </c>
      <c r="AQ878" s="321"/>
      <c r="AR878" s="321"/>
      <c r="AS878" s="321"/>
      <c r="AT878" s="321"/>
      <c r="AU878" s="321"/>
      <c r="AV878" s="321"/>
      <c r="AW878" s="321"/>
      <c r="AX878" s="321"/>
      <c r="AY878">
        <f t="shared" si="118"/>
        <v>1</v>
      </c>
    </row>
    <row r="879" spans="1:51" ht="36.75" customHeight="1" x14ac:dyDescent="0.15">
      <c r="A879" s="402">
        <v>2</v>
      </c>
      <c r="B879" s="402">
        <v>1</v>
      </c>
      <c r="C879" s="421" t="s">
        <v>801</v>
      </c>
      <c r="D879" s="416" t="s">
        <v>801</v>
      </c>
      <c r="E879" s="416" t="s">
        <v>801</v>
      </c>
      <c r="F879" s="416" t="s">
        <v>801</v>
      </c>
      <c r="G879" s="416" t="s">
        <v>801</v>
      </c>
      <c r="H879" s="416" t="s">
        <v>801</v>
      </c>
      <c r="I879" s="416" t="s">
        <v>801</v>
      </c>
      <c r="J879" s="417">
        <v>8010005002330</v>
      </c>
      <c r="K879" s="418"/>
      <c r="L879" s="418"/>
      <c r="M879" s="418"/>
      <c r="N879" s="418"/>
      <c r="O879" s="418"/>
      <c r="P879" s="317" t="s">
        <v>804</v>
      </c>
      <c r="Q879" s="317"/>
      <c r="R879" s="317"/>
      <c r="S879" s="317"/>
      <c r="T879" s="317"/>
      <c r="U879" s="317"/>
      <c r="V879" s="317"/>
      <c r="W879" s="317"/>
      <c r="X879" s="317"/>
      <c r="Y879" s="318">
        <v>61</v>
      </c>
      <c r="Z879" s="319"/>
      <c r="AA879" s="319"/>
      <c r="AB879" s="320"/>
      <c r="AC879" s="322" t="s">
        <v>805</v>
      </c>
      <c r="AD879" s="323"/>
      <c r="AE879" s="323"/>
      <c r="AF879" s="323"/>
      <c r="AG879" s="323"/>
      <c r="AH879" s="419" t="s">
        <v>717</v>
      </c>
      <c r="AI879" s="420"/>
      <c r="AJ879" s="420"/>
      <c r="AK879" s="420"/>
      <c r="AL879" s="326" t="s">
        <v>717</v>
      </c>
      <c r="AM879" s="327"/>
      <c r="AN879" s="327"/>
      <c r="AO879" s="328"/>
      <c r="AP879" s="321" t="s">
        <v>717</v>
      </c>
      <c r="AQ879" s="321"/>
      <c r="AR879" s="321"/>
      <c r="AS879" s="321"/>
      <c r="AT879" s="321"/>
      <c r="AU879" s="321"/>
      <c r="AV879" s="321"/>
      <c r="AW879" s="321"/>
      <c r="AX879" s="321"/>
      <c r="AY879">
        <f>COUNTA($C$879)</f>
        <v>1</v>
      </c>
    </row>
    <row r="880" spans="1:51" ht="36.75" customHeight="1" x14ac:dyDescent="0.15">
      <c r="A880" s="402">
        <v>3</v>
      </c>
      <c r="B880" s="402">
        <v>1</v>
      </c>
      <c r="C880" s="421" t="s">
        <v>795</v>
      </c>
      <c r="D880" s="416" t="s">
        <v>795</v>
      </c>
      <c r="E880" s="416" t="s">
        <v>795</v>
      </c>
      <c r="F880" s="416" t="s">
        <v>795</v>
      </c>
      <c r="G880" s="416" t="s">
        <v>795</v>
      </c>
      <c r="H880" s="416" t="s">
        <v>795</v>
      </c>
      <c r="I880" s="416" t="s">
        <v>795</v>
      </c>
      <c r="J880" s="417">
        <v>5010005007398</v>
      </c>
      <c r="K880" s="418"/>
      <c r="L880" s="418"/>
      <c r="M880" s="418"/>
      <c r="N880" s="418"/>
      <c r="O880" s="418"/>
      <c r="P880" s="422" t="s">
        <v>804</v>
      </c>
      <c r="Q880" s="317"/>
      <c r="R880" s="317"/>
      <c r="S880" s="317"/>
      <c r="T880" s="317"/>
      <c r="U880" s="317"/>
      <c r="V880" s="317"/>
      <c r="W880" s="317"/>
      <c r="X880" s="317"/>
      <c r="Y880" s="318">
        <v>53</v>
      </c>
      <c r="Z880" s="319"/>
      <c r="AA880" s="319"/>
      <c r="AB880" s="320"/>
      <c r="AC880" s="322" t="s">
        <v>805</v>
      </c>
      <c r="AD880" s="323"/>
      <c r="AE880" s="323"/>
      <c r="AF880" s="323"/>
      <c r="AG880" s="323"/>
      <c r="AH880" s="324" t="s">
        <v>717</v>
      </c>
      <c r="AI880" s="325"/>
      <c r="AJ880" s="325"/>
      <c r="AK880" s="325"/>
      <c r="AL880" s="326" t="s">
        <v>717</v>
      </c>
      <c r="AM880" s="327"/>
      <c r="AN880" s="327"/>
      <c r="AO880" s="328"/>
      <c r="AP880" s="321" t="s">
        <v>717</v>
      </c>
      <c r="AQ880" s="321"/>
      <c r="AR880" s="321"/>
      <c r="AS880" s="321"/>
      <c r="AT880" s="321"/>
      <c r="AU880" s="321"/>
      <c r="AV880" s="321"/>
      <c r="AW880" s="321"/>
      <c r="AX880" s="321"/>
      <c r="AY880">
        <f>COUNTA($C$880)</f>
        <v>1</v>
      </c>
    </row>
    <row r="881" spans="1:51" ht="36.75" customHeight="1" x14ac:dyDescent="0.15">
      <c r="A881" s="402">
        <v>4</v>
      </c>
      <c r="B881" s="402">
        <v>1</v>
      </c>
      <c r="C881" s="421" t="s">
        <v>794</v>
      </c>
      <c r="D881" s="416" t="s">
        <v>794</v>
      </c>
      <c r="E881" s="416" t="s">
        <v>794</v>
      </c>
      <c r="F881" s="416" t="s">
        <v>794</v>
      </c>
      <c r="G881" s="416" t="s">
        <v>794</v>
      </c>
      <c r="H881" s="416" t="s">
        <v>794</v>
      </c>
      <c r="I881" s="416" t="s">
        <v>794</v>
      </c>
      <c r="J881" s="417">
        <v>6010905002126</v>
      </c>
      <c r="K881" s="418"/>
      <c r="L881" s="418"/>
      <c r="M881" s="418"/>
      <c r="N881" s="418"/>
      <c r="O881" s="418"/>
      <c r="P881" s="422" t="s">
        <v>804</v>
      </c>
      <c r="Q881" s="317"/>
      <c r="R881" s="317"/>
      <c r="S881" s="317"/>
      <c r="T881" s="317"/>
      <c r="U881" s="317"/>
      <c r="V881" s="317"/>
      <c r="W881" s="317"/>
      <c r="X881" s="317"/>
      <c r="Y881" s="318">
        <v>40</v>
      </c>
      <c r="Z881" s="319"/>
      <c r="AA881" s="319"/>
      <c r="AB881" s="320"/>
      <c r="AC881" s="322" t="s">
        <v>805</v>
      </c>
      <c r="AD881" s="323"/>
      <c r="AE881" s="323"/>
      <c r="AF881" s="323"/>
      <c r="AG881" s="323"/>
      <c r="AH881" s="324" t="s">
        <v>717</v>
      </c>
      <c r="AI881" s="325"/>
      <c r="AJ881" s="325"/>
      <c r="AK881" s="325"/>
      <c r="AL881" s="326" t="s">
        <v>717</v>
      </c>
      <c r="AM881" s="327"/>
      <c r="AN881" s="327"/>
      <c r="AO881" s="328"/>
      <c r="AP881" s="321" t="s">
        <v>717</v>
      </c>
      <c r="AQ881" s="321"/>
      <c r="AR881" s="321"/>
      <c r="AS881" s="321"/>
      <c r="AT881" s="321"/>
      <c r="AU881" s="321"/>
      <c r="AV881" s="321"/>
      <c r="AW881" s="321"/>
      <c r="AX881" s="321"/>
      <c r="AY881">
        <f>COUNTA($C$881)</f>
        <v>1</v>
      </c>
    </row>
    <row r="882" spans="1:51" ht="36.75" customHeight="1" x14ac:dyDescent="0.15">
      <c r="A882" s="402">
        <v>5</v>
      </c>
      <c r="B882" s="402">
        <v>1</v>
      </c>
      <c r="C882" s="416" t="s">
        <v>806</v>
      </c>
      <c r="D882" s="416" t="s">
        <v>806</v>
      </c>
      <c r="E882" s="416" t="s">
        <v>806</v>
      </c>
      <c r="F882" s="416" t="s">
        <v>806</v>
      </c>
      <c r="G882" s="416" t="s">
        <v>806</v>
      </c>
      <c r="H882" s="416" t="s">
        <v>806</v>
      </c>
      <c r="I882" s="416" t="s">
        <v>806</v>
      </c>
      <c r="J882" s="417">
        <v>4010805000735</v>
      </c>
      <c r="K882" s="418"/>
      <c r="L882" s="418"/>
      <c r="M882" s="418"/>
      <c r="N882" s="418"/>
      <c r="O882" s="418"/>
      <c r="P882" s="317" t="s">
        <v>804</v>
      </c>
      <c r="Q882" s="317"/>
      <c r="R882" s="317"/>
      <c r="S882" s="317"/>
      <c r="T882" s="317"/>
      <c r="U882" s="317"/>
      <c r="V882" s="317"/>
      <c r="W882" s="317"/>
      <c r="X882" s="317"/>
      <c r="Y882" s="318">
        <v>38</v>
      </c>
      <c r="Z882" s="319"/>
      <c r="AA882" s="319"/>
      <c r="AB882" s="320"/>
      <c r="AC882" s="322" t="s">
        <v>805</v>
      </c>
      <c r="AD882" s="323"/>
      <c r="AE882" s="323"/>
      <c r="AF882" s="323"/>
      <c r="AG882" s="323"/>
      <c r="AH882" s="324" t="s">
        <v>717</v>
      </c>
      <c r="AI882" s="325"/>
      <c r="AJ882" s="325"/>
      <c r="AK882" s="325"/>
      <c r="AL882" s="326" t="s">
        <v>717</v>
      </c>
      <c r="AM882" s="327"/>
      <c r="AN882" s="327"/>
      <c r="AO882" s="328"/>
      <c r="AP882" s="321" t="s">
        <v>717</v>
      </c>
      <c r="AQ882" s="321"/>
      <c r="AR882" s="321"/>
      <c r="AS882" s="321"/>
      <c r="AT882" s="321"/>
      <c r="AU882" s="321"/>
      <c r="AV882" s="321"/>
      <c r="AW882" s="321"/>
      <c r="AX882" s="321"/>
      <c r="AY882">
        <f>COUNTA($C$882)</f>
        <v>1</v>
      </c>
    </row>
    <row r="883" spans="1:51" ht="36.75" customHeight="1" x14ac:dyDescent="0.15">
      <c r="A883" s="402">
        <v>6</v>
      </c>
      <c r="B883" s="402">
        <v>1</v>
      </c>
      <c r="C883" s="416" t="s">
        <v>799</v>
      </c>
      <c r="D883" s="416" t="s">
        <v>799</v>
      </c>
      <c r="E883" s="416" t="s">
        <v>799</v>
      </c>
      <c r="F883" s="416" t="s">
        <v>799</v>
      </c>
      <c r="G883" s="416" t="s">
        <v>799</v>
      </c>
      <c r="H883" s="416" t="s">
        <v>799</v>
      </c>
      <c r="I883" s="416" t="s">
        <v>799</v>
      </c>
      <c r="J883" s="417">
        <v>6010905002126</v>
      </c>
      <c r="K883" s="418"/>
      <c r="L883" s="418"/>
      <c r="M883" s="418"/>
      <c r="N883" s="418"/>
      <c r="O883" s="418"/>
      <c r="P883" s="317" t="s">
        <v>804</v>
      </c>
      <c r="Q883" s="317"/>
      <c r="R883" s="317"/>
      <c r="S883" s="317"/>
      <c r="T883" s="317"/>
      <c r="U883" s="317"/>
      <c r="V883" s="317"/>
      <c r="W883" s="317"/>
      <c r="X883" s="317"/>
      <c r="Y883" s="318">
        <v>38</v>
      </c>
      <c r="Z883" s="319"/>
      <c r="AA883" s="319"/>
      <c r="AB883" s="320"/>
      <c r="AC883" s="322" t="s">
        <v>805</v>
      </c>
      <c r="AD883" s="323"/>
      <c r="AE883" s="323"/>
      <c r="AF883" s="323"/>
      <c r="AG883" s="323"/>
      <c r="AH883" s="324" t="s">
        <v>717</v>
      </c>
      <c r="AI883" s="325"/>
      <c r="AJ883" s="325"/>
      <c r="AK883" s="325"/>
      <c r="AL883" s="326" t="s">
        <v>717</v>
      </c>
      <c r="AM883" s="327"/>
      <c r="AN883" s="327"/>
      <c r="AO883" s="328"/>
      <c r="AP883" s="321" t="s">
        <v>717</v>
      </c>
      <c r="AQ883" s="321"/>
      <c r="AR883" s="321"/>
      <c r="AS883" s="321"/>
      <c r="AT883" s="321"/>
      <c r="AU883" s="321"/>
      <c r="AV883" s="321"/>
      <c r="AW883" s="321"/>
      <c r="AX883" s="321"/>
      <c r="AY883">
        <f>COUNTA($C$883)</f>
        <v>1</v>
      </c>
    </row>
    <row r="884" spans="1:51" ht="36.75" customHeight="1" x14ac:dyDescent="0.15">
      <c r="A884" s="402">
        <v>7</v>
      </c>
      <c r="B884" s="402">
        <v>1</v>
      </c>
      <c r="C884" s="416" t="s">
        <v>796</v>
      </c>
      <c r="D884" s="416" t="s">
        <v>796</v>
      </c>
      <c r="E884" s="416" t="s">
        <v>796</v>
      </c>
      <c r="F884" s="416" t="s">
        <v>796</v>
      </c>
      <c r="G884" s="416" t="s">
        <v>796</v>
      </c>
      <c r="H884" s="416" t="s">
        <v>796</v>
      </c>
      <c r="I884" s="416" t="s">
        <v>796</v>
      </c>
      <c r="J884" s="417">
        <v>8010705000410</v>
      </c>
      <c r="K884" s="418"/>
      <c r="L884" s="418"/>
      <c r="M884" s="418"/>
      <c r="N884" s="418"/>
      <c r="O884" s="418"/>
      <c r="P884" s="317" t="s">
        <v>804</v>
      </c>
      <c r="Q884" s="317"/>
      <c r="R884" s="317"/>
      <c r="S884" s="317"/>
      <c r="T884" s="317"/>
      <c r="U884" s="317"/>
      <c r="V884" s="317"/>
      <c r="W884" s="317"/>
      <c r="X884" s="317"/>
      <c r="Y884" s="318">
        <v>35</v>
      </c>
      <c r="Z884" s="319"/>
      <c r="AA884" s="319"/>
      <c r="AB884" s="320"/>
      <c r="AC884" s="322" t="s">
        <v>805</v>
      </c>
      <c r="AD884" s="323"/>
      <c r="AE884" s="323"/>
      <c r="AF884" s="323"/>
      <c r="AG884" s="323"/>
      <c r="AH884" s="324" t="s">
        <v>717</v>
      </c>
      <c r="AI884" s="325"/>
      <c r="AJ884" s="325"/>
      <c r="AK884" s="325"/>
      <c r="AL884" s="326" t="s">
        <v>717</v>
      </c>
      <c r="AM884" s="327"/>
      <c r="AN884" s="327"/>
      <c r="AO884" s="328"/>
      <c r="AP884" s="321" t="s">
        <v>717</v>
      </c>
      <c r="AQ884" s="321"/>
      <c r="AR884" s="321"/>
      <c r="AS884" s="321"/>
      <c r="AT884" s="321"/>
      <c r="AU884" s="321"/>
      <c r="AV884" s="321"/>
      <c r="AW884" s="321"/>
      <c r="AX884" s="321"/>
      <c r="AY884">
        <f>COUNTA($C$884)</f>
        <v>1</v>
      </c>
    </row>
    <row r="885" spans="1:51" ht="36.75" customHeight="1" x14ac:dyDescent="0.15">
      <c r="A885" s="402">
        <v>8</v>
      </c>
      <c r="B885" s="402">
        <v>1</v>
      </c>
      <c r="C885" s="416" t="s">
        <v>798</v>
      </c>
      <c r="D885" s="416" t="s">
        <v>798</v>
      </c>
      <c r="E885" s="416" t="s">
        <v>798</v>
      </c>
      <c r="F885" s="416" t="s">
        <v>798</v>
      </c>
      <c r="G885" s="416" t="s">
        <v>798</v>
      </c>
      <c r="H885" s="416" t="s">
        <v>798</v>
      </c>
      <c r="I885" s="416" t="s">
        <v>798</v>
      </c>
      <c r="J885" s="417">
        <v>6011405000207</v>
      </c>
      <c r="K885" s="418"/>
      <c r="L885" s="418"/>
      <c r="M885" s="418"/>
      <c r="N885" s="418"/>
      <c r="O885" s="418"/>
      <c r="P885" s="317" t="s">
        <v>804</v>
      </c>
      <c r="Q885" s="317"/>
      <c r="R885" s="317"/>
      <c r="S885" s="317"/>
      <c r="T885" s="317"/>
      <c r="U885" s="317"/>
      <c r="V885" s="317"/>
      <c r="W885" s="317"/>
      <c r="X885" s="317"/>
      <c r="Y885" s="318">
        <v>33</v>
      </c>
      <c r="Z885" s="319"/>
      <c r="AA885" s="319"/>
      <c r="AB885" s="320"/>
      <c r="AC885" s="322" t="s">
        <v>805</v>
      </c>
      <c r="AD885" s="323"/>
      <c r="AE885" s="323"/>
      <c r="AF885" s="323"/>
      <c r="AG885" s="323"/>
      <c r="AH885" s="324" t="s">
        <v>717</v>
      </c>
      <c r="AI885" s="325"/>
      <c r="AJ885" s="325"/>
      <c r="AK885" s="325"/>
      <c r="AL885" s="326" t="s">
        <v>717</v>
      </c>
      <c r="AM885" s="327"/>
      <c r="AN885" s="327"/>
      <c r="AO885" s="328"/>
      <c r="AP885" s="321" t="s">
        <v>717</v>
      </c>
      <c r="AQ885" s="321"/>
      <c r="AR885" s="321"/>
      <c r="AS885" s="321"/>
      <c r="AT885" s="321"/>
      <c r="AU885" s="321"/>
      <c r="AV885" s="321"/>
      <c r="AW885" s="321"/>
      <c r="AX885" s="321"/>
      <c r="AY885">
        <f>COUNTA($C$885)</f>
        <v>1</v>
      </c>
    </row>
    <row r="886" spans="1:51" ht="36.75" customHeight="1" x14ac:dyDescent="0.15">
      <c r="A886" s="402">
        <v>9</v>
      </c>
      <c r="B886" s="402">
        <v>1</v>
      </c>
      <c r="C886" s="416" t="s">
        <v>800</v>
      </c>
      <c r="D886" s="416" t="s">
        <v>800</v>
      </c>
      <c r="E886" s="416" t="s">
        <v>800</v>
      </c>
      <c r="F886" s="416" t="s">
        <v>800</v>
      </c>
      <c r="G886" s="416" t="s">
        <v>800</v>
      </c>
      <c r="H886" s="416" t="s">
        <v>800</v>
      </c>
      <c r="I886" s="416" t="s">
        <v>800</v>
      </c>
      <c r="J886" s="417">
        <v>8010705000410</v>
      </c>
      <c r="K886" s="418"/>
      <c r="L886" s="418"/>
      <c r="M886" s="418"/>
      <c r="N886" s="418"/>
      <c r="O886" s="418"/>
      <c r="P886" s="317" t="s">
        <v>804</v>
      </c>
      <c r="Q886" s="317"/>
      <c r="R886" s="317"/>
      <c r="S886" s="317"/>
      <c r="T886" s="317"/>
      <c r="U886" s="317"/>
      <c r="V886" s="317"/>
      <c r="W886" s="317"/>
      <c r="X886" s="317"/>
      <c r="Y886" s="318">
        <v>29</v>
      </c>
      <c r="Z886" s="319"/>
      <c r="AA886" s="319"/>
      <c r="AB886" s="320"/>
      <c r="AC886" s="322" t="s">
        <v>805</v>
      </c>
      <c r="AD886" s="323"/>
      <c r="AE886" s="323"/>
      <c r="AF886" s="323"/>
      <c r="AG886" s="323"/>
      <c r="AH886" s="324" t="s">
        <v>717</v>
      </c>
      <c r="AI886" s="325"/>
      <c r="AJ886" s="325"/>
      <c r="AK886" s="325"/>
      <c r="AL886" s="326" t="s">
        <v>717</v>
      </c>
      <c r="AM886" s="327"/>
      <c r="AN886" s="327"/>
      <c r="AO886" s="328"/>
      <c r="AP886" s="321" t="s">
        <v>717</v>
      </c>
      <c r="AQ886" s="321"/>
      <c r="AR886" s="321"/>
      <c r="AS886" s="321"/>
      <c r="AT886" s="321"/>
      <c r="AU886" s="321"/>
      <c r="AV886" s="321"/>
      <c r="AW886" s="321"/>
      <c r="AX886" s="321"/>
      <c r="AY886">
        <f>COUNTA($C$886)</f>
        <v>1</v>
      </c>
    </row>
    <row r="887" spans="1:51" ht="36.75" customHeight="1" x14ac:dyDescent="0.15">
      <c r="A887" s="402">
        <v>10</v>
      </c>
      <c r="B887" s="402">
        <v>1</v>
      </c>
      <c r="C887" s="416" t="s">
        <v>802</v>
      </c>
      <c r="D887" s="416" t="s">
        <v>802</v>
      </c>
      <c r="E887" s="416" t="s">
        <v>802</v>
      </c>
      <c r="F887" s="416" t="s">
        <v>802</v>
      </c>
      <c r="G887" s="416" t="s">
        <v>802</v>
      </c>
      <c r="H887" s="416" t="s">
        <v>802</v>
      </c>
      <c r="I887" s="416" t="s">
        <v>802</v>
      </c>
      <c r="J887" s="417">
        <v>6010405002452</v>
      </c>
      <c r="K887" s="418"/>
      <c r="L887" s="418"/>
      <c r="M887" s="418"/>
      <c r="N887" s="418"/>
      <c r="O887" s="418"/>
      <c r="P887" s="317" t="s">
        <v>804</v>
      </c>
      <c r="Q887" s="317"/>
      <c r="R887" s="317"/>
      <c r="S887" s="317"/>
      <c r="T887" s="317"/>
      <c r="U887" s="317"/>
      <c r="V887" s="317"/>
      <c r="W887" s="317"/>
      <c r="X887" s="317"/>
      <c r="Y887" s="318">
        <v>27</v>
      </c>
      <c r="Z887" s="319"/>
      <c r="AA887" s="319"/>
      <c r="AB887" s="320"/>
      <c r="AC887" s="322" t="s">
        <v>805</v>
      </c>
      <c r="AD887" s="323"/>
      <c r="AE887" s="323"/>
      <c r="AF887" s="323"/>
      <c r="AG887" s="323"/>
      <c r="AH887" s="324" t="s">
        <v>717</v>
      </c>
      <c r="AI887" s="325"/>
      <c r="AJ887" s="325"/>
      <c r="AK887" s="325"/>
      <c r="AL887" s="326" t="s">
        <v>717</v>
      </c>
      <c r="AM887" s="327"/>
      <c r="AN887" s="327"/>
      <c r="AO887" s="328"/>
      <c r="AP887" s="321" t="s">
        <v>717</v>
      </c>
      <c r="AQ887" s="321"/>
      <c r="AR887" s="321"/>
      <c r="AS887" s="321"/>
      <c r="AT887" s="321"/>
      <c r="AU887" s="321"/>
      <c r="AV887" s="321"/>
      <c r="AW887" s="321"/>
      <c r="AX887" s="321"/>
      <c r="AY887">
        <f>COUNTA($C$887)</f>
        <v>1</v>
      </c>
    </row>
    <row r="888" spans="1:51" ht="30" hidden="1" customHeight="1" x14ac:dyDescent="0.15">
      <c r="A888" s="402">
        <v>11</v>
      </c>
      <c r="B888" s="402">
        <v>1</v>
      </c>
      <c r="C888" s="416" t="s">
        <v>803</v>
      </c>
      <c r="D888" s="416" t="s">
        <v>803</v>
      </c>
      <c r="E888" s="416" t="s">
        <v>803</v>
      </c>
      <c r="F888" s="416" t="s">
        <v>803</v>
      </c>
      <c r="G888" s="416" t="s">
        <v>803</v>
      </c>
      <c r="H888" s="416" t="s">
        <v>803</v>
      </c>
      <c r="I888" s="416" t="s">
        <v>803</v>
      </c>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1</v>
      </c>
    </row>
    <row r="889" spans="1:51" ht="30" hidden="1" customHeight="1" x14ac:dyDescent="0.15">
      <c r="A889" s="402">
        <v>12</v>
      </c>
      <c r="B889" s="402">
        <v>1</v>
      </c>
      <c r="C889" s="416" t="s">
        <v>807</v>
      </c>
      <c r="D889" s="416" t="s">
        <v>807</v>
      </c>
      <c r="E889" s="416" t="s">
        <v>807</v>
      </c>
      <c r="F889" s="416" t="s">
        <v>807</v>
      </c>
      <c r="G889" s="416" t="s">
        <v>807</v>
      </c>
      <c r="H889" s="416" t="s">
        <v>807</v>
      </c>
      <c r="I889" s="416" t="s">
        <v>807</v>
      </c>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1</v>
      </c>
    </row>
    <row r="890" spans="1:51" ht="30" hidden="1" customHeight="1" x14ac:dyDescent="0.15">
      <c r="A890" s="402">
        <v>13</v>
      </c>
      <c r="B890" s="402">
        <v>1</v>
      </c>
      <c r="C890" s="416" t="s">
        <v>808</v>
      </c>
      <c r="D890" s="416" t="s">
        <v>808</v>
      </c>
      <c r="E890" s="416" t="s">
        <v>808</v>
      </c>
      <c r="F890" s="416" t="s">
        <v>808</v>
      </c>
      <c r="G890" s="416" t="s">
        <v>808</v>
      </c>
      <c r="H890" s="416" t="s">
        <v>808</v>
      </c>
      <c r="I890" s="416" t="s">
        <v>808</v>
      </c>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1</v>
      </c>
    </row>
    <row r="891" spans="1:51" ht="30" hidden="1" customHeight="1" x14ac:dyDescent="0.15">
      <c r="A891" s="402">
        <v>14</v>
      </c>
      <c r="B891" s="402">
        <v>1</v>
      </c>
      <c r="C891" s="416" t="s">
        <v>803</v>
      </c>
      <c r="D891" s="416" t="s">
        <v>803</v>
      </c>
      <c r="E891" s="416" t="s">
        <v>803</v>
      </c>
      <c r="F891" s="416" t="s">
        <v>803</v>
      </c>
      <c r="G891" s="416" t="s">
        <v>803</v>
      </c>
      <c r="H891" s="416" t="s">
        <v>803</v>
      </c>
      <c r="I891" s="416" t="s">
        <v>803</v>
      </c>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1</v>
      </c>
    </row>
    <row r="892" spans="1:51" ht="30" hidden="1" customHeight="1" x14ac:dyDescent="0.15">
      <c r="A892" s="402">
        <v>15</v>
      </c>
      <c r="B892" s="402">
        <v>1</v>
      </c>
      <c r="C892" s="416" t="s">
        <v>809</v>
      </c>
      <c r="D892" s="416" t="s">
        <v>809</v>
      </c>
      <c r="E892" s="416" t="s">
        <v>809</v>
      </c>
      <c r="F892" s="416" t="s">
        <v>809</v>
      </c>
      <c r="G892" s="416" t="s">
        <v>809</v>
      </c>
      <c r="H892" s="416" t="s">
        <v>809</v>
      </c>
      <c r="I892" s="416" t="s">
        <v>809</v>
      </c>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1</v>
      </c>
    </row>
    <row r="893" spans="1:51" ht="30" hidden="1" customHeight="1" x14ac:dyDescent="0.15">
      <c r="A893" s="402">
        <v>16</v>
      </c>
      <c r="B893" s="402">
        <v>1</v>
      </c>
      <c r="C893" s="416" t="s">
        <v>810</v>
      </c>
      <c r="D893" s="416" t="s">
        <v>810</v>
      </c>
      <c r="E893" s="416" t="s">
        <v>810</v>
      </c>
      <c r="F893" s="416" t="s">
        <v>810</v>
      </c>
      <c r="G893" s="416" t="s">
        <v>810</v>
      </c>
      <c r="H893" s="416" t="s">
        <v>810</v>
      </c>
      <c r="I893" s="416" t="s">
        <v>810</v>
      </c>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1</v>
      </c>
    </row>
    <row r="894" spans="1:51" s="16" customFormat="1" ht="30" hidden="1" customHeight="1" x14ac:dyDescent="0.15">
      <c r="A894" s="402">
        <v>17</v>
      </c>
      <c r="B894" s="402">
        <v>1</v>
      </c>
      <c r="C894" s="416" t="s">
        <v>811</v>
      </c>
      <c r="D894" s="416" t="s">
        <v>811</v>
      </c>
      <c r="E894" s="416" t="s">
        <v>811</v>
      </c>
      <c r="F894" s="416" t="s">
        <v>811</v>
      </c>
      <c r="G894" s="416" t="s">
        <v>811</v>
      </c>
      <c r="H894" s="416" t="s">
        <v>811</v>
      </c>
      <c r="I894" s="416" t="s">
        <v>811</v>
      </c>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1</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2" t="s">
        <v>406</v>
      </c>
      <c r="F1110" s="887"/>
      <c r="G1110" s="887"/>
      <c r="H1110" s="887"/>
      <c r="I1110" s="887"/>
      <c r="J1110" s="417" t="s">
        <v>406</v>
      </c>
      <c r="K1110" s="418"/>
      <c r="L1110" s="418"/>
      <c r="M1110" s="418"/>
      <c r="N1110" s="418"/>
      <c r="O1110" s="418"/>
      <c r="P1110" s="890" t="s">
        <v>406</v>
      </c>
      <c r="Q1110" s="891"/>
      <c r="R1110" s="891"/>
      <c r="S1110" s="891"/>
      <c r="T1110" s="891"/>
      <c r="U1110" s="891"/>
      <c r="V1110" s="891"/>
      <c r="W1110" s="891"/>
      <c r="X1110" s="891"/>
      <c r="Y1110" s="318" t="s">
        <v>406</v>
      </c>
      <c r="Z1110" s="319"/>
      <c r="AA1110" s="319"/>
      <c r="AB1110" s="320"/>
      <c r="AC1110" s="892"/>
      <c r="AD1110" s="892"/>
      <c r="AE1110" s="892"/>
      <c r="AF1110" s="892"/>
      <c r="AG1110" s="892"/>
      <c r="AH1110" s="324" t="s">
        <v>406</v>
      </c>
      <c r="AI1110" s="325"/>
      <c r="AJ1110" s="325"/>
      <c r="AK1110" s="325"/>
      <c r="AL1110" s="326" t="s">
        <v>406</v>
      </c>
      <c r="AM1110" s="327"/>
      <c r="AN1110" s="327"/>
      <c r="AO1110" s="328"/>
      <c r="AP1110" s="321" t="s">
        <v>406</v>
      </c>
      <c r="AQ1110" s="321"/>
      <c r="AR1110" s="321"/>
      <c r="AS1110" s="321"/>
      <c r="AT1110" s="321"/>
      <c r="AU1110" s="321"/>
      <c r="AV1110" s="321"/>
      <c r="AW1110" s="321"/>
      <c r="AX1110" s="321"/>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11" priority="14023">
      <formula>IF(RIGHT(TEXT(P14,"0.#"),1)=".",FALSE,TRUE)</formula>
    </cfRule>
    <cfRule type="expression" dxfId="2810" priority="14024">
      <formula>IF(RIGHT(TEXT(P14,"0.#"),1)=".",TRUE,FALSE)</formula>
    </cfRule>
  </conditionalFormatting>
  <conditionalFormatting sqref="AE32">
    <cfRule type="expression" dxfId="2809" priority="14013">
      <formula>IF(RIGHT(TEXT(AE32,"0.#"),1)=".",FALSE,TRUE)</formula>
    </cfRule>
    <cfRule type="expression" dxfId="2808" priority="14014">
      <formula>IF(RIGHT(TEXT(AE32,"0.#"),1)=".",TRUE,FALSE)</formula>
    </cfRule>
  </conditionalFormatting>
  <conditionalFormatting sqref="P18:AX18">
    <cfRule type="expression" dxfId="2807" priority="13899">
      <formula>IF(RIGHT(TEXT(P18,"0.#"),1)=".",FALSE,TRUE)</formula>
    </cfRule>
    <cfRule type="expression" dxfId="2806" priority="13900">
      <formula>IF(RIGHT(TEXT(P18,"0.#"),1)=".",TRUE,FALSE)</formula>
    </cfRule>
  </conditionalFormatting>
  <conditionalFormatting sqref="Y790">
    <cfRule type="expression" dxfId="2805" priority="13895">
      <formula>IF(RIGHT(TEXT(Y790,"0.#"),1)=".",FALSE,TRUE)</formula>
    </cfRule>
    <cfRule type="expression" dxfId="2804" priority="13896">
      <formula>IF(RIGHT(TEXT(Y790,"0.#"),1)=".",TRUE,FALSE)</formula>
    </cfRule>
  </conditionalFormatting>
  <conditionalFormatting sqref="Y799">
    <cfRule type="expression" dxfId="2803" priority="13891">
      <formula>IF(RIGHT(TEXT(Y799,"0.#"),1)=".",FALSE,TRUE)</formula>
    </cfRule>
    <cfRule type="expression" dxfId="2802" priority="13892">
      <formula>IF(RIGHT(TEXT(Y799,"0.#"),1)=".",TRUE,FALSE)</formula>
    </cfRule>
  </conditionalFormatting>
  <conditionalFormatting sqref="Y830:Y837 Y828 Y817:Y824 Y815 Y804:Y811 Y802">
    <cfRule type="expression" dxfId="2801" priority="13673">
      <formula>IF(RIGHT(TEXT(Y802,"0.#"),1)=".",FALSE,TRUE)</formula>
    </cfRule>
    <cfRule type="expression" dxfId="2800" priority="13674">
      <formula>IF(RIGHT(TEXT(Y802,"0.#"),1)=".",TRUE,FALSE)</formula>
    </cfRule>
  </conditionalFormatting>
  <conditionalFormatting sqref="P16:AQ17 P15:AX15 AR13:AX13">
    <cfRule type="expression" dxfId="2799" priority="13721">
      <formula>IF(RIGHT(TEXT(P13,"0.#"),1)=".",FALSE,TRUE)</formula>
    </cfRule>
    <cfRule type="expression" dxfId="2798" priority="13722">
      <formula>IF(RIGHT(TEXT(P13,"0.#"),1)=".",TRUE,FALSE)</formula>
    </cfRule>
  </conditionalFormatting>
  <conditionalFormatting sqref="P19:AJ19">
    <cfRule type="expression" dxfId="2797" priority="13719">
      <formula>IF(RIGHT(TEXT(P19,"0.#"),1)=".",FALSE,TRUE)</formula>
    </cfRule>
    <cfRule type="expression" dxfId="2796" priority="13720">
      <formula>IF(RIGHT(TEXT(P19,"0.#"),1)=".",TRUE,FALSE)</formula>
    </cfRule>
  </conditionalFormatting>
  <conditionalFormatting sqref="AE101 AQ101">
    <cfRule type="expression" dxfId="2795" priority="13711">
      <formula>IF(RIGHT(TEXT(AE101,"0.#"),1)=".",FALSE,TRUE)</formula>
    </cfRule>
    <cfRule type="expression" dxfId="2794" priority="13712">
      <formula>IF(RIGHT(TEXT(AE101,"0.#"),1)=".",TRUE,FALSE)</formula>
    </cfRule>
  </conditionalFormatting>
  <conditionalFormatting sqref="Y791:Y798 Y789">
    <cfRule type="expression" dxfId="2793" priority="13697">
      <formula>IF(RIGHT(TEXT(Y789,"0.#"),1)=".",FALSE,TRUE)</formula>
    </cfRule>
    <cfRule type="expression" dxfId="2792" priority="13698">
      <formula>IF(RIGHT(TEXT(Y789,"0.#"),1)=".",TRUE,FALSE)</formula>
    </cfRule>
  </conditionalFormatting>
  <conditionalFormatting sqref="AU790">
    <cfRule type="expression" dxfId="2791" priority="13695">
      <formula>IF(RIGHT(TEXT(AU790,"0.#"),1)=".",FALSE,TRUE)</formula>
    </cfRule>
    <cfRule type="expression" dxfId="2790" priority="13696">
      <formula>IF(RIGHT(TEXT(AU790,"0.#"),1)=".",TRUE,FALSE)</formula>
    </cfRule>
  </conditionalFormatting>
  <conditionalFormatting sqref="AU799">
    <cfRule type="expression" dxfId="2789" priority="13693">
      <formula>IF(RIGHT(TEXT(AU799,"0.#"),1)=".",FALSE,TRUE)</formula>
    </cfRule>
    <cfRule type="expression" dxfId="2788" priority="13694">
      <formula>IF(RIGHT(TEXT(AU799,"0.#"),1)=".",TRUE,FALSE)</formula>
    </cfRule>
  </conditionalFormatting>
  <conditionalFormatting sqref="AU791:AU798 AU789">
    <cfRule type="expression" dxfId="2787" priority="13691">
      <formula>IF(RIGHT(TEXT(AU789,"0.#"),1)=".",FALSE,TRUE)</formula>
    </cfRule>
    <cfRule type="expression" dxfId="2786" priority="13692">
      <formula>IF(RIGHT(TEXT(AU789,"0.#"),1)=".",TRUE,FALSE)</formula>
    </cfRule>
  </conditionalFormatting>
  <conditionalFormatting sqref="Y829 Y816 Y803">
    <cfRule type="expression" dxfId="2785" priority="13677">
      <formula>IF(RIGHT(TEXT(Y803,"0.#"),1)=".",FALSE,TRUE)</formula>
    </cfRule>
    <cfRule type="expression" dxfId="2784" priority="13678">
      <formula>IF(RIGHT(TEXT(Y803,"0.#"),1)=".",TRUE,FALSE)</formula>
    </cfRule>
  </conditionalFormatting>
  <conditionalFormatting sqref="Y838 Y825 Y812">
    <cfRule type="expression" dxfId="2783" priority="13675">
      <formula>IF(RIGHT(TEXT(Y812,"0.#"),1)=".",FALSE,TRUE)</formula>
    </cfRule>
    <cfRule type="expression" dxfId="2782" priority="13676">
      <formula>IF(RIGHT(TEXT(Y812,"0.#"),1)=".",TRUE,FALSE)</formula>
    </cfRule>
  </conditionalFormatting>
  <conditionalFormatting sqref="AU829 AU816 AU803">
    <cfRule type="expression" dxfId="2781" priority="13671">
      <formula>IF(RIGHT(TEXT(AU803,"0.#"),1)=".",FALSE,TRUE)</formula>
    </cfRule>
    <cfRule type="expression" dxfId="2780" priority="13672">
      <formula>IF(RIGHT(TEXT(AU803,"0.#"),1)=".",TRUE,FALSE)</formula>
    </cfRule>
  </conditionalFormatting>
  <conditionalFormatting sqref="AU838 AU825 AU812">
    <cfRule type="expression" dxfId="2779" priority="13669">
      <formula>IF(RIGHT(TEXT(AU812,"0.#"),1)=".",FALSE,TRUE)</formula>
    </cfRule>
    <cfRule type="expression" dxfId="2778" priority="13670">
      <formula>IF(RIGHT(TEXT(AU812,"0.#"),1)=".",TRUE,FALSE)</formula>
    </cfRule>
  </conditionalFormatting>
  <conditionalFormatting sqref="AU830:AU837 AU828 AU817:AU824 AU815 AU804:AU811 AU802">
    <cfRule type="expression" dxfId="2777" priority="13667">
      <formula>IF(RIGHT(TEXT(AU802,"0.#"),1)=".",FALSE,TRUE)</formula>
    </cfRule>
    <cfRule type="expression" dxfId="2776" priority="13668">
      <formula>IF(RIGHT(TEXT(AU802,"0.#"),1)=".",TRUE,FALSE)</formula>
    </cfRule>
  </conditionalFormatting>
  <conditionalFormatting sqref="AM87">
    <cfRule type="expression" dxfId="2775" priority="13321">
      <formula>IF(RIGHT(TEXT(AM87,"0.#"),1)=".",FALSE,TRUE)</formula>
    </cfRule>
    <cfRule type="expression" dxfId="2774" priority="13322">
      <formula>IF(RIGHT(TEXT(AM87,"0.#"),1)=".",TRUE,FALSE)</formula>
    </cfRule>
  </conditionalFormatting>
  <conditionalFormatting sqref="AE55">
    <cfRule type="expression" dxfId="2773" priority="13389">
      <formula>IF(RIGHT(TEXT(AE55,"0.#"),1)=".",FALSE,TRUE)</formula>
    </cfRule>
    <cfRule type="expression" dxfId="2772" priority="13390">
      <formula>IF(RIGHT(TEXT(AE55,"0.#"),1)=".",TRUE,FALSE)</formula>
    </cfRule>
  </conditionalFormatting>
  <conditionalFormatting sqref="AI55">
    <cfRule type="expression" dxfId="2771" priority="13387">
      <formula>IF(RIGHT(TEXT(AI55,"0.#"),1)=".",FALSE,TRUE)</formula>
    </cfRule>
    <cfRule type="expression" dxfId="2770" priority="13388">
      <formula>IF(RIGHT(TEXT(AI55,"0.#"),1)=".",TRUE,FALSE)</formula>
    </cfRule>
  </conditionalFormatting>
  <conditionalFormatting sqref="AE33">
    <cfRule type="expression" dxfId="2769" priority="13481">
      <formula>IF(RIGHT(TEXT(AE33,"0.#"),1)=".",FALSE,TRUE)</formula>
    </cfRule>
    <cfRule type="expression" dxfId="2768" priority="13482">
      <formula>IF(RIGHT(TEXT(AE33,"0.#"),1)=".",TRUE,FALSE)</formula>
    </cfRule>
  </conditionalFormatting>
  <conditionalFormatting sqref="AE34">
    <cfRule type="expression" dxfId="2767" priority="13479">
      <formula>IF(RIGHT(TEXT(AE34,"0.#"),1)=".",FALSE,TRUE)</formula>
    </cfRule>
    <cfRule type="expression" dxfId="2766" priority="13480">
      <formula>IF(RIGHT(TEXT(AE34,"0.#"),1)=".",TRUE,FALSE)</formula>
    </cfRule>
  </conditionalFormatting>
  <conditionalFormatting sqref="AI34">
    <cfRule type="expression" dxfId="2765" priority="13477">
      <formula>IF(RIGHT(TEXT(AI34,"0.#"),1)=".",FALSE,TRUE)</formula>
    </cfRule>
    <cfRule type="expression" dxfId="2764" priority="13478">
      <formula>IF(RIGHT(TEXT(AI34,"0.#"),1)=".",TRUE,FALSE)</formula>
    </cfRule>
  </conditionalFormatting>
  <conditionalFormatting sqref="AI33">
    <cfRule type="expression" dxfId="2763" priority="13475">
      <formula>IF(RIGHT(TEXT(AI33,"0.#"),1)=".",FALSE,TRUE)</formula>
    </cfRule>
    <cfRule type="expression" dxfId="2762" priority="13476">
      <formula>IF(RIGHT(TEXT(AI33,"0.#"),1)=".",TRUE,FALSE)</formula>
    </cfRule>
  </conditionalFormatting>
  <conditionalFormatting sqref="AI32">
    <cfRule type="expression" dxfId="2761" priority="13473">
      <formula>IF(RIGHT(TEXT(AI32,"0.#"),1)=".",FALSE,TRUE)</formula>
    </cfRule>
    <cfRule type="expression" dxfId="2760" priority="13474">
      <formula>IF(RIGHT(TEXT(AI32,"0.#"),1)=".",TRUE,FALSE)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 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M105">
    <cfRule type="expression" dxfId="2647" priority="13221">
      <formula>IF(RIGHT(TEXT(AM105,"0.#"),1)=".",FALSE,TRUE)</formula>
    </cfRule>
    <cfRule type="expression" dxfId="2646" priority="13222">
      <formula>IF(RIGHT(TEXT(AM105,"0.#"),1)=".",TRUE,FALSE)</formula>
    </cfRule>
  </conditionalFormatting>
  <conditionalFormatting sqref="AE107">
    <cfRule type="expression" dxfId="2645" priority="13217">
      <formula>IF(RIGHT(TEXT(AE107,"0.#"),1)=".",FALSE,TRUE)</formula>
    </cfRule>
    <cfRule type="expression" dxfId="2644" priority="13218">
      <formula>IF(RIGHT(TEXT(AE107,"0.#"),1)=".",TRUE,FALSE)</formula>
    </cfRule>
  </conditionalFormatting>
  <conditionalFormatting sqref="AI107">
    <cfRule type="expression" dxfId="2643" priority="13215">
      <formula>IF(RIGHT(TEXT(AI107,"0.#"),1)=".",FALSE,TRUE)</formula>
    </cfRule>
    <cfRule type="expression" dxfId="2642" priority="13216">
      <formula>IF(RIGHT(TEXT(AI107,"0.#"),1)=".",TRUE,FALSE)</formula>
    </cfRule>
  </conditionalFormatting>
  <conditionalFormatting sqref="AM107">
    <cfRule type="expression" dxfId="2641" priority="13213">
      <formula>IF(RIGHT(TEXT(AM107,"0.#"),1)=".",FALSE,TRUE)</formula>
    </cfRule>
    <cfRule type="expression" dxfId="2640" priority="13214">
      <formula>IF(RIGHT(TEXT(AM107,"0.#"),1)=".",TRUE,FALSE)</formula>
    </cfRule>
  </conditionalFormatting>
  <conditionalFormatting sqref="AE108">
    <cfRule type="expression" dxfId="2639" priority="13211">
      <formula>IF(RIGHT(TEXT(AE108,"0.#"),1)=".",FALSE,TRUE)</formula>
    </cfRule>
    <cfRule type="expression" dxfId="2638" priority="13212">
      <formula>IF(RIGHT(TEXT(AE108,"0.#"),1)=".",TRUE,FALSE)</formula>
    </cfRule>
  </conditionalFormatting>
  <conditionalFormatting sqref="AI108">
    <cfRule type="expression" dxfId="2637" priority="13209">
      <formula>IF(RIGHT(TEXT(AI108,"0.#"),1)=".",FALSE,TRUE)</formula>
    </cfRule>
    <cfRule type="expression" dxfId="2636" priority="13210">
      <formula>IF(RIGHT(TEXT(AI108,"0.#"),1)=".",TRUE,FALSE)</formula>
    </cfRule>
  </conditionalFormatting>
  <conditionalFormatting sqref="AM108">
    <cfRule type="expression" dxfId="2635" priority="13207">
      <formula>IF(RIGHT(TEXT(AM108,"0.#"),1)=".",FALSE,TRUE)</formula>
    </cfRule>
    <cfRule type="expression" dxfId="2634" priority="13208">
      <formula>IF(RIGHT(TEXT(AM108,"0.#"),1)=".",TRUE,FALSE)</formula>
    </cfRule>
  </conditionalFormatting>
  <conditionalFormatting sqref="AE110">
    <cfRule type="expression" dxfId="2633" priority="13203">
      <formula>IF(RIGHT(TEXT(AE110,"0.#"),1)=".",FALSE,TRUE)</formula>
    </cfRule>
    <cfRule type="expression" dxfId="2632" priority="13204">
      <formula>IF(RIGHT(TEXT(AE110,"0.#"),1)=".",TRUE,FALSE)</formula>
    </cfRule>
  </conditionalFormatting>
  <conditionalFormatting sqref="AI110">
    <cfRule type="expression" dxfId="2631" priority="13201">
      <formula>IF(RIGHT(TEXT(AI110,"0.#"),1)=".",FALSE,TRUE)</formula>
    </cfRule>
    <cfRule type="expression" dxfId="2630" priority="13202">
      <formula>IF(RIGHT(TEXT(AI110,"0.#"),1)=".",TRUE,FALSE)</formula>
    </cfRule>
  </conditionalFormatting>
  <conditionalFormatting sqref="AM110">
    <cfRule type="expression" dxfId="2629" priority="13199">
      <formula>IF(RIGHT(TEXT(AM110,"0.#"),1)=".",FALSE,TRUE)</formula>
    </cfRule>
    <cfRule type="expression" dxfId="2628" priority="13200">
      <formula>IF(RIGHT(TEXT(AM110,"0.#"),1)=".",TRUE,FALSE)</formula>
    </cfRule>
  </conditionalFormatting>
  <conditionalFormatting sqref="AE111">
    <cfRule type="expression" dxfId="2627" priority="13197">
      <formula>IF(RIGHT(TEXT(AE111,"0.#"),1)=".",FALSE,TRUE)</formula>
    </cfRule>
    <cfRule type="expression" dxfId="2626" priority="13198">
      <formula>IF(RIGHT(TEXT(AE111,"0.#"),1)=".",TRUE,FALSE)</formula>
    </cfRule>
  </conditionalFormatting>
  <conditionalFormatting sqref="AI111">
    <cfRule type="expression" dxfId="2625" priority="13195">
      <formula>IF(RIGHT(TEXT(AI111,"0.#"),1)=".",FALSE,TRUE)</formula>
    </cfRule>
    <cfRule type="expression" dxfId="2624" priority="13196">
      <formula>IF(RIGHT(TEXT(AI111,"0.#"),1)=".",TRUE,FALSE)</formula>
    </cfRule>
  </conditionalFormatting>
  <conditionalFormatting sqref="AM111">
    <cfRule type="expression" dxfId="2623" priority="13193">
      <formula>IF(RIGHT(TEXT(AM111,"0.#"),1)=".",FALSE,TRUE)</formula>
    </cfRule>
    <cfRule type="expression" dxfId="2622" priority="13194">
      <formula>IF(RIGHT(TEXT(AM111,"0.#"),1)=".",TRUE,FALSE)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cfRule type="expression" dxfId="2603" priority="13169">
      <formula>IF(RIGHT(TEXT(AE117,"0.#"),1)=".",FALSE,TRUE)</formula>
    </cfRule>
    <cfRule type="expression" dxfId="2602" priority="13170">
      <formula>IF(RIGHT(TEXT(AE117,"0.#"),1)=".",TRUE,FALSE)</formula>
    </cfRule>
  </conditionalFormatting>
  <conditionalFormatting sqref="AI117 AM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Q134:AQ135 AU134:AU135">
    <cfRule type="expression" dxfId="2547" priority="13075">
      <formula>IF(RIGHT(TEXT(AQ134,"0.#"),1)=".",FALSE,TRUE)</formula>
    </cfRule>
    <cfRule type="expression" dxfId="2546" priority="13076">
      <formula>IF(RIGHT(TEXT(AQ134,"0.#"),1)=".",TRUE,FALSE)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47:AO874">
    <cfRule type="expression" dxfId="2515" priority="6645">
      <formula>IF(AND(AL847&gt;=0, RIGHT(TEXT(AL847,"0.#"),1)&lt;&gt;"."),TRUE,FALSE)</formula>
    </cfRule>
    <cfRule type="expression" dxfId="2514" priority="6646">
      <formula>IF(AND(AL847&gt;=0, RIGHT(TEXT(AL847,"0.#"),1)="."),TRUE,FALSE)</formula>
    </cfRule>
    <cfRule type="expression" dxfId="2513" priority="6647">
      <formula>IF(AND(AL847&lt;0, RIGHT(TEXT(AL847,"0.#"),1)&lt;&gt;"."),TRUE,FALSE)</formula>
    </cfRule>
    <cfRule type="expression" dxfId="2512" priority="6648">
      <formula>IF(AND(AL847&lt;0, RIGHT(TEXT(AL847,"0.#"),1)="."),TRUE,FALSE)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AM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47:Y874">
    <cfRule type="expression" dxfId="2441" priority="2973">
      <formula>IF(RIGHT(TEXT(Y847,"0.#"),1)=".",FALSE,TRUE)</formula>
    </cfRule>
    <cfRule type="expression" dxfId="2440" priority="2974">
      <formula>IF(RIGHT(TEXT(Y847,"0.#"),1)=".",TRUE,FALSE)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11:AO1139">
    <cfRule type="expression" dxfId="2411" priority="2879">
      <formula>IF(AND(AL1111&gt;=0, RIGHT(TEXT(AL1111,"0.#"),1)&lt;&gt;"."),TRUE,FALSE)</formula>
    </cfRule>
    <cfRule type="expression" dxfId="2410" priority="2880">
      <formula>IF(AND(AL1111&gt;=0, RIGHT(TEXT(AL1111,"0.#"),1)="."),TRUE,FALSE)</formula>
    </cfRule>
    <cfRule type="expression" dxfId="2409" priority="2881">
      <formula>IF(AND(AL1111&lt;0, RIGHT(TEXT(AL1111,"0.#"),1)&lt;&gt;"."),TRUE,FALSE)</formula>
    </cfRule>
    <cfRule type="expression" dxfId="2408" priority="2882">
      <formula>IF(AND(AL1111&lt;0, RIGHT(TEXT(AL1111,"0.#"),1)="."),TRUE,FALSE)</formula>
    </cfRule>
  </conditionalFormatting>
  <conditionalFormatting sqref="Y1111:Y1139">
    <cfRule type="expression" dxfId="2407" priority="2877">
      <formula>IF(RIGHT(TEXT(Y1111,"0.#"),1)=".",FALSE,TRUE)</formula>
    </cfRule>
    <cfRule type="expression" dxfId="2406" priority="2878">
      <formula>IF(RIGHT(TEXT(Y1111,"0.#"),1)=".",TRUE,FALSE)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45:AO846">
    <cfRule type="expression" dxfId="2397" priority="2831">
      <formula>IF(AND(AL845&gt;=0, RIGHT(TEXT(AL845,"0.#"),1)&lt;&gt;"."),TRUE,FALSE)</formula>
    </cfRule>
    <cfRule type="expression" dxfId="2396" priority="2832">
      <formula>IF(AND(AL845&gt;=0, RIGHT(TEXT(AL845,"0.#"),1)="."),TRUE,FALSE)</formula>
    </cfRule>
    <cfRule type="expression" dxfId="2395" priority="2833">
      <formula>IF(AND(AL845&lt;0, RIGHT(TEXT(AL845,"0.#"),1)&lt;&gt;"."),TRUE,FALSE)</formula>
    </cfRule>
    <cfRule type="expression" dxfId="2394" priority="2834">
      <formula>IF(AND(AL845&lt;0, RIGHT(TEXT(AL845,"0.#"),1)="."),TRUE,FALSE)</formula>
    </cfRule>
  </conditionalFormatting>
  <conditionalFormatting sqref="Y845:Y846">
    <cfRule type="expression" dxfId="2393" priority="2829">
      <formula>IF(RIGHT(TEXT(Y845,"0.#"),1)=".",FALSE,TRUE)</formula>
    </cfRule>
    <cfRule type="expression" dxfId="2392" priority="2830">
      <formula>IF(RIGHT(TEXT(Y845,"0.#"),1)=".",TRUE,FALSE)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80:Y907">
    <cfRule type="expression" dxfId="2075" priority="2089">
      <formula>IF(RIGHT(TEXT(Y880,"0.#"),1)=".",FALSE,TRUE)</formula>
    </cfRule>
    <cfRule type="expression" dxfId="2074" priority="2090">
      <formula>IF(RIGHT(TEXT(Y880,"0.#"),1)=".",TRUE,FALSE)</formula>
    </cfRule>
  </conditionalFormatting>
  <conditionalFormatting sqref="Y878:Y879">
    <cfRule type="expression" dxfId="2073" priority="2083">
      <formula>IF(RIGHT(TEXT(Y878,"0.#"),1)=".",FALSE,TRUE)</formula>
    </cfRule>
    <cfRule type="expression" dxfId="2072" priority="2084">
      <formula>IF(RIGHT(TEXT(Y878,"0.#"),1)=".",TRUE,FALSE)</formula>
    </cfRule>
  </conditionalFormatting>
  <conditionalFormatting sqref="Y913:Y940">
    <cfRule type="expression" dxfId="2071" priority="2077">
      <formula>IF(RIGHT(TEXT(Y913,"0.#"),1)=".",FALSE,TRUE)</formula>
    </cfRule>
    <cfRule type="expression" dxfId="2070" priority="2078">
      <formula>IF(RIGHT(TEXT(Y913,"0.#"),1)=".",TRUE,FALSE)</formula>
    </cfRule>
  </conditionalFormatting>
  <conditionalFormatting sqref="Y911:Y912">
    <cfRule type="expression" dxfId="2069" priority="2071">
      <formula>IF(RIGHT(TEXT(Y911,"0.#"),1)=".",FALSE,TRUE)</formula>
    </cfRule>
    <cfRule type="expression" dxfId="2068" priority="2072">
      <formula>IF(RIGHT(TEXT(Y911,"0.#"),1)=".",TRUE,FALSE)</formula>
    </cfRule>
  </conditionalFormatting>
  <conditionalFormatting sqref="Y946:Y973">
    <cfRule type="expression" dxfId="2067" priority="2065">
      <formula>IF(RIGHT(TEXT(Y946,"0.#"),1)=".",FALSE,TRUE)</formula>
    </cfRule>
    <cfRule type="expression" dxfId="2066" priority="2066">
      <formula>IF(RIGHT(TEXT(Y946,"0.#"),1)=".",TRUE,FALSE)</formula>
    </cfRule>
  </conditionalFormatting>
  <conditionalFormatting sqref="Y944:Y945">
    <cfRule type="expression" dxfId="2065" priority="2059">
      <formula>IF(RIGHT(TEXT(Y944,"0.#"),1)=".",FALSE,TRUE)</formula>
    </cfRule>
    <cfRule type="expression" dxfId="2064" priority="2060">
      <formula>IF(RIGHT(TEXT(Y944,"0.#"),1)=".",TRUE,FALSE)</formula>
    </cfRule>
  </conditionalFormatting>
  <conditionalFormatting sqref="Y979:Y1006">
    <cfRule type="expression" dxfId="2063" priority="2053">
      <formula>IF(RIGHT(TEXT(Y979,"0.#"),1)=".",FALSE,TRUE)</formula>
    </cfRule>
    <cfRule type="expression" dxfId="2062" priority="2054">
      <formula>IF(RIGHT(TEXT(Y979,"0.#"),1)=".",TRUE,FALSE)</formula>
    </cfRule>
  </conditionalFormatting>
  <conditionalFormatting sqref="Y977:Y978">
    <cfRule type="expression" dxfId="2061" priority="2047">
      <formula>IF(RIGHT(TEXT(Y977,"0.#"),1)=".",FALSE,TRUE)</formula>
    </cfRule>
    <cfRule type="expression" dxfId="2060" priority="2048">
      <formula>IF(RIGHT(TEXT(Y977,"0.#"),1)=".",TRUE,FALSE)</formula>
    </cfRule>
  </conditionalFormatting>
  <conditionalFormatting sqref="Y1012:Y1039">
    <cfRule type="expression" dxfId="2059" priority="2041">
      <formula>IF(RIGHT(TEXT(Y1012,"0.#"),1)=".",FALSE,TRUE)</formula>
    </cfRule>
    <cfRule type="expression" dxfId="2058" priority="2042">
      <formula>IF(RIGHT(TEXT(Y1012,"0.#"),1)=".",TRUE,FALSE)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P13:AQ13">
    <cfRule type="expression" dxfId="719" priority="19">
      <formula>IF(RIGHT(TEXT(P13,"0.#"),1)=".",FALSE,TRUE)</formula>
    </cfRule>
    <cfRule type="expression" dxfId="718" priority="20">
      <formula>IF(RIGHT(TEXT(P13,"0.#"),1)=".",TRUE,FALSE)</formula>
    </cfRule>
  </conditionalFormatting>
  <conditionalFormatting sqref="P23">
    <cfRule type="expression" dxfId="717" priority="17">
      <formula>IF(RIGHT(TEXT(P23,"0.#"),1)=".",FALSE,TRUE)</formula>
    </cfRule>
    <cfRule type="expression" dxfId="716" priority="18">
      <formula>IF(RIGHT(TEXT(P23,"0.#"),1)=".",TRUE,FALSE)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E134:AE135 AI134:AI135 AM134:AM135">
    <cfRule type="expression" dxfId="707" priority="7">
      <formula>IF(RIGHT(TEXT(AE134,"0.#"),1)=".",FALSE,TRUE)</formula>
    </cfRule>
    <cfRule type="expression" dxfId="706" priority="8">
      <formula>IF(RIGHT(TEXT(AE134,"0.#"),1)=".",TRUE,FALSE)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7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2"/>
      <c r="Z2" s="410"/>
      <c r="AA2" s="411"/>
      <c r="AB2" s="1006" t="s">
        <v>11</v>
      </c>
      <c r="AC2" s="1007"/>
      <c r="AD2" s="1008"/>
      <c r="AE2" s="994" t="s">
        <v>390</v>
      </c>
      <c r="AF2" s="994"/>
      <c r="AG2" s="994"/>
      <c r="AH2" s="994"/>
      <c r="AI2" s="994" t="s">
        <v>412</v>
      </c>
      <c r="AJ2" s="994"/>
      <c r="AK2" s="994"/>
      <c r="AL2" s="455"/>
      <c r="AM2" s="994" t="s">
        <v>509</v>
      </c>
      <c r="AN2" s="994"/>
      <c r="AO2" s="994"/>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3"/>
      <c r="Z3" s="1004"/>
      <c r="AA3" s="1005"/>
      <c r="AB3" s="1009"/>
      <c r="AC3" s="1010"/>
      <c r="AD3" s="1011"/>
      <c r="AE3" s="387"/>
      <c r="AF3" s="387"/>
      <c r="AG3" s="387"/>
      <c r="AH3" s="387"/>
      <c r="AI3" s="387"/>
      <c r="AJ3" s="387"/>
      <c r="AK3" s="387"/>
      <c r="AL3" s="332"/>
      <c r="AM3" s="387"/>
      <c r="AN3" s="387"/>
      <c r="AO3" s="387"/>
      <c r="AP3" s="332"/>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12"/>
      <c r="I4" s="1012"/>
      <c r="J4" s="1012"/>
      <c r="K4" s="1012"/>
      <c r="L4" s="1012"/>
      <c r="M4" s="1012"/>
      <c r="N4" s="1012"/>
      <c r="O4" s="1013"/>
      <c r="P4" s="191"/>
      <c r="Q4" s="1020"/>
      <c r="R4" s="1020"/>
      <c r="S4" s="1020"/>
      <c r="T4" s="1020"/>
      <c r="U4" s="1020"/>
      <c r="V4" s="1020"/>
      <c r="W4" s="1020"/>
      <c r="X4" s="1021"/>
      <c r="Y4" s="998" t="s">
        <v>12</v>
      </c>
      <c r="Z4" s="999"/>
      <c r="AA4" s="1000"/>
      <c r="AB4" s="548"/>
      <c r="AC4" s="1001"/>
      <c r="AD4" s="1001"/>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4"/>
      <c r="H5" s="1015"/>
      <c r="I5" s="1015"/>
      <c r="J5" s="1015"/>
      <c r="K5" s="1015"/>
      <c r="L5" s="1015"/>
      <c r="M5" s="1015"/>
      <c r="N5" s="1015"/>
      <c r="O5" s="1016"/>
      <c r="P5" s="1022"/>
      <c r="Q5" s="1022"/>
      <c r="R5" s="1022"/>
      <c r="S5" s="1022"/>
      <c r="T5" s="1022"/>
      <c r="U5" s="1022"/>
      <c r="V5" s="1022"/>
      <c r="W5" s="1022"/>
      <c r="X5" s="1023"/>
      <c r="Y5" s="303" t="s">
        <v>54</v>
      </c>
      <c r="Z5" s="995"/>
      <c r="AA5" s="996"/>
      <c r="AB5" s="519"/>
      <c r="AC5" s="997"/>
      <c r="AD5" s="997"/>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7"/>
      <c r="H6" s="1018"/>
      <c r="I6" s="1018"/>
      <c r="J6" s="1018"/>
      <c r="K6" s="1018"/>
      <c r="L6" s="1018"/>
      <c r="M6" s="1018"/>
      <c r="N6" s="1018"/>
      <c r="O6" s="1019"/>
      <c r="P6" s="1024"/>
      <c r="Q6" s="1024"/>
      <c r="R6" s="1024"/>
      <c r="S6" s="1024"/>
      <c r="T6" s="1024"/>
      <c r="U6" s="1024"/>
      <c r="V6" s="1024"/>
      <c r="W6" s="1024"/>
      <c r="X6" s="1025"/>
      <c r="Y6" s="1026" t="s">
        <v>13</v>
      </c>
      <c r="Z6" s="995"/>
      <c r="AA6" s="996"/>
      <c r="AB6" s="458" t="s">
        <v>180</v>
      </c>
      <c r="AC6" s="1027"/>
      <c r="AD6" s="1027"/>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2"/>
      <c r="Z9" s="410"/>
      <c r="AA9" s="411"/>
      <c r="AB9" s="1006" t="s">
        <v>11</v>
      </c>
      <c r="AC9" s="1007"/>
      <c r="AD9" s="1008"/>
      <c r="AE9" s="994" t="s">
        <v>390</v>
      </c>
      <c r="AF9" s="994"/>
      <c r="AG9" s="994"/>
      <c r="AH9" s="994"/>
      <c r="AI9" s="994" t="s">
        <v>412</v>
      </c>
      <c r="AJ9" s="994"/>
      <c r="AK9" s="994"/>
      <c r="AL9" s="455"/>
      <c r="AM9" s="994" t="s">
        <v>509</v>
      </c>
      <c r="AN9" s="994"/>
      <c r="AO9" s="994"/>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3"/>
      <c r="Z10" s="1004"/>
      <c r="AA10" s="1005"/>
      <c r="AB10" s="1009"/>
      <c r="AC10" s="1010"/>
      <c r="AD10" s="1011"/>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8"/>
      <c r="AC11" s="1001"/>
      <c r="AD11" s="1001"/>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9"/>
      <c r="AC12" s="997"/>
      <c r="AD12" s="997"/>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8" t="s">
        <v>180</v>
      </c>
      <c r="AC13" s="1027"/>
      <c r="AD13" s="1027"/>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2"/>
      <c r="Z16" s="410"/>
      <c r="AA16" s="411"/>
      <c r="AB16" s="1006" t="s">
        <v>11</v>
      </c>
      <c r="AC16" s="1007"/>
      <c r="AD16" s="1008"/>
      <c r="AE16" s="994" t="s">
        <v>390</v>
      </c>
      <c r="AF16" s="994"/>
      <c r="AG16" s="994"/>
      <c r="AH16" s="994"/>
      <c r="AI16" s="994" t="s">
        <v>412</v>
      </c>
      <c r="AJ16" s="994"/>
      <c r="AK16" s="994"/>
      <c r="AL16" s="455"/>
      <c r="AM16" s="994" t="s">
        <v>509</v>
      </c>
      <c r="AN16" s="994"/>
      <c r="AO16" s="994"/>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3"/>
      <c r="Z17" s="1004"/>
      <c r="AA17" s="1005"/>
      <c r="AB17" s="1009"/>
      <c r="AC17" s="1010"/>
      <c r="AD17" s="1011"/>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8"/>
      <c r="AC18" s="1001"/>
      <c r="AD18" s="1001"/>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9"/>
      <c r="AC19" s="997"/>
      <c r="AD19" s="997"/>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8" t="s">
        <v>180</v>
      </c>
      <c r="AC20" s="1027"/>
      <c r="AD20" s="1027"/>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2"/>
      <c r="Z23" s="410"/>
      <c r="AA23" s="411"/>
      <c r="AB23" s="1006" t="s">
        <v>11</v>
      </c>
      <c r="AC23" s="1007"/>
      <c r="AD23" s="1008"/>
      <c r="AE23" s="994" t="s">
        <v>390</v>
      </c>
      <c r="AF23" s="994"/>
      <c r="AG23" s="994"/>
      <c r="AH23" s="994"/>
      <c r="AI23" s="994" t="s">
        <v>412</v>
      </c>
      <c r="AJ23" s="994"/>
      <c r="AK23" s="994"/>
      <c r="AL23" s="455"/>
      <c r="AM23" s="994" t="s">
        <v>509</v>
      </c>
      <c r="AN23" s="994"/>
      <c r="AO23" s="994"/>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3"/>
      <c r="Z24" s="1004"/>
      <c r="AA24" s="1005"/>
      <c r="AB24" s="1009"/>
      <c r="AC24" s="1010"/>
      <c r="AD24" s="1011"/>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8"/>
      <c r="AC25" s="1001"/>
      <c r="AD25" s="1001"/>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9"/>
      <c r="AC26" s="997"/>
      <c r="AD26" s="997"/>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8" t="s">
        <v>180</v>
      </c>
      <c r="AC27" s="1027"/>
      <c r="AD27" s="1027"/>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2"/>
      <c r="Z30" s="410"/>
      <c r="AA30" s="411"/>
      <c r="AB30" s="1006" t="s">
        <v>11</v>
      </c>
      <c r="AC30" s="1007"/>
      <c r="AD30" s="1008"/>
      <c r="AE30" s="994" t="s">
        <v>390</v>
      </c>
      <c r="AF30" s="994"/>
      <c r="AG30" s="994"/>
      <c r="AH30" s="994"/>
      <c r="AI30" s="994" t="s">
        <v>412</v>
      </c>
      <c r="AJ30" s="994"/>
      <c r="AK30" s="994"/>
      <c r="AL30" s="455"/>
      <c r="AM30" s="994" t="s">
        <v>509</v>
      </c>
      <c r="AN30" s="994"/>
      <c r="AO30" s="994"/>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3"/>
      <c r="Z31" s="1004"/>
      <c r="AA31" s="1005"/>
      <c r="AB31" s="1009"/>
      <c r="AC31" s="1010"/>
      <c r="AD31" s="1011"/>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8"/>
      <c r="AC32" s="1001"/>
      <c r="AD32" s="1001"/>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9"/>
      <c r="AC33" s="997"/>
      <c r="AD33" s="997"/>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8" t="s">
        <v>180</v>
      </c>
      <c r="AC34" s="1027"/>
      <c r="AD34" s="1027"/>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2"/>
      <c r="Z37" s="410"/>
      <c r="AA37" s="411"/>
      <c r="AB37" s="1006" t="s">
        <v>11</v>
      </c>
      <c r="AC37" s="1007"/>
      <c r="AD37" s="1008"/>
      <c r="AE37" s="994" t="s">
        <v>390</v>
      </c>
      <c r="AF37" s="994"/>
      <c r="AG37" s="994"/>
      <c r="AH37" s="994"/>
      <c r="AI37" s="994" t="s">
        <v>412</v>
      </c>
      <c r="AJ37" s="994"/>
      <c r="AK37" s="994"/>
      <c r="AL37" s="455"/>
      <c r="AM37" s="994" t="s">
        <v>509</v>
      </c>
      <c r="AN37" s="994"/>
      <c r="AO37" s="994"/>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3"/>
      <c r="Z38" s="1004"/>
      <c r="AA38" s="1005"/>
      <c r="AB38" s="1009"/>
      <c r="AC38" s="1010"/>
      <c r="AD38" s="1011"/>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8"/>
      <c r="AC39" s="1001"/>
      <c r="AD39" s="1001"/>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9"/>
      <c r="AC40" s="997"/>
      <c r="AD40" s="997"/>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8" t="s">
        <v>180</v>
      </c>
      <c r="AC41" s="1027"/>
      <c r="AD41" s="1027"/>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2"/>
      <c r="Z44" s="410"/>
      <c r="AA44" s="411"/>
      <c r="AB44" s="1006" t="s">
        <v>11</v>
      </c>
      <c r="AC44" s="1007"/>
      <c r="AD44" s="1008"/>
      <c r="AE44" s="994" t="s">
        <v>390</v>
      </c>
      <c r="AF44" s="994"/>
      <c r="AG44" s="994"/>
      <c r="AH44" s="994"/>
      <c r="AI44" s="994" t="s">
        <v>412</v>
      </c>
      <c r="AJ44" s="994"/>
      <c r="AK44" s="994"/>
      <c r="AL44" s="455"/>
      <c r="AM44" s="994" t="s">
        <v>509</v>
      </c>
      <c r="AN44" s="994"/>
      <c r="AO44" s="994"/>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3"/>
      <c r="Z45" s="1004"/>
      <c r="AA45" s="1005"/>
      <c r="AB45" s="1009"/>
      <c r="AC45" s="1010"/>
      <c r="AD45" s="1011"/>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8"/>
      <c r="AC46" s="1001"/>
      <c r="AD46" s="1001"/>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9"/>
      <c r="AC47" s="997"/>
      <c r="AD47" s="997"/>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8" t="s">
        <v>180</v>
      </c>
      <c r="AC48" s="1027"/>
      <c r="AD48" s="1027"/>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2"/>
      <c r="Z51" s="410"/>
      <c r="AA51" s="411"/>
      <c r="AB51" s="455" t="s">
        <v>11</v>
      </c>
      <c r="AC51" s="1007"/>
      <c r="AD51" s="1008"/>
      <c r="AE51" s="994" t="s">
        <v>390</v>
      </c>
      <c r="AF51" s="994"/>
      <c r="AG51" s="994"/>
      <c r="AH51" s="994"/>
      <c r="AI51" s="994" t="s">
        <v>412</v>
      </c>
      <c r="AJ51" s="994"/>
      <c r="AK51" s="994"/>
      <c r="AL51" s="455"/>
      <c r="AM51" s="994" t="s">
        <v>509</v>
      </c>
      <c r="AN51" s="994"/>
      <c r="AO51" s="994"/>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3"/>
      <c r="Z52" s="1004"/>
      <c r="AA52" s="1005"/>
      <c r="AB52" s="1009"/>
      <c r="AC52" s="1010"/>
      <c r="AD52" s="1011"/>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8"/>
      <c r="AC53" s="1001"/>
      <c r="AD53" s="1001"/>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9"/>
      <c r="AC54" s="997"/>
      <c r="AD54" s="997"/>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8" t="s">
        <v>180</v>
      </c>
      <c r="AC55" s="1027"/>
      <c r="AD55" s="1027"/>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2"/>
      <c r="Z58" s="410"/>
      <c r="AA58" s="411"/>
      <c r="AB58" s="1006" t="s">
        <v>11</v>
      </c>
      <c r="AC58" s="1007"/>
      <c r="AD58" s="1008"/>
      <c r="AE58" s="994" t="s">
        <v>390</v>
      </c>
      <c r="AF58" s="994"/>
      <c r="AG58" s="994"/>
      <c r="AH58" s="994"/>
      <c r="AI58" s="994" t="s">
        <v>412</v>
      </c>
      <c r="AJ58" s="994"/>
      <c r="AK58" s="994"/>
      <c r="AL58" s="455"/>
      <c r="AM58" s="994" t="s">
        <v>509</v>
      </c>
      <c r="AN58" s="994"/>
      <c r="AO58" s="994"/>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3"/>
      <c r="Z59" s="1004"/>
      <c r="AA59" s="1005"/>
      <c r="AB59" s="1009"/>
      <c r="AC59" s="1010"/>
      <c r="AD59" s="1011"/>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8"/>
      <c r="AC60" s="1001"/>
      <c r="AD60" s="1001"/>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9"/>
      <c r="AC61" s="997"/>
      <c r="AD61" s="997"/>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8" t="s">
        <v>180</v>
      </c>
      <c r="AC62" s="1027"/>
      <c r="AD62" s="1027"/>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2"/>
      <c r="Z65" s="410"/>
      <c r="AA65" s="411"/>
      <c r="AB65" s="1006" t="s">
        <v>11</v>
      </c>
      <c r="AC65" s="1007"/>
      <c r="AD65" s="1008"/>
      <c r="AE65" s="994" t="s">
        <v>390</v>
      </c>
      <c r="AF65" s="994"/>
      <c r="AG65" s="994"/>
      <c r="AH65" s="994"/>
      <c r="AI65" s="994" t="s">
        <v>412</v>
      </c>
      <c r="AJ65" s="994"/>
      <c r="AK65" s="994"/>
      <c r="AL65" s="455"/>
      <c r="AM65" s="994" t="s">
        <v>509</v>
      </c>
      <c r="AN65" s="994"/>
      <c r="AO65" s="994"/>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3"/>
      <c r="Z66" s="1004"/>
      <c r="AA66" s="1005"/>
      <c r="AB66" s="1009"/>
      <c r="AC66" s="1010"/>
      <c r="AD66" s="1011"/>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8"/>
      <c r="AC67" s="1001"/>
      <c r="AD67" s="1001"/>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9"/>
      <c r="AC68" s="997"/>
      <c r="AD68" s="997"/>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4"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4"/>
      <c r="B4" s="1035"/>
      <c r="C4" s="1035"/>
      <c r="D4" s="1035"/>
      <c r="E4" s="1035"/>
      <c r="F4" s="1036"/>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4"/>
      <c r="B5" s="1035"/>
      <c r="C5" s="1035"/>
      <c r="D5" s="1035"/>
      <c r="E5" s="1035"/>
      <c r="F5" s="1036"/>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4"/>
      <c r="B6" s="1035"/>
      <c r="C6" s="1035"/>
      <c r="D6" s="1035"/>
      <c r="E6" s="1035"/>
      <c r="F6" s="1036"/>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4"/>
      <c r="B7" s="1035"/>
      <c r="C7" s="1035"/>
      <c r="D7" s="1035"/>
      <c r="E7" s="1035"/>
      <c r="F7" s="1036"/>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4"/>
      <c r="B8" s="1035"/>
      <c r="C8" s="1035"/>
      <c r="D8" s="1035"/>
      <c r="E8" s="1035"/>
      <c r="F8" s="1036"/>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4"/>
      <c r="B9" s="1035"/>
      <c r="C9" s="1035"/>
      <c r="D9" s="1035"/>
      <c r="E9" s="1035"/>
      <c r="F9" s="1036"/>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4"/>
      <c r="B10" s="1035"/>
      <c r="C10" s="1035"/>
      <c r="D10" s="1035"/>
      <c r="E10" s="1035"/>
      <c r="F10" s="1036"/>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4"/>
      <c r="B11" s="1035"/>
      <c r="C11" s="1035"/>
      <c r="D11" s="1035"/>
      <c r="E11" s="1035"/>
      <c r="F11" s="1036"/>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4"/>
      <c r="B12" s="1035"/>
      <c r="C12" s="1035"/>
      <c r="D12" s="1035"/>
      <c r="E12" s="1035"/>
      <c r="F12" s="1036"/>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4"/>
      <c r="B13" s="1035"/>
      <c r="C13" s="1035"/>
      <c r="D13" s="1035"/>
      <c r="E13" s="1035"/>
      <c r="F13" s="1036"/>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4"/>
      <c r="B15" s="1035"/>
      <c r="C15" s="1035"/>
      <c r="D15" s="1035"/>
      <c r="E15" s="1035"/>
      <c r="F15" s="1036"/>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4"/>
      <c r="B16" s="1035"/>
      <c r="C16" s="1035"/>
      <c r="D16" s="1035"/>
      <c r="E16" s="1035"/>
      <c r="F16" s="103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4"/>
      <c r="B17" s="1035"/>
      <c r="C17" s="1035"/>
      <c r="D17" s="1035"/>
      <c r="E17" s="1035"/>
      <c r="F17" s="1036"/>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4"/>
      <c r="B18" s="1035"/>
      <c r="C18" s="1035"/>
      <c r="D18" s="1035"/>
      <c r="E18" s="1035"/>
      <c r="F18" s="1036"/>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4"/>
      <c r="B19" s="1035"/>
      <c r="C19" s="1035"/>
      <c r="D19" s="1035"/>
      <c r="E19" s="1035"/>
      <c r="F19" s="1036"/>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4"/>
      <c r="B20" s="1035"/>
      <c r="C20" s="1035"/>
      <c r="D20" s="1035"/>
      <c r="E20" s="1035"/>
      <c r="F20" s="1036"/>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4"/>
      <c r="B21" s="1035"/>
      <c r="C21" s="1035"/>
      <c r="D21" s="1035"/>
      <c r="E21" s="1035"/>
      <c r="F21" s="1036"/>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4"/>
      <c r="B22" s="1035"/>
      <c r="C22" s="1035"/>
      <c r="D22" s="1035"/>
      <c r="E22" s="1035"/>
      <c r="F22" s="1036"/>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4"/>
      <c r="B23" s="1035"/>
      <c r="C23" s="1035"/>
      <c r="D23" s="1035"/>
      <c r="E23" s="1035"/>
      <c r="F23" s="1036"/>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4"/>
      <c r="B24" s="1035"/>
      <c r="C24" s="1035"/>
      <c r="D24" s="1035"/>
      <c r="E24" s="1035"/>
      <c r="F24" s="1036"/>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4"/>
      <c r="B25" s="1035"/>
      <c r="C25" s="1035"/>
      <c r="D25" s="1035"/>
      <c r="E25" s="1035"/>
      <c r="F25" s="1036"/>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4"/>
      <c r="B26" s="1035"/>
      <c r="C26" s="1035"/>
      <c r="D26" s="1035"/>
      <c r="E26" s="1035"/>
      <c r="F26" s="1036"/>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4"/>
      <c r="B28" s="1035"/>
      <c r="C28" s="1035"/>
      <c r="D28" s="1035"/>
      <c r="E28" s="1035"/>
      <c r="F28" s="1036"/>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4"/>
      <c r="B29" s="1035"/>
      <c r="C29" s="1035"/>
      <c r="D29" s="1035"/>
      <c r="E29" s="1035"/>
      <c r="F29" s="103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4"/>
      <c r="B30" s="1035"/>
      <c r="C30" s="1035"/>
      <c r="D30" s="1035"/>
      <c r="E30" s="1035"/>
      <c r="F30" s="1036"/>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4"/>
      <c r="B31" s="1035"/>
      <c r="C31" s="1035"/>
      <c r="D31" s="1035"/>
      <c r="E31" s="1035"/>
      <c r="F31" s="1036"/>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4"/>
      <c r="B32" s="1035"/>
      <c r="C32" s="1035"/>
      <c r="D32" s="1035"/>
      <c r="E32" s="1035"/>
      <c r="F32" s="1036"/>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4"/>
      <c r="B33" s="1035"/>
      <c r="C33" s="1035"/>
      <c r="D33" s="1035"/>
      <c r="E33" s="1035"/>
      <c r="F33" s="1036"/>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4"/>
      <c r="B34" s="1035"/>
      <c r="C34" s="1035"/>
      <c r="D34" s="1035"/>
      <c r="E34" s="1035"/>
      <c r="F34" s="1036"/>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4"/>
      <c r="B35" s="1035"/>
      <c r="C35" s="1035"/>
      <c r="D35" s="1035"/>
      <c r="E35" s="1035"/>
      <c r="F35" s="1036"/>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4"/>
      <c r="B36" s="1035"/>
      <c r="C36" s="1035"/>
      <c r="D36" s="1035"/>
      <c r="E36" s="1035"/>
      <c r="F36" s="1036"/>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4"/>
      <c r="B37" s="1035"/>
      <c r="C37" s="1035"/>
      <c r="D37" s="1035"/>
      <c r="E37" s="1035"/>
      <c r="F37" s="1036"/>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4"/>
      <c r="B38" s="1035"/>
      <c r="C38" s="1035"/>
      <c r="D38" s="1035"/>
      <c r="E38" s="1035"/>
      <c r="F38" s="1036"/>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4"/>
      <c r="B39" s="1035"/>
      <c r="C39" s="1035"/>
      <c r="D39" s="1035"/>
      <c r="E39" s="1035"/>
      <c r="F39" s="1036"/>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4"/>
      <c r="B41" s="1035"/>
      <c r="C41" s="1035"/>
      <c r="D41" s="1035"/>
      <c r="E41" s="1035"/>
      <c r="F41" s="1036"/>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4"/>
      <c r="B42" s="1035"/>
      <c r="C42" s="1035"/>
      <c r="D42" s="1035"/>
      <c r="E42" s="1035"/>
      <c r="F42" s="103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4"/>
      <c r="B43" s="1035"/>
      <c r="C43" s="1035"/>
      <c r="D43" s="1035"/>
      <c r="E43" s="1035"/>
      <c r="F43" s="1036"/>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4"/>
      <c r="B44" s="1035"/>
      <c r="C44" s="1035"/>
      <c r="D44" s="1035"/>
      <c r="E44" s="1035"/>
      <c r="F44" s="1036"/>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4"/>
      <c r="B45" s="1035"/>
      <c r="C45" s="1035"/>
      <c r="D45" s="1035"/>
      <c r="E45" s="1035"/>
      <c r="F45" s="1036"/>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4"/>
      <c r="B46" s="1035"/>
      <c r="C46" s="1035"/>
      <c r="D46" s="1035"/>
      <c r="E46" s="1035"/>
      <c r="F46" s="1036"/>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4"/>
      <c r="B47" s="1035"/>
      <c r="C47" s="1035"/>
      <c r="D47" s="1035"/>
      <c r="E47" s="1035"/>
      <c r="F47" s="1036"/>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4"/>
      <c r="B48" s="1035"/>
      <c r="C48" s="1035"/>
      <c r="D48" s="1035"/>
      <c r="E48" s="1035"/>
      <c r="F48" s="1036"/>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4"/>
      <c r="B49" s="1035"/>
      <c r="C49" s="1035"/>
      <c r="D49" s="1035"/>
      <c r="E49" s="1035"/>
      <c r="F49" s="1036"/>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4"/>
      <c r="B50" s="1035"/>
      <c r="C50" s="1035"/>
      <c r="D50" s="1035"/>
      <c r="E50" s="1035"/>
      <c r="F50" s="1036"/>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4"/>
      <c r="B51" s="1035"/>
      <c r="C51" s="1035"/>
      <c r="D51" s="1035"/>
      <c r="E51" s="1035"/>
      <c r="F51" s="1036"/>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4"/>
      <c r="B52" s="1035"/>
      <c r="C52" s="1035"/>
      <c r="D52" s="1035"/>
      <c r="E52" s="1035"/>
      <c r="F52" s="1036"/>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4"/>
      <c r="B56" s="1035"/>
      <c r="C56" s="1035"/>
      <c r="D56" s="1035"/>
      <c r="E56" s="1035"/>
      <c r="F56" s="103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4"/>
      <c r="B57" s="1035"/>
      <c r="C57" s="1035"/>
      <c r="D57" s="1035"/>
      <c r="E57" s="1035"/>
      <c r="F57" s="1036"/>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4"/>
      <c r="B58" s="1035"/>
      <c r="C58" s="1035"/>
      <c r="D58" s="1035"/>
      <c r="E58" s="1035"/>
      <c r="F58" s="1036"/>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4"/>
      <c r="B59" s="1035"/>
      <c r="C59" s="1035"/>
      <c r="D59" s="1035"/>
      <c r="E59" s="1035"/>
      <c r="F59" s="1036"/>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4"/>
      <c r="B60" s="1035"/>
      <c r="C60" s="1035"/>
      <c r="D60" s="1035"/>
      <c r="E60" s="1035"/>
      <c r="F60" s="1036"/>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4"/>
      <c r="B61" s="1035"/>
      <c r="C61" s="1035"/>
      <c r="D61" s="1035"/>
      <c r="E61" s="1035"/>
      <c r="F61" s="1036"/>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4"/>
      <c r="B62" s="1035"/>
      <c r="C62" s="1035"/>
      <c r="D62" s="1035"/>
      <c r="E62" s="1035"/>
      <c r="F62" s="1036"/>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4"/>
      <c r="B63" s="1035"/>
      <c r="C63" s="1035"/>
      <c r="D63" s="1035"/>
      <c r="E63" s="1035"/>
      <c r="F63" s="1036"/>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4"/>
      <c r="B64" s="1035"/>
      <c r="C64" s="1035"/>
      <c r="D64" s="1035"/>
      <c r="E64" s="1035"/>
      <c r="F64" s="1036"/>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4"/>
      <c r="B65" s="1035"/>
      <c r="C65" s="1035"/>
      <c r="D65" s="1035"/>
      <c r="E65" s="1035"/>
      <c r="F65" s="1036"/>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4"/>
      <c r="B66" s="1035"/>
      <c r="C66" s="1035"/>
      <c r="D66" s="1035"/>
      <c r="E66" s="1035"/>
      <c r="F66" s="1036"/>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4"/>
      <c r="B68" s="1035"/>
      <c r="C68" s="1035"/>
      <c r="D68" s="1035"/>
      <c r="E68" s="1035"/>
      <c r="F68" s="1036"/>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4"/>
      <c r="B69" s="1035"/>
      <c r="C69" s="1035"/>
      <c r="D69" s="1035"/>
      <c r="E69" s="1035"/>
      <c r="F69" s="103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4"/>
      <c r="B70" s="1035"/>
      <c r="C70" s="1035"/>
      <c r="D70" s="1035"/>
      <c r="E70" s="1035"/>
      <c r="F70" s="1036"/>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4"/>
      <c r="B71" s="1035"/>
      <c r="C71" s="1035"/>
      <c r="D71" s="1035"/>
      <c r="E71" s="1035"/>
      <c r="F71" s="1036"/>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4"/>
      <c r="B72" s="1035"/>
      <c r="C72" s="1035"/>
      <c r="D72" s="1035"/>
      <c r="E72" s="1035"/>
      <c r="F72" s="1036"/>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4"/>
      <c r="B73" s="1035"/>
      <c r="C73" s="1035"/>
      <c r="D73" s="1035"/>
      <c r="E73" s="1035"/>
      <c r="F73" s="1036"/>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4"/>
      <c r="B74" s="1035"/>
      <c r="C74" s="1035"/>
      <c r="D74" s="1035"/>
      <c r="E74" s="1035"/>
      <c r="F74" s="1036"/>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4"/>
      <c r="B75" s="1035"/>
      <c r="C75" s="1035"/>
      <c r="D75" s="1035"/>
      <c r="E75" s="1035"/>
      <c r="F75" s="1036"/>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4"/>
      <c r="B76" s="1035"/>
      <c r="C76" s="1035"/>
      <c r="D76" s="1035"/>
      <c r="E76" s="1035"/>
      <c r="F76" s="1036"/>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4"/>
      <c r="B77" s="1035"/>
      <c r="C77" s="1035"/>
      <c r="D77" s="1035"/>
      <c r="E77" s="1035"/>
      <c r="F77" s="1036"/>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4"/>
      <c r="B78" s="1035"/>
      <c r="C78" s="1035"/>
      <c r="D78" s="1035"/>
      <c r="E78" s="1035"/>
      <c r="F78" s="1036"/>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4"/>
      <c r="B79" s="1035"/>
      <c r="C79" s="1035"/>
      <c r="D79" s="1035"/>
      <c r="E79" s="1035"/>
      <c r="F79" s="1036"/>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4"/>
      <c r="B81" s="1035"/>
      <c r="C81" s="1035"/>
      <c r="D81" s="1035"/>
      <c r="E81" s="1035"/>
      <c r="F81" s="1036"/>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4"/>
      <c r="B82" s="1035"/>
      <c r="C82" s="1035"/>
      <c r="D82" s="1035"/>
      <c r="E82" s="1035"/>
      <c r="F82" s="103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4"/>
      <c r="B83" s="1035"/>
      <c r="C83" s="1035"/>
      <c r="D83" s="1035"/>
      <c r="E83" s="1035"/>
      <c r="F83" s="1036"/>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4"/>
      <c r="B84" s="1035"/>
      <c r="C84" s="1035"/>
      <c r="D84" s="1035"/>
      <c r="E84" s="1035"/>
      <c r="F84" s="1036"/>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4"/>
      <c r="B85" s="1035"/>
      <c r="C85" s="1035"/>
      <c r="D85" s="1035"/>
      <c r="E85" s="1035"/>
      <c r="F85" s="1036"/>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4"/>
      <c r="B86" s="1035"/>
      <c r="C86" s="1035"/>
      <c r="D86" s="1035"/>
      <c r="E86" s="1035"/>
      <c r="F86" s="1036"/>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4"/>
      <c r="B87" s="1035"/>
      <c r="C87" s="1035"/>
      <c r="D87" s="1035"/>
      <c r="E87" s="1035"/>
      <c r="F87" s="1036"/>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4"/>
      <c r="B88" s="1035"/>
      <c r="C88" s="1035"/>
      <c r="D88" s="1035"/>
      <c r="E88" s="1035"/>
      <c r="F88" s="1036"/>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4"/>
      <c r="B89" s="1035"/>
      <c r="C89" s="1035"/>
      <c r="D89" s="1035"/>
      <c r="E89" s="1035"/>
      <c r="F89" s="1036"/>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4"/>
      <c r="B90" s="1035"/>
      <c r="C90" s="1035"/>
      <c r="D90" s="1035"/>
      <c r="E90" s="1035"/>
      <c r="F90" s="1036"/>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4"/>
      <c r="B91" s="1035"/>
      <c r="C91" s="1035"/>
      <c r="D91" s="1035"/>
      <c r="E91" s="1035"/>
      <c r="F91" s="1036"/>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4"/>
      <c r="B92" s="1035"/>
      <c r="C92" s="1035"/>
      <c r="D92" s="1035"/>
      <c r="E92" s="1035"/>
      <c r="F92" s="1036"/>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4"/>
      <c r="B94" s="1035"/>
      <c r="C94" s="1035"/>
      <c r="D94" s="1035"/>
      <c r="E94" s="1035"/>
      <c r="F94" s="1036"/>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4"/>
      <c r="B95" s="1035"/>
      <c r="C95" s="1035"/>
      <c r="D95" s="1035"/>
      <c r="E95" s="1035"/>
      <c r="F95" s="103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4"/>
      <c r="B96" s="1035"/>
      <c r="C96" s="1035"/>
      <c r="D96" s="1035"/>
      <c r="E96" s="1035"/>
      <c r="F96" s="1036"/>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4"/>
      <c r="B97" s="1035"/>
      <c r="C97" s="1035"/>
      <c r="D97" s="1035"/>
      <c r="E97" s="1035"/>
      <c r="F97" s="1036"/>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4"/>
      <c r="B98" s="1035"/>
      <c r="C98" s="1035"/>
      <c r="D98" s="1035"/>
      <c r="E98" s="1035"/>
      <c r="F98" s="1036"/>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4"/>
      <c r="B99" s="1035"/>
      <c r="C99" s="1035"/>
      <c r="D99" s="1035"/>
      <c r="E99" s="1035"/>
      <c r="F99" s="1036"/>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4"/>
      <c r="B100" s="1035"/>
      <c r="C100" s="1035"/>
      <c r="D100" s="1035"/>
      <c r="E100" s="1035"/>
      <c r="F100" s="1036"/>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4"/>
      <c r="B101" s="1035"/>
      <c r="C101" s="1035"/>
      <c r="D101" s="1035"/>
      <c r="E101" s="1035"/>
      <c r="F101" s="1036"/>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4"/>
      <c r="B102" s="1035"/>
      <c r="C102" s="1035"/>
      <c r="D102" s="1035"/>
      <c r="E102" s="1035"/>
      <c r="F102" s="1036"/>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4"/>
      <c r="B103" s="1035"/>
      <c r="C103" s="1035"/>
      <c r="D103" s="1035"/>
      <c r="E103" s="1035"/>
      <c r="F103" s="1036"/>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4"/>
      <c r="B104" s="1035"/>
      <c r="C104" s="1035"/>
      <c r="D104" s="1035"/>
      <c r="E104" s="1035"/>
      <c r="F104" s="1036"/>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4"/>
      <c r="B105" s="1035"/>
      <c r="C105" s="1035"/>
      <c r="D105" s="1035"/>
      <c r="E105" s="1035"/>
      <c r="F105" s="1036"/>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4"/>
      <c r="B109" s="1035"/>
      <c r="C109" s="1035"/>
      <c r="D109" s="1035"/>
      <c r="E109" s="1035"/>
      <c r="F109" s="103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4"/>
      <c r="B110" s="1035"/>
      <c r="C110" s="1035"/>
      <c r="D110" s="1035"/>
      <c r="E110" s="1035"/>
      <c r="F110" s="103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4"/>
      <c r="B111" s="1035"/>
      <c r="C111" s="1035"/>
      <c r="D111" s="1035"/>
      <c r="E111" s="1035"/>
      <c r="F111" s="1036"/>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4"/>
      <c r="B112" s="1035"/>
      <c r="C112" s="1035"/>
      <c r="D112" s="1035"/>
      <c r="E112" s="1035"/>
      <c r="F112" s="1036"/>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4"/>
      <c r="B113" s="1035"/>
      <c r="C113" s="1035"/>
      <c r="D113" s="1035"/>
      <c r="E113" s="1035"/>
      <c r="F113" s="1036"/>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4"/>
      <c r="B114" s="1035"/>
      <c r="C114" s="1035"/>
      <c r="D114" s="1035"/>
      <c r="E114" s="1035"/>
      <c r="F114" s="1036"/>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4"/>
      <c r="B115" s="1035"/>
      <c r="C115" s="1035"/>
      <c r="D115" s="1035"/>
      <c r="E115" s="1035"/>
      <c r="F115" s="1036"/>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4"/>
      <c r="B116" s="1035"/>
      <c r="C116" s="1035"/>
      <c r="D116" s="1035"/>
      <c r="E116" s="1035"/>
      <c r="F116" s="1036"/>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4"/>
      <c r="B117" s="1035"/>
      <c r="C117" s="1035"/>
      <c r="D117" s="1035"/>
      <c r="E117" s="1035"/>
      <c r="F117" s="1036"/>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4"/>
      <c r="B118" s="1035"/>
      <c r="C118" s="1035"/>
      <c r="D118" s="1035"/>
      <c r="E118" s="1035"/>
      <c r="F118" s="1036"/>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4"/>
      <c r="B119" s="1035"/>
      <c r="C119" s="1035"/>
      <c r="D119" s="1035"/>
      <c r="E119" s="1035"/>
      <c r="F119" s="1036"/>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4"/>
      <c r="B121" s="1035"/>
      <c r="C121" s="1035"/>
      <c r="D121" s="1035"/>
      <c r="E121" s="1035"/>
      <c r="F121" s="1036"/>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4"/>
      <c r="B122" s="1035"/>
      <c r="C122" s="1035"/>
      <c r="D122" s="1035"/>
      <c r="E122" s="1035"/>
      <c r="F122" s="103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4"/>
      <c r="B123" s="1035"/>
      <c r="C123" s="1035"/>
      <c r="D123" s="1035"/>
      <c r="E123" s="1035"/>
      <c r="F123" s="103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4"/>
      <c r="B124" s="1035"/>
      <c r="C124" s="1035"/>
      <c r="D124" s="1035"/>
      <c r="E124" s="1035"/>
      <c r="F124" s="1036"/>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4"/>
      <c r="B125" s="1035"/>
      <c r="C125" s="1035"/>
      <c r="D125" s="1035"/>
      <c r="E125" s="1035"/>
      <c r="F125" s="1036"/>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4"/>
      <c r="B126" s="1035"/>
      <c r="C126" s="1035"/>
      <c r="D126" s="1035"/>
      <c r="E126" s="1035"/>
      <c r="F126" s="1036"/>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4"/>
      <c r="B127" s="1035"/>
      <c r="C127" s="1035"/>
      <c r="D127" s="1035"/>
      <c r="E127" s="1035"/>
      <c r="F127" s="1036"/>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4"/>
      <c r="B128" s="1035"/>
      <c r="C128" s="1035"/>
      <c r="D128" s="1035"/>
      <c r="E128" s="1035"/>
      <c r="F128" s="1036"/>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4"/>
      <c r="B129" s="1035"/>
      <c r="C129" s="1035"/>
      <c r="D129" s="1035"/>
      <c r="E129" s="1035"/>
      <c r="F129" s="1036"/>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4"/>
      <c r="B130" s="1035"/>
      <c r="C130" s="1035"/>
      <c r="D130" s="1035"/>
      <c r="E130" s="1035"/>
      <c r="F130" s="1036"/>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4"/>
      <c r="B131" s="1035"/>
      <c r="C131" s="1035"/>
      <c r="D131" s="1035"/>
      <c r="E131" s="1035"/>
      <c r="F131" s="1036"/>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4"/>
      <c r="B132" s="1035"/>
      <c r="C132" s="1035"/>
      <c r="D132" s="1035"/>
      <c r="E132" s="1035"/>
      <c r="F132" s="1036"/>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4"/>
      <c r="B134" s="1035"/>
      <c r="C134" s="1035"/>
      <c r="D134" s="1035"/>
      <c r="E134" s="1035"/>
      <c r="F134" s="1036"/>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4"/>
      <c r="B135" s="1035"/>
      <c r="C135" s="1035"/>
      <c r="D135" s="1035"/>
      <c r="E135" s="1035"/>
      <c r="F135" s="103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4"/>
      <c r="B136" s="1035"/>
      <c r="C136" s="1035"/>
      <c r="D136" s="1035"/>
      <c r="E136" s="1035"/>
      <c r="F136" s="103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4"/>
      <c r="B137" s="1035"/>
      <c r="C137" s="1035"/>
      <c r="D137" s="1035"/>
      <c r="E137" s="1035"/>
      <c r="F137" s="1036"/>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4"/>
      <c r="B138" s="1035"/>
      <c r="C138" s="1035"/>
      <c r="D138" s="1035"/>
      <c r="E138" s="1035"/>
      <c r="F138" s="1036"/>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4"/>
      <c r="B139" s="1035"/>
      <c r="C139" s="1035"/>
      <c r="D139" s="1035"/>
      <c r="E139" s="1035"/>
      <c r="F139" s="1036"/>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4"/>
      <c r="B140" s="1035"/>
      <c r="C140" s="1035"/>
      <c r="D140" s="1035"/>
      <c r="E140" s="1035"/>
      <c r="F140" s="1036"/>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4"/>
      <c r="B141" s="1035"/>
      <c r="C141" s="1035"/>
      <c r="D141" s="1035"/>
      <c r="E141" s="1035"/>
      <c r="F141" s="1036"/>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4"/>
      <c r="B142" s="1035"/>
      <c r="C142" s="1035"/>
      <c r="D142" s="1035"/>
      <c r="E142" s="1035"/>
      <c r="F142" s="1036"/>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4"/>
      <c r="B143" s="1035"/>
      <c r="C143" s="1035"/>
      <c r="D143" s="1035"/>
      <c r="E143" s="1035"/>
      <c r="F143" s="1036"/>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4"/>
      <c r="B144" s="1035"/>
      <c r="C144" s="1035"/>
      <c r="D144" s="1035"/>
      <c r="E144" s="1035"/>
      <c r="F144" s="1036"/>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4"/>
      <c r="B145" s="1035"/>
      <c r="C145" s="1035"/>
      <c r="D145" s="1035"/>
      <c r="E145" s="1035"/>
      <c r="F145" s="1036"/>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4"/>
      <c r="B147" s="1035"/>
      <c r="C147" s="1035"/>
      <c r="D147" s="1035"/>
      <c r="E147" s="1035"/>
      <c r="F147" s="1036"/>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4"/>
      <c r="B148" s="1035"/>
      <c r="C148" s="1035"/>
      <c r="D148" s="1035"/>
      <c r="E148" s="1035"/>
      <c r="F148" s="103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4"/>
      <c r="B149" s="1035"/>
      <c r="C149" s="1035"/>
      <c r="D149" s="1035"/>
      <c r="E149" s="1035"/>
      <c r="F149" s="103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4"/>
      <c r="B150" s="1035"/>
      <c r="C150" s="1035"/>
      <c r="D150" s="1035"/>
      <c r="E150" s="1035"/>
      <c r="F150" s="1036"/>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4"/>
      <c r="B151" s="1035"/>
      <c r="C151" s="1035"/>
      <c r="D151" s="1035"/>
      <c r="E151" s="1035"/>
      <c r="F151" s="1036"/>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4"/>
      <c r="B152" s="1035"/>
      <c r="C152" s="1035"/>
      <c r="D152" s="1035"/>
      <c r="E152" s="1035"/>
      <c r="F152" s="1036"/>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4"/>
      <c r="B153" s="1035"/>
      <c r="C153" s="1035"/>
      <c r="D153" s="1035"/>
      <c r="E153" s="1035"/>
      <c r="F153" s="1036"/>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4"/>
      <c r="B154" s="1035"/>
      <c r="C154" s="1035"/>
      <c r="D154" s="1035"/>
      <c r="E154" s="1035"/>
      <c r="F154" s="1036"/>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4"/>
      <c r="B155" s="1035"/>
      <c r="C155" s="1035"/>
      <c r="D155" s="1035"/>
      <c r="E155" s="1035"/>
      <c r="F155" s="1036"/>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4"/>
      <c r="B156" s="1035"/>
      <c r="C156" s="1035"/>
      <c r="D156" s="1035"/>
      <c r="E156" s="1035"/>
      <c r="F156" s="1036"/>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4"/>
      <c r="B157" s="1035"/>
      <c r="C157" s="1035"/>
      <c r="D157" s="1035"/>
      <c r="E157" s="1035"/>
      <c r="F157" s="1036"/>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4"/>
      <c r="B158" s="1035"/>
      <c r="C158" s="1035"/>
      <c r="D158" s="1035"/>
      <c r="E158" s="1035"/>
      <c r="F158" s="1036"/>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4"/>
      <c r="B162" s="1035"/>
      <c r="C162" s="1035"/>
      <c r="D162" s="1035"/>
      <c r="E162" s="1035"/>
      <c r="F162" s="103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4"/>
      <c r="B163" s="1035"/>
      <c r="C163" s="1035"/>
      <c r="D163" s="1035"/>
      <c r="E163" s="1035"/>
      <c r="F163" s="103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4"/>
      <c r="B164" s="1035"/>
      <c r="C164" s="1035"/>
      <c r="D164" s="1035"/>
      <c r="E164" s="1035"/>
      <c r="F164" s="1036"/>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4"/>
      <c r="B165" s="1035"/>
      <c r="C165" s="1035"/>
      <c r="D165" s="1035"/>
      <c r="E165" s="1035"/>
      <c r="F165" s="1036"/>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4"/>
      <c r="B166" s="1035"/>
      <c r="C166" s="1035"/>
      <c r="D166" s="1035"/>
      <c r="E166" s="1035"/>
      <c r="F166" s="1036"/>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4"/>
      <c r="B167" s="1035"/>
      <c r="C167" s="1035"/>
      <c r="D167" s="1035"/>
      <c r="E167" s="1035"/>
      <c r="F167" s="1036"/>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4"/>
      <c r="B168" s="1035"/>
      <c r="C168" s="1035"/>
      <c r="D168" s="1035"/>
      <c r="E168" s="1035"/>
      <c r="F168" s="1036"/>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4"/>
      <c r="B169" s="1035"/>
      <c r="C169" s="1035"/>
      <c r="D169" s="1035"/>
      <c r="E169" s="1035"/>
      <c r="F169" s="1036"/>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4"/>
      <c r="B170" s="1035"/>
      <c r="C170" s="1035"/>
      <c r="D170" s="1035"/>
      <c r="E170" s="1035"/>
      <c r="F170" s="1036"/>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4"/>
      <c r="B171" s="1035"/>
      <c r="C171" s="1035"/>
      <c r="D171" s="1035"/>
      <c r="E171" s="1035"/>
      <c r="F171" s="1036"/>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4"/>
      <c r="B172" s="1035"/>
      <c r="C172" s="1035"/>
      <c r="D172" s="1035"/>
      <c r="E172" s="1035"/>
      <c r="F172" s="1036"/>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4"/>
      <c r="B174" s="1035"/>
      <c r="C174" s="1035"/>
      <c r="D174" s="1035"/>
      <c r="E174" s="1035"/>
      <c r="F174" s="1036"/>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4"/>
      <c r="B175" s="1035"/>
      <c r="C175" s="1035"/>
      <c r="D175" s="1035"/>
      <c r="E175" s="1035"/>
      <c r="F175" s="103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4"/>
      <c r="B176" s="1035"/>
      <c r="C176" s="1035"/>
      <c r="D176" s="1035"/>
      <c r="E176" s="1035"/>
      <c r="F176" s="103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4"/>
      <c r="B177" s="1035"/>
      <c r="C177" s="1035"/>
      <c r="D177" s="1035"/>
      <c r="E177" s="1035"/>
      <c r="F177" s="1036"/>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4"/>
      <c r="B178" s="1035"/>
      <c r="C178" s="1035"/>
      <c r="D178" s="1035"/>
      <c r="E178" s="1035"/>
      <c r="F178" s="1036"/>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4"/>
      <c r="B179" s="1035"/>
      <c r="C179" s="1035"/>
      <c r="D179" s="1035"/>
      <c r="E179" s="1035"/>
      <c r="F179" s="1036"/>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4"/>
      <c r="B180" s="1035"/>
      <c r="C180" s="1035"/>
      <c r="D180" s="1035"/>
      <c r="E180" s="1035"/>
      <c r="F180" s="1036"/>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4"/>
      <c r="B181" s="1035"/>
      <c r="C181" s="1035"/>
      <c r="D181" s="1035"/>
      <c r="E181" s="1035"/>
      <c r="F181" s="1036"/>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4"/>
      <c r="B182" s="1035"/>
      <c r="C182" s="1035"/>
      <c r="D182" s="1035"/>
      <c r="E182" s="1035"/>
      <c r="F182" s="1036"/>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4"/>
      <c r="B183" s="1035"/>
      <c r="C183" s="1035"/>
      <c r="D183" s="1035"/>
      <c r="E183" s="1035"/>
      <c r="F183" s="1036"/>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4"/>
      <c r="B184" s="1035"/>
      <c r="C184" s="1035"/>
      <c r="D184" s="1035"/>
      <c r="E184" s="1035"/>
      <c r="F184" s="1036"/>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4"/>
      <c r="B185" s="1035"/>
      <c r="C185" s="1035"/>
      <c r="D185" s="1035"/>
      <c r="E185" s="1035"/>
      <c r="F185" s="1036"/>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4"/>
      <c r="B187" s="1035"/>
      <c r="C187" s="1035"/>
      <c r="D187" s="1035"/>
      <c r="E187" s="1035"/>
      <c r="F187" s="1036"/>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4"/>
      <c r="B188" s="1035"/>
      <c r="C188" s="1035"/>
      <c r="D188" s="1035"/>
      <c r="E188" s="1035"/>
      <c r="F188" s="103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4"/>
      <c r="B189" s="1035"/>
      <c r="C189" s="1035"/>
      <c r="D189" s="1035"/>
      <c r="E189" s="1035"/>
      <c r="F189" s="103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4"/>
      <c r="B190" s="1035"/>
      <c r="C190" s="1035"/>
      <c r="D190" s="1035"/>
      <c r="E190" s="1035"/>
      <c r="F190" s="1036"/>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4"/>
      <c r="B191" s="1035"/>
      <c r="C191" s="1035"/>
      <c r="D191" s="1035"/>
      <c r="E191" s="1035"/>
      <c r="F191" s="1036"/>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4"/>
      <c r="B192" s="1035"/>
      <c r="C192" s="1035"/>
      <c r="D192" s="1035"/>
      <c r="E192" s="1035"/>
      <c r="F192" s="1036"/>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4"/>
      <c r="B193" s="1035"/>
      <c r="C193" s="1035"/>
      <c r="D193" s="1035"/>
      <c r="E193" s="1035"/>
      <c r="F193" s="1036"/>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4"/>
      <c r="B194" s="1035"/>
      <c r="C194" s="1035"/>
      <c r="D194" s="1035"/>
      <c r="E194" s="1035"/>
      <c r="F194" s="1036"/>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4"/>
      <c r="B195" s="1035"/>
      <c r="C195" s="1035"/>
      <c r="D195" s="1035"/>
      <c r="E195" s="1035"/>
      <c r="F195" s="1036"/>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4"/>
      <c r="B196" s="1035"/>
      <c r="C196" s="1035"/>
      <c r="D196" s="1035"/>
      <c r="E196" s="1035"/>
      <c r="F196" s="1036"/>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4"/>
      <c r="B197" s="1035"/>
      <c r="C197" s="1035"/>
      <c r="D197" s="1035"/>
      <c r="E197" s="1035"/>
      <c r="F197" s="1036"/>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4"/>
      <c r="B198" s="1035"/>
      <c r="C198" s="1035"/>
      <c r="D198" s="1035"/>
      <c r="E198" s="1035"/>
      <c r="F198" s="1036"/>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4"/>
      <c r="B200" s="1035"/>
      <c r="C200" s="1035"/>
      <c r="D200" s="1035"/>
      <c r="E200" s="1035"/>
      <c r="F200" s="1036"/>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4"/>
      <c r="B201" s="1035"/>
      <c r="C201" s="1035"/>
      <c r="D201" s="1035"/>
      <c r="E201" s="1035"/>
      <c r="F201" s="103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4"/>
      <c r="B202" s="1035"/>
      <c r="C202" s="1035"/>
      <c r="D202" s="1035"/>
      <c r="E202" s="1035"/>
      <c r="F202" s="103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4"/>
      <c r="B203" s="1035"/>
      <c r="C203" s="1035"/>
      <c r="D203" s="1035"/>
      <c r="E203" s="1035"/>
      <c r="F203" s="1036"/>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4"/>
      <c r="B204" s="1035"/>
      <c r="C204" s="1035"/>
      <c r="D204" s="1035"/>
      <c r="E204" s="1035"/>
      <c r="F204" s="1036"/>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4"/>
      <c r="B205" s="1035"/>
      <c r="C205" s="1035"/>
      <c r="D205" s="1035"/>
      <c r="E205" s="1035"/>
      <c r="F205" s="1036"/>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4"/>
      <c r="B206" s="1035"/>
      <c r="C206" s="1035"/>
      <c r="D206" s="1035"/>
      <c r="E206" s="1035"/>
      <c r="F206" s="1036"/>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4"/>
      <c r="B207" s="1035"/>
      <c r="C207" s="1035"/>
      <c r="D207" s="1035"/>
      <c r="E207" s="1035"/>
      <c r="F207" s="1036"/>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4"/>
      <c r="B208" s="1035"/>
      <c r="C208" s="1035"/>
      <c r="D208" s="1035"/>
      <c r="E208" s="1035"/>
      <c r="F208" s="1036"/>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4"/>
      <c r="B209" s="1035"/>
      <c r="C209" s="1035"/>
      <c r="D209" s="1035"/>
      <c r="E209" s="1035"/>
      <c r="F209" s="1036"/>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4"/>
      <c r="B210" s="1035"/>
      <c r="C210" s="1035"/>
      <c r="D210" s="1035"/>
      <c r="E210" s="1035"/>
      <c r="F210" s="1036"/>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4"/>
      <c r="B211" s="1035"/>
      <c r="C211" s="1035"/>
      <c r="D211" s="1035"/>
      <c r="E211" s="1035"/>
      <c r="F211" s="1036"/>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4"/>
      <c r="B215" s="1035"/>
      <c r="C215" s="1035"/>
      <c r="D215" s="1035"/>
      <c r="E215" s="1035"/>
      <c r="F215" s="103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4"/>
      <c r="B216" s="1035"/>
      <c r="C216" s="1035"/>
      <c r="D216" s="1035"/>
      <c r="E216" s="1035"/>
      <c r="F216" s="103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4"/>
      <c r="B217" s="1035"/>
      <c r="C217" s="1035"/>
      <c r="D217" s="1035"/>
      <c r="E217" s="1035"/>
      <c r="F217" s="1036"/>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4"/>
      <c r="B218" s="1035"/>
      <c r="C218" s="1035"/>
      <c r="D218" s="1035"/>
      <c r="E218" s="1035"/>
      <c r="F218" s="1036"/>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4"/>
      <c r="B219" s="1035"/>
      <c r="C219" s="1035"/>
      <c r="D219" s="1035"/>
      <c r="E219" s="1035"/>
      <c r="F219" s="1036"/>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4"/>
      <c r="B220" s="1035"/>
      <c r="C220" s="1035"/>
      <c r="D220" s="1035"/>
      <c r="E220" s="1035"/>
      <c r="F220" s="1036"/>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4"/>
      <c r="B221" s="1035"/>
      <c r="C221" s="1035"/>
      <c r="D221" s="1035"/>
      <c r="E221" s="1035"/>
      <c r="F221" s="1036"/>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4"/>
      <c r="B222" s="1035"/>
      <c r="C222" s="1035"/>
      <c r="D222" s="1035"/>
      <c r="E222" s="1035"/>
      <c r="F222" s="1036"/>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4"/>
      <c r="B223" s="1035"/>
      <c r="C223" s="1035"/>
      <c r="D223" s="1035"/>
      <c r="E223" s="1035"/>
      <c r="F223" s="1036"/>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4"/>
      <c r="B224" s="1035"/>
      <c r="C224" s="1035"/>
      <c r="D224" s="1035"/>
      <c r="E224" s="1035"/>
      <c r="F224" s="1036"/>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4"/>
      <c r="B225" s="1035"/>
      <c r="C225" s="1035"/>
      <c r="D225" s="1035"/>
      <c r="E225" s="1035"/>
      <c r="F225" s="1036"/>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4"/>
      <c r="B227" s="1035"/>
      <c r="C227" s="1035"/>
      <c r="D227" s="1035"/>
      <c r="E227" s="1035"/>
      <c r="F227" s="1036"/>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4"/>
      <c r="B228" s="1035"/>
      <c r="C228" s="1035"/>
      <c r="D228" s="1035"/>
      <c r="E228" s="1035"/>
      <c r="F228" s="103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4"/>
      <c r="B229" s="1035"/>
      <c r="C229" s="1035"/>
      <c r="D229" s="1035"/>
      <c r="E229" s="1035"/>
      <c r="F229" s="103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4"/>
      <c r="B230" s="1035"/>
      <c r="C230" s="1035"/>
      <c r="D230" s="1035"/>
      <c r="E230" s="1035"/>
      <c r="F230" s="1036"/>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4"/>
      <c r="B231" s="1035"/>
      <c r="C231" s="1035"/>
      <c r="D231" s="1035"/>
      <c r="E231" s="1035"/>
      <c r="F231" s="1036"/>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4"/>
      <c r="B232" s="1035"/>
      <c r="C232" s="1035"/>
      <c r="D232" s="1035"/>
      <c r="E232" s="1035"/>
      <c r="F232" s="1036"/>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4"/>
      <c r="B233" s="1035"/>
      <c r="C233" s="1035"/>
      <c r="D233" s="1035"/>
      <c r="E233" s="1035"/>
      <c r="F233" s="1036"/>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4"/>
      <c r="B234" s="1035"/>
      <c r="C234" s="1035"/>
      <c r="D234" s="1035"/>
      <c r="E234" s="1035"/>
      <c r="F234" s="1036"/>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4"/>
      <c r="B235" s="1035"/>
      <c r="C235" s="1035"/>
      <c r="D235" s="1035"/>
      <c r="E235" s="1035"/>
      <c r="F235" s="1036"/>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4"/>
      <c r="B236" s="1035"/>
      <c r="C236" s="1035"/>
      <c r="D236" s="1035"/>
      <c r="E236" s="1035"/>
      <c r="F236" s="1036"/>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4"/>
      <c r="B237" s="1035"/>
      <c r="C237" s="1035"/>
      <c r="D237" s="1035"/>
      <c r="E237" s="1035"/>
      <c r="F237" s="1036"/>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4"/>
      <c r="B238" s="1035"/>
      <c r="C238" s="1035"/>
      <c r="D238" s="1035"/>
      <c r="E238" s="1035"/>
      <c r="F238" s="1036"/>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4"/>
      <c r="B240" s="1035"/>
      <c r="C240" s="1035"/>
      <c r="D240" s="1035"/>
      <c r="E240" s="1035"/>
      <c r="F240" s="1036"/>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4"/>
      <c r="B241" s="1035"/>
      <c r="C241" s="1035"/>
      <c r="D241" s="1035"/>
      <c r="E241" s="1035"/>
      <c r="F241" s="103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4"/>
      <c r="B242" s="1035"/>
      <c r="C242" s="1035"/>
      <c r="D242" s="1035"/>
      <c r="E242" s="1035"/>
      <c r="F242" s="103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4"/>
      <c r="B243" s="1035"/>
      <c r="C243" s="1035"/>
      <c r="D243" s="1035"/>
      <c r="E243" s="1035"/>
      <c r="F243" s="1036"/>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4"/>
      <c r="B244" s="1035"/>
      <c r="C244" s="1035"/>
      <c r="D244" s="1035"/>
      <c r="E244" s="1035"/>
      <c r="F244" s="1036"/>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4"/>
      <c r="B245" s="1035"/>
      <c r="C245" s="1035"/>
      <c r="D245" s="1035"/>
      <c r="E245" s="1035"/>
      <c r="F245" s="1036"/>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4"/>
      <c r="B246" s="1035"/>
      <c r="C246" s="1035"/>
      <c r="D246" s="1035"/>
      <c r="E246" s="1035"/>
      <c r="F246" s="1036"/>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4"/>
      <c r="B247" s="1035"/>
      <c r="C247" s="1035"/>
      <c r="D247" s="1035"/>
      <c r="E247" s="1035"/>
      <c r="F247" s="1036"/>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4"/>
      <c r="B248" s="1035"/>
      <c r="C248" s="1035"/>
      <c r="D248" s="1035"/>
      <c r="E248" s="1035"/>
      <c r="F248" s="1036"/>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4"/>
      <c r="B249" s="1035"/>
      <c r="C249" s="1035"/>
      <c r="D249" s="1035"/>
      <c r="E249" s="1035"/>
      <c r="F249" s="1036"/>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4"/>
      <c r="B250" s="1035"/>
      <c r="C250" s="1035"/>
      <c r="D250" s="1035"/>
      <c r="E250" s="1035"/>
      <c r="F250" s="1036"/>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4"/>
      <c r="B251" s="1035"/>
      <c r="C251" s="1035"/>
      <c r="D251" s="1035"/>
      <c r="E251" s="1035"/>
      <c r="F251" s="1036"/>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4"/>
      <c r="B253" s="1035"/>
      <c r="C253" s="1035"/>
      <c r="D253" s="1035"/>
      <c r="E253" s="1035"/>
      <c r="F253" s="1036"/>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4"/>
      <c r="B254" s="1035"/>
      <c r="C254" s="1035"/>
      <c r="D254" s="1035"/>
      <c r="E254" s="1035"/>
      <c r="F254" s="103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4"/>
      <c r="B255" s="1035"/>
      <c r="C255" s="1035"/>
      <c r="D255" s="1035"/>
      <c r="E255" s="1035"/>
      <c r="F255" s="103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4"/>
      <c r="B256" s="1035"/>
      <c r="C256" s="1035"/>
      <c r="D256" s="1035"/>
      <c r="E256" s="1035"/>
      <c r="F256" s="1036"/>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4"/>
      <c r="B257" s="1035"/>
      <c r="C257" s="1035"/>
      <c r="D257" s="1035"/>
      <c r="E257" s="1035"/>
      <c r="F257" s="1036"/>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4"/>
      <c r="B258" s="1035"/>
      <c r="C258" s="1035"/>
      <c r="D258" s="1035"/>
      <c r="E258" s="1035"/>
      <c r="F258" s="1036"/>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4"/>
      <c r="B259" s="1035"/>
      <c r="C259" s="1035"/>
      <c r="D259" s="1035"/>
      <c r="E259" s="1035"/>
      <c r="F259" s="1036"/>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4"/>
      <c r="B260" s="1035"/>
      <c r="C260" s="1035"/>
      <c r="D260" s="1035"/>
      <c r="E260" s="1035"/>
      <c r="F260" s="1036"/>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4"/>
      <c r="B261" s="1035"/>
      <c r="C261" s="1035"/>
      <c r="D261" s="1035"/>
      <c r="E261" s="1035"/>
      <c r="F261" s="1036"/>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4"/>
      <c r="B262" s="1035"/>
      <c r="C262" s="1035"/>
      <c r="D262" s="1035"/>
      <c r="E262" s="1035"/>
      <c r="F262" s="1036"/>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4"/>
      <c r="B263" s="1035"/>
      <c r="C263" s="1035"/>
      <c r="D263" s="1035"/>
      <c r="E263" s="1035"/>
      <c r="F263" s="1036"/>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4"/>
      <c r="B264" s="1035"/>
      <c r="C264" s="1035"/>
      <c r="D264" s="1035"/>
      <c r="E264" s="1035"/>
      <c r="F264" s="1036"/>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5">
        <v>1</v>
      </c>
      <c r="B4" s="1055">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5">
        <v>1</v>
      </c>
      <c r="B37" s="1055">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5">
        <v>1</v>
      </c>
      <c r="B70" s="1055">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5">
        <v>1</v>
      </c>
      <c r="B103" s="1055">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5">
        <v>1</v>
      </c>
      <c r="B136" s="1055">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5">
        <v>1</v>
      </c>
      <c r="B169" s="1055">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5">
        <v>1</v>
      </c>
      <c r="B202" s="1055">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5">
        <v>1</v>
      </c>
      <c r="B235" s="1055">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5">
        <v>1</v>
      </c>
      <c r="B268" s="1055">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5">
        <v>1</v>
      </c>
      <c r="B301" s="1055">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5">
        <v>1</v>
      </c>
      <c r="B334" s="1055">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5">
        <v>1</v>
      </c>
      <c r="B367" s="1055">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5">
        <v>1</v>
      </c>
      <c r="B400" s="1055">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5">
        <v>1</v>
      </c>
      <c r="B433" s="1055">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5">
        <v>1</v>
      </c>
      <c r="B466" s="1055">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5">
        <v>1</v>
      </c>
      <c r="B499" s="1055">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5">
        <v>1</v>
      </c>
      <c r="B532" s="1055">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5">
        <v>1</v>
      </c>
      <c r="B565" s="1055">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5">
        <v>1</v>
      </c>
      <c r="B598" s="1055">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5">
        <v>1</v>
      </c>
      <c r="B631" s="1055">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5">
        <v>1</v>
      </c>
      <c r="B664" s="1055">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5">
        <v>1</v>
      </c>
      <c r="B697" s="1055">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5">
        <v>1</v>
      </c>
      <c r="B730" s="1055">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5">
        <v>1</v>
      </c>
      <c r="B763" s="1055">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5">
        <v>1</v>
      </c>
      <c r="B796" s="1055">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5">
        <v>1</v>
      </c>
      <c r="B829" s="1055">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5">
        <v>1</v>
      </c>
      <c r="B862" s="1055">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5">
        <v>1</v>
      </c>
      <c r="B895" s="1055">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5">
        <v>1</v>
      </c>
      <c r="B928" s="1055">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5">
        <v>1</v>
      </c>
      <c r="B961" s="1055">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5">
        <v>1</v>
      </c>
      <c r="B994" s="1055">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5">
        <v>1</v>
      </c>
      <c r="B1027" s="1055">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5">
        <v>1</v>
      </c>
      <c r="B1060" s="1055">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5">
        <v>1</v>
      </c>
      <c r="B1093" s="1055">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5">
        <v>1</v>
      </c>
      <c r="B1126" s="1055">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5">
        <v>1</v>
      </c>
      <c r="B1159" s="1055">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5">
        <v>1</v>
      </c>
      <c r="B1192" s="1055">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5">
        <v>1</v>
      </c>
      <c r="B1225" s="1055">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5">
        <v>1</v>
      </c>
      <c r="B1258" s="1055">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5">
        <v>1</v>
      </c>
      <c r="B1291" s="1055">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2021-06-17T11:19:32Z</cp:lastPrinted>
  <dcterms:created xsi:type="dcterms:W3CDTF">2012-03-13T00:50:25Z</dcterms:created>
  <dcterms:modified xsi:type="dcterms:W3CDTF">2021-09-03T03:03:06Z</dcterms:modified>
</cp:coreProperties>
</file>