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<sst xmlns="http://schemas.openxmlformats.org/spreadsheetml/2006/main" count="3333" uniqueCount="825">
  <si>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</si>
  <si>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</si>
  <si>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</si>
  <si>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</si>
  <si>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</si>
  <si>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</si>
  <si>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</si>
  <si>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</si>
  <si>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</si>
  <si>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</si>
  <si>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</si>
  <si>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</si>
  <si>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</si>
  <si>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</si>
  <si>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</si>
  <si>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</si>
  <si>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</si>
  <si>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</si>
  <si>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</si>
  <si>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</si>
  <si>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</si>
  <si>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</si>
  <si>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</si>
  <si>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</si>
  <si>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</si>
  <si>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</si>
  <si>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</si>
  <si>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</si>
  <si>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</si>
  <si>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</si>
  <si>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</si>
  <si>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</si>
  <si>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</si>
  <si>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</si>
  <si>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</si>
  <si>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</si>
  <si>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</si>
  <si>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</si>
  <si>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</si>
  <si>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</si>
  <si>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</si>
  <si>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</si>
  <si>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</si>
  <si>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</si>
  <si>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</si>
  <si>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</si>
  <si>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</si>
  <si>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</si>
  <si>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</si>
  <si>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</si>
  <si>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</si>
  <si>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</si>
  <si>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</si>
  <si>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</si>
  <si>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</si>
  <si>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</si>
  <si>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</si>
  <si>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</si>
  <si>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</si>
  <si>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</si>
  <si>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</si>
  <si>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</si>
  <si>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</si>
  <si>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</si>
  <si>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</si>
  <si>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</si>
  <si>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</si>
  <si>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</si>
  <si>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</si>
  <si>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</si>
  <si>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</si>
  <si>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</si>
  <si>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</si>
  <si>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</si>
  <si>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</si>
  <si>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</si>
  <si>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</si>
  <si>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</si>
  <si>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</si>
  <si>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</si>
  <si>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</si>
  <si>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</si>
  <si>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</si>
  <si>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</si>
  <si>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</si>
  <si>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</si>
  <si>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</si>
  <si>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</si>
  <si>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</si>
  <si>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</si>
  <si>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</si>
  <si>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</si>
  <si>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</si>
  <si>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</si>
  <si>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</si>
  <si>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</si>
  <si>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</si>
  <si>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</si>
  <si>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</si>
  <si>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</si>
  <si>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</si>
  <si>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</si>
  <si>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</si>
  <si>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</si>
  <si>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</si>
  <si>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</si>
  <si>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</si>
  <si>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</si>
  <si>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</si>
  <si>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</si>
  <si>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</si>
  <si>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</si>
  <si>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</si>
  <si>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</si>
  <si>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</si>
  <si>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</si>
  <si>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</si>
  <si>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</si>
  <si>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</si>
  <si>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</si>
  <si>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</si>
  <si>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</si>
  <si>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</si>
  <si>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</si>
  <si>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</si>
  <si>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</si>
  <si>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</si>
  <si>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</si>
  <si>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</si>
  <si>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</si>
  <si>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</si>
  <si>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</si>
  <si>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</si>
  <si>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</si>
  <si>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</si>
  <si>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</si>
  <si>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</si>
  <si>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</si>
  <si>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</si>
  <si>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</si>
  <si>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</si>
  <si>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</si>
  <si>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</si>
  <si>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</si>
  <si>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</si>
  <si>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</si>
  <si>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</si>
  <si>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</si>
  <si>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</si>
  <si>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</si>
  <si>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</si>
  <si>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</si>
  <si>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</si>
  <si>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</si>
  <si>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</si>
  <si>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</si>
  <si>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</si>
  <si>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</si>
  <si>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</si>
  <si>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</si>
  <si>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</si>
  <si>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</si>
  <si>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</si>
  <si>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</si>
  <si>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</si>
  <si>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</si>
  <si>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</si>
  <si>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</si>
  <si>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</si>
  <si>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</si>
  <si>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</si>
  <si>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</si>
  <si>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</si>
  <si>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</si>
  <si>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</si>
  <si>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</si>
  <si>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</si>
  <si>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</si>
  <si>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</si>
  <si>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</si>
  <si>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</si>
  <si>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</si>
  <si>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</si>
  <si>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</si>
  <si>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</si>
  <si>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</si>
  <si>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</si>
  <si>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</si>
  <si>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</si>
  <si>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</si>
  <si>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</si>
  <si>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</si>
  <si>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</si>
  <si>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</si>
  <si>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</si>
  <si>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</si>
  <si>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</si>
  <si>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</si>
  <si>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</si>
  <si>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</si>
  <si>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</si>
  <si>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</si>
  <si>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</si>
  <si>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</si>
  <si>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</si>
  <si>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</si>
  <si>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</si>
  <si>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</si>
  <si>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</si>
  <si>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</si>
  <si>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</si>
  <si>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</si>
  <si>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</si>
  <si>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</si>
  <si>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</si>
  <si>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</si>
  <si>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</si>
  <si>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</si>
  <si>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</si>
  <si>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</si>
  <si>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</si>
  <si>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</si>
  <si>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</si>
  <si>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</si>
  <si>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</si>
  <si>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</si>
  <si>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</si>
  <si>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</si>
  <si>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</si>
  <si>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</si>
  <si>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</si>
  <si>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</si>
  <si>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</si>
  <si>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</si>
  <si>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</si>
  <si>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</si>
  <si>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</si>
  <si>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</si>
  <si>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</si>
  <si>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</si>
  <si>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</si>
  <si>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</si>
  <si>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</si>
  <si>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</si>
  <si>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</si>
  <si>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</si>
  <si>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</si>
  <si>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</si>
  <si>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</si>
  <si>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</si>
  <si>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</si>
  <si>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</si>
  <si>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</si>
  <si>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</si>
  <si>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</si>
  <si>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</si>
  <si>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</si>
  <si>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</si>
  <si>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</si>
  <si>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</si>
  <si>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</si>
  <si>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</si>
  <si>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</si>
  <si>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</si>
  <si>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</si>
  <si>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</si>
  <si>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</si>
  <si>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</si>
  <si>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</si>
  <si>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</si>
  <si>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</si>
  <si>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</si>
  <si>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</si>
  <si>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</si>
  <si>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</si>
  <si>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</si>
  <si>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</si>
  <si>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</si>
  <si>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</si>
  <si>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</si>
  <si>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</si>
  <si>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</si>
  <si>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</si>
  <si>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</si>
  <si>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</si>
  <si>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</si>
  <si>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</si>
  <si>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</si>
  <si>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</si>
  <si>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</si>
  <si>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</si>
  <si>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</si>
  <si>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</si>
  <si>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</si>
  <si>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</si>
  <si>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</si>
  <si>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</si>
  <si>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</si>
  <si>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</si>
  <si>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</si>
  <si>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</si>
  <si>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</si>
  <si>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</si>
  <si>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</si>
  <si>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</si>
  <si>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</si>
  <si>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</si>
  <si>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</si>
  <si>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</si>
  <si>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</si>
  <si>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</si>
  <si>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</si>
  <si>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</si>
  <si>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</si>
  <si>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</si>
  <si>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</si>
  <si>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</si>
  <si>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</si>
  <si>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</si>
  <si>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</si>
  <si>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</si>
  <si>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</si>
  <si>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</si>
  <si>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</si>
  <si>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</si>
  <si>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</si>
  <si>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</si>
  <si>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</si>
  <si>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</si>
  <si>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</si>
  <si>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</si>
  <si>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</si>
  <si>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</si>
  <si>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</si>
  <si>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</si>
  <si>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</si>
  <si>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</si>
  <si>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</si>
  <si>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</si>
  <si>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</si>
  <si>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</si>
  <si>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</si>
  <si>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</si>
  <si>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</si>
  <si>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</si>
  <si>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</si>
  <si>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</si>
  <si>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</si>
  <si>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</si>
  <si>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</si>
  <si>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</si>
  <si>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</si>
  <si>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</si>
  <si>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</si>
  <si>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</si>
  <si>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</si>
  <si>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</si>
  <si>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</si>
  <si>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</si>
  <si>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</si>
  <si>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</si>
  <si>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</si>
  <si>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</si>
  <si>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</si>
  <si>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</si>
  <si>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</si>
  <si>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</si>
  <si>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</si>
  <si>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</si>
  <si>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</si>
  <si>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</si>
  <si>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</si>
  <si>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</si>
  <si>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</si>
  <si>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</si>
  <si>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</si>
  <si>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</si>
  <si>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</si>
  <si>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</si>
  <si>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</si>
  <si>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</si>
  <si>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</si>
  <si>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</si>
  <si>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</si>
  <si>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</si>
  <si>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</si>
  <si>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</si>
  <si>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</si>
  <si>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</si>
  <si>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</si>
  <si>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</si>
  <si>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</si>
  <si>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</si>
  <si>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</si>
  <si>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</si>
  <si>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</si>
  <si>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</si>
  <si>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</si>
  <si>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</si>
  <si>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</si>
  <si>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</si>
  <si>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</si>
  <si>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</si>
  <si>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</si>
  <si>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</si>
  <si>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</si>
  <si>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</si>
  <si>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</si>
  <si>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</si>
  <si>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</si>
  <si>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</si>
  <si>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</si>
  <si>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</si>
  <si>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</si>
  <si>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</si>
  <si>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</si>
  <si>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</si>
  <si>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</si>
  <si>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</si>
  <si>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</si>
  <si>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</si>
  <si>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</si>
  <si>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</si>
  <si>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</si>
  <si>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</si>
  <si>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</si>
  <si>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</si>
  <si>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</si>
  <si>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</si>
  <si>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</si>
  <si>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</si>
  <si>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</si>
  <si>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</si>
  <si>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</si>
  <si>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</si>
  <si>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</si>
  <si>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</si>
  <si>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</si>
  <si>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</si>
  <si>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</si>
  <si>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</si>
  <si>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</si>
  <si>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</si>
  <si>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</si>
  <si>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</si>
  <si>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</si>
  <si>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</si>
  <si>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</si>
  <si>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</si>
  <si>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</si>
  <si>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</si>
  <si>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</si>
  <si>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</si>
  <si>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</si>
  <si>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</si>
  <si>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</si>
  <si>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</si>
  <si>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</si>
  <si>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</si>
  <si>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</si>
  <si>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</si>
  <si>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</si>
  <si>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</si>
  <si>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</si>
  <si>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</si>
  <si>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</si>
  <si>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</si>
  <si>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</si>
  <si>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</si>
  <si>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</si>
  <si>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</si>
  <si>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</si>
  <si>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</si>
  <si>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</si>
  <si>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</si>
  <si>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</si>
  <si>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</si>
  <si>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</si>
  <si>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</si>
  <si>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</si>
  <si>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</si>
  <si>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</si>
  <si>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</si>
  <si>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</si>
  <si>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</si>
  <si>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</si>
  <si>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</si>
  <si>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</si>
  <si>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</si>
  <si>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</si>
  <si>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</si>
  <si>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</si>
  <si>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</si>
  <si>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</si>
  <si>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</si>
  <si>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</si>
  <si>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</si>
  <si>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</si>
  <si>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</si>
  <si>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</si>
  <si>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</si>
  <si>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</si>
  <si>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</si>
  <si>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</si>
  <si>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</si>
  <si>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</si>
  <si>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</si>
  <si>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</si>
  <si>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</si>
  <si>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</si>
  <si>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</si>
  <si>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</si>
  <si>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</si>
  <si>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</si>
  <si>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</si>
  <si>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</si>
  <si>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</si>
  <si>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</si>
  <si>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</si>
  <si>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</si>
  <si>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</si>
  <si>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</si>
  <si>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</si>
  <si>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</si>
  <si>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</si>
  <si>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</si>
  <si>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</si>
  <si>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</si>
  <si>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</si>
  <si>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</si>
  <si>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</si>
  <si>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</si>
  <si>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</si>
  <si>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</si>
  <si>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</si>
  <si>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</si>
  <si>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</si>
  <si>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</si>
  <si>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</si>
  <si>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</si>
  <si>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</si>
  <si>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</si>
  <si>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</si>
  <si>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</si>
  <si>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</si>
  <si>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</si>
  <si>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</si>
  <si>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</si>
  <si>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</si>
  <si>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</si>
  <si>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</si>
  <si>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</si>
  <si>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</si>
  <si>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</si>
  <si>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</si>
  <si>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</si>
  <si>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</si>
  <si>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</si>
  <si>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</si>
  <si>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</si>
  <si>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</si>
  <si>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</si>
  <si>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</si>
  <si>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</si>
  <si>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</si>
  <si>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</si>
  <si>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</si>
  <si>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</si>
  <si>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</si>
  <si>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</si>
  <si>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</si>
  <si>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</si>
  <si>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</si>
  <si>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</si>
  <si>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</si>
  <si>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</si>
  <si>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</si>
  <si>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</si>
  <si>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</si>
  <si>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</si>
  <si>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</si>
  <si>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</si>
  <si>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</si>
  <si>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</si>
  <si>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</si>
  <si>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</si>
  <si>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</si>
  <si>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</si>
  <si>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</si>
  <si>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</si>
  <si>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</si>
  <si>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</si>
  <si>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</si>
  <si>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</si>
  <si>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</si>
  <si>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</si>
  <si>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</si>
  <si>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</si>
  <si>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</si>
  <si>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</si>
  <si>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</si>
  <si>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</si>
  <si>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</si>
  <si>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</si>
  <si>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</si>
  <si>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</si>
  <si>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</si>
  <si>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</si>
  <si>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</si>
  <si>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</si>
  <si>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</si>
  <si>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</si>
  <si>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</si>
  <si>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</si>
  <si>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</si>
  <si>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</si>
  <si>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</si>
  <si>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</si>
  <si>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</si>
  <si>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</si>
  <si>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</si>
  <si>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</si>
  <si>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</si>
  <si>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</si>
  <si>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</si>
  <si>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</si>
  <si>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</si>
  <si>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</si>
  <si>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</si>
  <si>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</si>
  <si>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</si>
  <si>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</si>
  <si>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</si>
  <si>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</si>
  <si>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</si>
  <si>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</si>
  <si>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</si>
  <si>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</si>
  <si>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</si>
  <si>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</si>
  <si>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</si>
  <si>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</si>
  <si>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</si>
  <si>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</si>
  <si>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</si>
  <si>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</si>
  <si>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</si>
  <si>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</si>
  <si>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</si>
  <si>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</si>
  <si>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</si>
  <si>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</si>
  <si>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</si>
  <si>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</si>
  <si>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</si>
  <si>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</si>
  <si>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</si>
  <si>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</si>
  <si>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</si>
  <si>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</si>
  <si>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</si>
  <si>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</si>
  <si>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</si>
  <si>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</si>
  <si>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</si>
  <si>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</si>
  <si>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</si>
  <si>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</si>
  <si>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</si>
  <si>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</si>
  <si>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</si>
  <si>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</si>
  <si>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</si>
  <si>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</si>
  <si>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</si>
  <si>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</si>
  <si>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</si>
  <si>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</si>
  <si>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</si>
  <si>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</si>
  <si>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</si>
  <si>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</si>
  <si>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</si>
  <si>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</si>
  <si>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</si>
  <si>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</si>
  <si>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</si>
  <si>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</si>
  <si>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</si>
  <si>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</si>
  <si>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</si>
  <si>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</si>
  <si>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</si>
  <si>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</si>
  <si>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</si>
  <si>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</si>
  <si>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</si>
  <si>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</si>
  <si>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</si>
  <si>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</si>
  <si>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</si>
  <si>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</si>
  <si>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</si>
  <si>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</si>
  <si>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</si>
  <si>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</si>
  <si>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</si>
  <si>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</si>
  <si>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</si>
  <si>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</si>
  <si>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</si>
  <si>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周産期医療体制の確保</t>
  </si>
  <si>
    <t>医政局</t>
  </si>
  <si>
    <t>室長：永田　翔</t>
  </si>
  <si>
    <t>平成８年度</t>
  </si>
  <si>
    <t>終了予定なし</t>
  </si>
  <si>
    <t>地域医療計画課　救急・周産期医療等対策室</t>
  </si>
  <si>
    <t>-</t>
  </si>
  <si>
    <t>疾病・事業及び在宅医療に係る医療体制について（平成29年３月31日医政地発0331第３号）</t>
  </si>
  <si>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</si>
  <si>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</si>
  <si>
    <t>医療提供体制推進事業費補助金</t>
  </si>
  <si>
    <t>NICUの整備（医療施設（静態）調査は３年毎に実施されており、次回はR2年度に予定）※備考参照</t>
  </si>
  <si>
    <t>NICU病床数（「子ども･子育てビジョン」で出生１万人当たり25～30床と目標を設定）※備考参照</t>
  </si>
  <si>
    <t>床</t>
  </si>
  <si>
    <t>厚生労働省「医療施設調査」（平成29年度）</t>
  </si>
  <si>
    <t>都道府県数（当初見込み「前年度以上」）
※周産期医療対策事業　</t>
  </si>
  <si>
    <t>都道府県</t>
  </si>
  <si>
    <t>補助対象施設数（当初見込み「前年度以上」）
※周産期母子医療センター運営事業</t>
  </si>
  <si>
    <t>施設</t>
  </si>
  <si>
    <t>執行額　／　都道府県数
※周産期医療対策事業　</t>
    <phoneticPr fontId="5"/>
  </si>
  <si>
    <t>百万円</t>
  </si>
  <si>
    <t>百万円/都道府県数</t>
    <phoneticPr fontId="5"/>
  </si>
  <si>
    <t>208/42</t>
  </si>
  <si>
    <t>220/42</t>
  </si>
  <si>
    <t>執行額　／　補助対象施設数
※周産期母子医療センター運営事業</t>
    <phoneticPr fontId="5"/>
  </si>
  <si>
    <t>6,882/347</t>
  </si>
  <si>
    <t>7192/347</t>
  </si>
  <si>
    <t>施策大目標１　地域において必要な医療を提供できる体制を整備すること</t>
  </si>
  <si>
    <t>日常生活圏の中で良質かつ適切な医療が効率的に提供できる体制を整備すること（施策目標Ⅰ－１－１）</t>
  </si>
  <si>
    <t>周産期死亡率（出産1,000対）</t>
  </si>
  <si>
    <t>58</t>
  </si>
  <si>
    <t>50</t>
  </si>
  <si>
    <t>024-11</t>
  </si>
  <si>
    <t>004-11</t>
  </si>
  <si>
    <t>003-8</t>
  </si>
  <si>
    <t>0003-08</t>
  </si>
  <si>
    <t>○</t>
  </si>
  <si>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</si>
  <si>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地域の周産期医療の確保を図っていくためにも、引き続き国の施策として実施すべき事業である</t>
    <phoneticPr fontId="5"/>
  </si>
  <si>
    <t>地域の産科医等の確保のための有効な達成手段として位置づけられており、優先度の高い事業である</t>
    <phoneticPr fontId="5"/>
  </si>
  <si>
    <t>‐</t>
  </si>
  <si>
    <t>無</t>
  </si>
  <si>
    <t>交付要綱等において補助対象、補助率等を定めており、負担関係は妥当である</t>
    <phoneticPr fontId="5"/>
  </si>
  <si>
    <t>必要最小限の補助基準額の設定としており水準は妥当である</t>
    <phoneticPr fontId="5"/>
  </si>
  <si>
    <t>地域の実情に応じ医療機関等の補助先を選定しており、合理的に支出されている</t>
    <phoneticPr fontId="5"/>
  </si>
  <si>
    <t>補助対象医療機関等は、周産期医療体制整備計画に基づき指定又は認定されたものを対象としている</t>
    <phoneticPr fontId="5"/>
  </si>
  <si>
    <t>見合ったものとなっている</t>
    <phoneticPr fontId="5"/>
  </si>
  <si>
    <t>活動実績より、NICU病床数は着実に増加（20年度：21.2床、23年度：26.3床、26年度：30.4床、29年度：34.8床）している</t>
    <rPh sb="56" eb="58">
      <t>ネンド</t>
    </rPh>
    <rPh sb="63" eb="64">
      <t>ユカ</t>
    </rPh>
    <phoneticPr fontId="5"/>
  </si>
  <si>
    <t>見合ったものとなっている</t>
  </si>
  <si>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0013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phoneticPr fontId="5"/>
  </si>
  <si>
    <t>地域において安心して生み育てることのできる医療の確保をはかることは依然として重要な課題であり、NICU病床数については、平成29年度現在、34.8床まで整備が進んできている（20年度：21.2床、23年度：26.3床、26年度：30.4床）。また、周産期死亡率は経年変化で見ると減少傾向（27年度：3.7％、28年度：3.6％、29年度：3.5％、30年度：3.3％、令和元年度：3.4％）にあるので、引き続き更なる低下を目指しNICU等の整備に取り組んでいく。</t>
    <rPh sb="111" eb="113">
      <t>ネンド</t>
    </rPh>
    <rPh sb="118" eb="119">
      <t>ユカ</t>
    </rPh>
    <rPh sb="146" eb="148">
      <t>ネンド</t>
    </rPh>
    <rPh sb="156" eb="158">
      <t>ネンド</t>
    </rPh>
    <rPh sb="166" eb="168">
      <t>ネンド</t>
    </rPh>
    <rPh sb="176" eb="178">
      <t>ネンド</t>
    </rPh>
    <rPh sb="184" eb="186">
      <t>レイワ</t>
    </rPh>
    <rPh sb="186" eb="189">
      <t>ガンネンド</t>
    </rPh>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</si>
  <si>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</si>
  <si>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</si>
  <si>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　</t>
    <phoneticPr fontId="5"/>
  </si>
  <si>
    <t>補助金</t>
  </si>
  <si>
    <t>総合周産期母子医療センター等に対する運営費の補助</t>
  </si>
  <si>
    <t>給与費</t>
  </si>
  <si>
    <t>周産期母子医療センターの運営に係る給与</t>
  </si>
  <si>
    <t>材料費</t>
  </si>
  <si>
    <t>周産期母子医療センターの運営に係る医薬品、医療用消耗備品等購入費</t>
  </si>
  <si>
    <t>通信運搬費</t>
  </si>
  <si>
    <t>周産期母子医療センターの運営に係る通信運搬費</t>
  </si>
  <si>
    <t>その他</t>
  </si>
  <si>
    <t>光熱費、減価償却費等</t>
  </si>
  <si>
    <t>13東京都</t>
  </si>
  <si>
    <t>27大阪府</t>
  </si>
  <si>
    <t>11埼玉県</t>
  </si>
  <si>
    <t>14神奈川県</t>
  </si>
  <si>
    <t>01北海道</t>
  </si>
  <si>
    <t>40福岡県</t>
  </si>
  <si>
    <t>22静岡県</t>
  </si>
  <si>
    <t>23愛知県</t>
  </si>
  <si>
    <t>12千葉県</t>
  </si>
  <si>
    <t>28兵庫県</t>
  </si>
  <si>
    <t>東京都</t>
    <phoneticPr fontId="5"/>
  </si>
  <si>
    <t>大阪府</t>
    <phoneticPr fontId="5"/>
  </si>
  <si>
    <t>神奈川県</t>
    <phoneticPr fontId="5"/>
  </si>
  <si>
    <t>北海道</t>
    <phoneticPr fontId="5"/>
  </si>
  <si>
    <t>福岡県</t>
    <phoneticPr fontId="5"/>
  </si>
  <si>
    <t>静岡県</t>
    <phoneticPr fontId="5"/>
  </si>
  <si>
    <t>愛知県</t>
    <phoneticPr fontId="5"/>
  </si>
  <si>
    <t>千葉県</t>
    <phoneticPr fontId="5"/>
  </si>
  <si>
    <t>兵庫県</t>
    <phoneticPr fontId="5"/>
  </si>
  <si>
    <t>国立成育医療研究センター</t>
  </si>
  <si>
    <t>東京大学医学部附属病院</t>
  </si>
  <si>
    <t>昭和大学病院</t>
  </si>
  <si>
    <t>東京女子医科大学病院</t>
  </si>
  <si>
    <t>帝京大学医学部附属病院</t>
  </si>
  <si>
    <t>総合母子保健センター愛育病院</t>
  </si>
  <si>
    <t>昭和大学江東豊洲病院</t>
  </si>
  <si>
    <t>順天堂大学医学部附属順天堂医院</t>
  </si>
  <si>
    <t>日本赤十字社医療センター</t>
  </si>
  <si>
    <t>東京慈恵会医科大学附属病院</t>
  </si>
  <si>
    <t>周産期母子医療センター運営事業</t>
  </si>
  <si>
    <t>補助金等交付</t>
  </si>
  <si>
    <t>東邦大学医療センター大森病院</t>
  </si>
  <si>
    <t>国立国際医療研究センター病院</t>
  </si>
  <si>
    <t>杏林大学医学部付属病院</t>
  </si>
  <si>
    <t>東京都立墨東病院</t>
  </si>
  <si>
    <t>東京都立多摩総合医療センター・東京都立小児総合医療センター</t>
  </si>
  <si>
    <t>東京都立大塚病院</t>
  </si>
  <si>
    <t>周産期母子医療センターに対する運営費の補助</t>
  </si>
  <si>
    <t>東京女子医科大学病院</t>
    <phoneticPr fontId="5"/>
  </si>
  <si>
    <t>213/45</t>
    <phoneticPr fontId="5"/>
  </si>
  <si>
    <t>7247/362</t>
    <phoneticPr fontId="5"/>
  </si>
  <si>
    <t>213/45</t>
  </si>
  <si>
    <t>7247/362</t>
  </si>
  <si>
    <t>厚労</t>
    <rPh sb="0" eb="2">
      <t>コウロウ</t>
    </rPh>
    <phoneticPr fontId="5"/>
  </si>
  <si>
    <t>-</t>
    <phoneticPr fontId="5"/>
  </si>
  <si>
    <t>埼玉県</t>
    <phoneticPr fontId="5"/>
  </si>
  <si>
    <t>点検対象外</t>
    <rPh sb="0" eb="2">
      <t>テンケン</t>
    </rPh>
    <rPh sb="2" eb="5">
      <t>タイショウガイ</t>
    </rPh>
    <phoneticPr fontId="5"/>
  </si>
  <si>
    <t>-</t>
    <phoneticPr fontId="5"/>
  </si>
  <si>
    <t>引き続き、必要な予算額を確保し、適正な執行に努めること。</t>
  </si>
  <si>
    <t>ＮＩＣＵ等からの退院の促進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</si>
</sst>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6376147"/>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37</xdr:col>
      <xdr:colOff>191136</xdr:colOff>
      <xdr:row>32</xdr:row>
      <xdr:rowOff>0</xdr:rowOff>
    </xdr:from>
    <xdr:to>
      <xdr:col>41</xdr:col>
      <xdr:colOff>90632</xdr:colOff>
      <xdr:row>32</xdr:row>
      <xdr:rowOff>252000</xdr:rowOff>
    </xdr:to>
    <xdr:sp macro="" textlink="">
      <xdr:nvSpPr>
        <xdr:cNvPr id="9" name="テキスト ボックス 8"/>
        <xdr:cNvSpPr txBox="1"/>
      </xdr:nvSpPr>
      <xdr:spPr>
        <a:xfrm>
          <a:off x="7546093"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45</xdr:col>
      <xdr:colOff>183491</xdr:colOff>
      <xdr:row>32</xdr:row>
      <xdr:rowOff>0</xdr:rowOff>
    </xdr:from>
    <xdr:to>
      <xdr:col>49</xdr:col>
      <xdr:colOff>82986</xdr:colOff>
      <xdr:row>32</xdr:row>
      <xdr:rowOff>252000</xdr:rowOff>
    </xdr:to>
    <xdr:sp macro="" textlink="">
      <xdr:nvSpPr>
        <xdr:cNvPr id="10" name="テキスト ボックス 9"/>
        <xdr:cNvSpPr txBox="1"/>
      </xdr:nvSpPr>
      <xdr:spPr>
        <a:xfrm>
          <a:off x="9128708"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33</xdr:col>
      <xdr:colOff>194959</xdr:colOff>
      <xdr:row>32</xdr:row>
      <xdr:rowOff>0</xdr:rowOff>
    </xdr:from>
    <xdr:to>
      <xdr:col>37</xdr:col>
      <xdr:colOff>94454</xdr:colOff>
      <xdr:row>32</xdr:row>
      <xdr:rowOff>252000</xdr:rowOff>
    </xdr:to>
    <xdr:sp macro="" textlink="">
      <xdr:nvSpPr>
        <xdr:cNvPr id="11" name="テキスト ボックス 10"/>
        <xdr:cNvSpPr txBox="1"/>
      </xdr:nvSpPr>
      <xdr:spPr>
        <a:xfrm>
          <a:off x="6754785" y="11819283"/>
          <a:ext cx="694626"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32</xdr:row>
      <xdr:rowOff>0</xdr:rowOff>
    </xdr:from>
    <xdr:to>
      <xdr:col>33</xdr:col>
      <xdr:colOff>98277</xdr:colOff>
      <xdr:row>32</xdr:row>
      <xdr:rowOff>252000</xdr:rowOff>
    </xdr:to>
    <xdr:sp macro="" textlink="">
      <xdr:nvSpPr>
        <xdr:cNvPr id="12" name="テキスト ボックス 11"/>
        <xdr:cNvSpPr txBox="1"/>
      </xdr:nvSpPr>
      <xdr:spPr>
        <a:xfrm>
          <a:off x="5963478" y="11819283"/>
          <a:ext cx="694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142875</xdr:colOff>
      <xdr:row>134</xdr:row>
      <xdr:rowOff>70492</xdr:rowOff>
    </xdr:from>
    <xdr:to>
      <xdr:col>34</xdr:col>
      <xdr:colOff>41613</xdr:colOff>
      <xdr:row>134</xdr:row>
      <xdr:rowOff>291817</xdr:rowOff>
    </xdr:to>
    <xdr:sp macro="" textlink="">
      <xdr:nvSpPr>
        <xdr:cNvPr id="13" name="テキスト ボックス 12"/>
        <xdr:cNvSpPr txBox="1"/>
      </xdr:nvSpPr>
      <xdr:spPr>
        <a:xfrm>
          <a:off x="6143625" y="19539592"/>
          <a:ext cx="69883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124557</xdr:colOff>
      <xdr:row>134</xdr:row>
      <xdr:rowOff>70492</xdr:rowOff>
    </xdr:from>
    <xdr:to>
      <xdr:col>38</xdr:col>
      <xdr:colOff>23296</xdr:colOff>
      <xdr:row>134</xdr:row>
      <xdr:rowOff>291817</xdr:rowOff>
    </xdr:to>
    <xdr:sp macro="" textlink="">
      <xdr:nvSpPr>
        <xdr:cNvPr id="14" name="テキスト ボックス 13"/>
        <xdr:cNvSpPr txBox="1"/>
      </xdr:nvSpPr>
      <xdr:spPr>
        <a:xfrm>
          <a:off x="6925407" y="19539592"/>
          <a:ext cx="698839"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69234</xdr:colOff>
      <xdr:row>133</xdr:row>
      <xdr:rowOff>89296</xdr:rowOff>
    </xdr:from>
    <xdr:to>
      <xdr:col>41</xdr:col>
      <xdr:colOff>137818</xdr:colOff>
      <xdr:row>133</xdr:row>
      <xdr:rowOff>401766</xdr:rowOff>
    </xdr:to>
    <xdr:sp macro="" textlink="">
      <xdr:nvSpPr>
        <xdr:cNvPr id="15" name="テキスト ボックス 14"/>
        <xdr:cNvSpPr txBox="1"/>
      </xdr:nvSpPr>
      <xdr:spPr>
        <a:xfrm>
          <a:off x="7670184" y="19053571"/>
          <a:ext cx="668659"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29766</xdr:colOff>
      <xdr:row>134</xdr:row>
      <xdr:rowOff>83344</xdr:rowOff>
    </xdr:from>
    <xdr:to>
      <xdr:col>41</xdr:col>
      <xdr:colOff>130912</xdr:colOff>
      <xdr:row>134</xdr:row>
      <xdr:rowOff>304669</xdr:rowOff>
    </xdr:to>
    <xdr:sp macro="" textlink="">
      <xdr:nvSpPr>
        <xdr:cNvPr id="16" name="テキスト ボックス 15"/>
        <xdr:cNvSpPr txBox="1"/>
      </xdr:nvSpPr>
      <xdr:spPr>
        <a:xfrm>
          <a:off x="7630716" y="19552444"/>
          <a:ext cx="701221"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13</xdr:col>
      <xdr:colOff>0</xdr:colOff>
      <xdr:row>749</xdr:row>
      <xdr:rowOff>0</xdr:rowOff>
    </xdr:from>
    <xdr:to>
      <xdr:col>26</xdr:col>
      <xdr:colOff>58715</xdr:colOff>
      <xdr:row>752</xdr:row>
      <xdr:rowOff>301405</xdr:rowOff>
    </xdr:to>
    <xdr:sp macro="" textlink="">
      <xdr:nvSpPr>
        <xdr:cNvPr id="17" name="テキスト ボックス 16"/>
        <xdr:cNvSpPr txBox="1"/>
      </xdr:nvSpPr>
      <xdr:spPr>
        <a:xfrm>
          <a:off x="2600325" y="3938587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７，４６０</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753</xdr:row>
      <xdr:rowOff>89646</xdr:rowOff>
    </xdr:from>
    <xdr:to>
      <xdr:col>38</xdr:col>
      <xdr:colOff>78440</xdr:colOff>
      <xdr:row>756</xdr:row>
      <xdr:rowOff>78440</xdr:rowOff>
    </xdr:to>
    <xdr:sp macro="" textlink="">
      <xdr:nvSpPr>
        <xdr:cNvPr id="18" name="テキスト ボックス 17"/>
        <xdr:cNvSpPr txBox="1"/>
      </xdr:nvSpPr>
      <xdr:spPr>
        <a:xfrm>
          <a:off x="3768537" y="40885221"/>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753</xdr:row>
      <xdr:rowOff>78441</xdr:rowOff>
    </xdr:from>
    <xdr:to>
      <xdr:col>16</xdr:col>
      <xdr:colOff>179294</xdr:colOff>
      <xdr:row>757</xdr:row>
      <xdr:rowOff>225612</xdr:rowOff>
    </xdr:to>
    <xdr:cxnSp macro="">
      <xdr:nvCxnSpPr>
        <xdr:cNvPr id="19" name="直線矢印コネクタ 18"/>
        <xdr:cNvCxnSpPr/>
      </xdr:nvCxnSpPr>
      <xdr:spPr>
        <a:xfrm>
          <a:off x="3379694" y="4087401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757</xdr:row>
      <xdr:rowOff>324969</xdr:rowOff>
    </xdr:from>
    <xdr:to>
      <xdr:col>26</xdr:col>
      <xdr:colOff>158181</xdr:colOff>
      <xdr:row>760</xdr:row>
      <xdr:rowOff>262069</xdr:rowOff>
    </xdr:to>
    <xdr:sp macro="" textlink="">
      <xdr:nvSpPr>
        <xdr:cNvPr id="20" name="テキスト ボックス 19"/>
        <xdr:cNvSpPr txBox="1"/>
      </xdr:nvSpPr>
      <xdr:spPr>
        <a:xfrm>
          <a:off x="2622737" y="42530244"/>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en-US" sz="1100" b="0" i="0" baseline="0">
              <a:effectLst/>
              <a:latin typeface="+mn-lt"/>
              <a:ea typeface="+mn-ea"/>
              <a:cs typeface="+mn-cs"/>
            </a:rPr>
            <a:t>７，４６０</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７２２</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755</xdr:row>
      <xdr:rowOff>257735</xdr:rowOff>
    </xdr:from>
    <xdr:to>
      <xdr:col>25</xdr:col>
      <xdr:colOff>33617</xdr:colOff>
      <xdr:row>756</xdr:row>
      <xdr:rowOff>278652</xdr:rowOff>
    </xdr:to>
    <xdr:sp macro="" textlink="">
      <xdr:nvSpPr>
        <xdr:cNvPr id="21" name="テキスト ボックス 20"/>
        <xdr:cNvSpPr txBox="1"/>
      </xdr:nvSpPr>
      <xdr:spPr>
        <a:xfrm>
          <a:off x="3546101" y="41758160"/>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761</xdr:row>
      <xdr:rowOff>56028</xdr:rowOff>
    </xdr:from>
    <xdr:to>
      <xdr:col>38</xdr:col>
      <xdr:colOff>134470</xdr:colOff>
      <xdr:row>766</xdr:row>
      <xdr:rowOff>206187</xdr:rowOff>
    </xdr:to>
    <xdr:sp macro="" textlink="">
      <xdr:nvSpPr>
        <xdr:cNvPr id="22" name="大かっこ 21"/>
        <xdr:cNvSpPr/>
      </xdr:nvSpPr>
      <xdr:spPr>
        <a:xfrm>
          <a:off x="3890122" y="43671003"/>
          <a:ext cx="3845298" cy="2540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760</xdr:row>
      <xdr:rowOff>336178</xdr:rowOff>
    </xdr:from>
    <xdr:to>
      <xdr:col>17</xdr:col>
      <xdr:colOff>11206</xdr:colOff>
      <xdr:row>766</xdr:row>
      <xdr:rowOff>215154</xdr:rowOff>
    </xdr:to>
    <xdr:cxnSp macro="">
      <xdr:nvCxnSpPr>
        <xdr:cNvPr id="23" name="直線矢印コネクタ 22"/>
        <xdr:cNvCxnSpPr/>
      </xdr:nvCxnSpPr>
      <xdr:spPr>
        <a:xfrm flipH="1">
          <a:off x="3411631" y="43598728"/>
          <a:ext cx="0" cy="26221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766</xdr:row>
      <xdr:rowOff>633132</xdr:rowOff>
    </xdr:from>
    <xdr:to>
      <xdr:col>28</xdr:col>
      <xdr:colOff>12067</xdr:colOff>
      <xdr:row>770</xdr:row>
      <xdr:rowOff>65981</xdr:rowOff>
    </xdr:to>
    <xdr:sp macro="" textlink="">
      <xdr:nvSpPr>
        <xdr:cNvPr id="24" name="テキスト ボックス 23"/>
        <xdr:cNvSpPr txBox="1"/>
      </xdr:nvSpPr>
      <xdr:spPr>
        <a:xfrm>
          <a:off x="2478741" y="46638882"/>
          <a:ext cx="3134026"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　（２</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７２２</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東京女子医科大学病院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６１</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766</xdr:row>
      <xdr:rowOff>291354</xdr:rowOff>
    </xdr:from>
    <xdr:to>
      <xdr:col>25</xdr:col>
      <xdr:colOff>112058</xdr:colOff>
      <xdr:row>767</xdr:row>
      <xdr:rowOff>6539</xdr:rowOff>
    </xdr:to>
    <xdr:sp macro="" textlink="">
      <xdr:nvSpPr>
        <xdr:cNvPr id="25" name="テキスト ボックス 24"/>
        <xdr:cNvSpPr txBox="1"/>
      </xdr:nvSpPr>
      <xdr:spPr>
        <a:xfrm>
          <a:off x="3779743" y="46297104"/>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770</xdr:row>
      <xdr:rowOff>369793</xdr:rowOff>
    </xdr:from>
    <xdr:to>
      <xdr:col>38</xdr:col>
      <xdr:colOff>145676</xdr:colOff>
      <xdr:row>773</xdr:row>
      <xdr:rowOff>272142</xdr:rowOff>
    </xdr:to>
    <xdr:sp macro="" textlink="">
      <xdr:nvSpPr>
        <xdr:cNvPr id="26" name="大かっこ 25"/>
        <xdr:cNvSpPr/>
      </xdr:nvSpPr>
      <xdr:spPr>
        <a:xfrm>
          <a:off x="4012506" y="49804543"/>
          <a:ext cx="3889241" cy="90927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126254</xdr:colOff>
      <xdr:row>748</xdr:row>
      <xdr:rowOff>290606</xdr:rowOff>
    </xdr:from>
    <xdr:to>
      <xdr:col>41</xdr:col>
      <xdr:colOff>175559</xdr:colOff>
      <xdr:row>751</xdr:row>
      <xdr:rowOff>49306</xdr:rowOff>
    </xdr:to>
    <xdr:sp macro="" textlink="">
      <xdr:nvSpPr>
        <xdr:cNvPr id="27" name="大かっこ 26"/>
        <xdr:cNvSpPr/>
      </xdr:nvSpPr>
      <xdr:spPr>
        <a:xfrm>
          <a:off x="5926979" y="39324056"/>
          <a:ext cx="2449605"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43</xdr:col>
      <xdr:colOff>0</xdr:colOff>
      <xdr:row>12</xdr:row>
      <xdr:rowOff>0</xdr:rowOff>
    </xdr:from>
    <xdr:ext cx="1000530" cy="328423"/>
    <xdr:sp macro="" textlink="">
      <xdr:nvSpPr>
        <xdr:cNvPr id="28" name="テキスト ボックス 27"/>
        <xdr:cNvSpPr txBox="1"/>
      </xdr:nvSpPr>
      <xdr:spPr>
        <a:xfrm>
          <a:off x="8673353" y="6107206"/>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328423"/>
    <xdr:sp macro="" textlink="">
      <xdr:nvSpPr>
        <xdr:cNvPr id="29" name="テキスト ボックス 28"/>
        <xdr:cNvSpPr txBox="1"/>
      </xdr:nvSpPr>
      <xdr:spPr>
        <a:xfrm>
          <a:off x="4437529" y="8998324"/>
          <a:ext cx="10005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Normal="75" zoomScaleSheetLayoutView="100" zoomScalePageLayoutView="85" workbookViewId="0">
      <selection activeCell="M723" sqref="M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818</v>
      </c>
      <c r="AK2" s="206"/>
      <c r="AL2" s="206"/>
      <c r="AM2" s="206"/>
      <c r="AN2" s="98" t="s">
        <v>406</v>
      </c>
      <c r="AO2" s="206">
        <v>20</v>
      </c>
      <c r="AP2" s="206"/>
      <c r="AQ2" s="206"/>
      <c r="AR2" s="99" t="s">
        <v>709</v>
      </c>
      <c r="AS2" s="207">
        <v>3</v>
      </c>
      <c r="AT2" s="207"/>
      <c r="AU2" s="207"/>
      <c r="AV2" s="98" t="str">
        <f>IF(AW2="","","-")</f>
        <v>-</v>
      </c>
      <c r="AW2" s="395">
        <v>8</v>
      </c>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6.75"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3" t="s">
        <v>389</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0"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717</v>
      </c>
      <c r="Q14" s="164"/>
      <c r="R14" s="164"/>
      <c r="S14" s="164"/>
      <c r="T14" s="164"/>
      <c r="U14" s="164"/>
      <c r="V14" s="165"/>
      <c r="W14" s="163" t="s">
        <v>717</v>
      </c>
      <c r="X14" s="164"/>
      <c r="Y14" s="164"/>
      <c r="Z14" s="164"/>
      <c r="AA14" s="164"/>
      <c r="AB14" s="164"/>
      <c r="AC14" s="165"/>
      <c r="AD14" s="163"/>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717</v>
      </c>
      <c r="Q15" s="164"/>
      <c r="R15" s="164"/>
      <c r="S15" s="164"/>
      <c r="T15" s="164"/>
      <c r="U15" s="164"/>
      <c r="V15" s="165"/>
      <c r="W15" s="163" t="s">
        <v>717</v>
      </c>
      <c r="X15" s="164"/>
      <c r="Y15" s="164"/>
      <c r="Z15" s="164"/>
      <c r="AA15" s="164"/>
      <c r="AB15" s="164"/>
      <c r="AC15" s="165"/>
      <c r="AD15" s="163" t="s">
        <v>819</v>
      </c>
      <c r="AE15" s="164"/>
      <c r="AF15" s="164"/>
      <c r="AG15" s="164"/>
      <c r="AH15" s="164"/>
      <c r="AI15" s="164"/>
      <c r="AJ15" s="165"/>
      <c r="AK15" s="163" t="s">
        <v>819</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717</v>
      </c>
      <c r="Q16" s="164"/>
      <c r="R16" s="164"/>
      <c r="S16" s="164"/>
      <c r="T16" s="164"/>
      <c r="U16" s="164"/>
      <c r="V16" s="165"/>
      <c r="W16" s="163" t="s">
        <v>717</v>
      </c>
      <c r="X16" s="164"/>
      <c r="Y16" s="164"/>
      <c r="Z16" s="164"/>
      <c r="AA16" s="164"/>
      <c r="AB16" s="164"/>
      <c r="AC16" s="165"/>
      <c r="AD16" s="163" t="s">
        <v>819</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819</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7249</v>
      </c>
      <c r="Q19" s="164"/>
      <c r="R19" s="164"/>
      <c r="S19" s="164"/>
      <c r="T19" s="164"/>
      <c r="U19" s="164"/>
      <c r="V19" s="165"/>
      <c r="W19" s="163">
        <v>7412</v>
      </c>
      <c r="X19" s="164"/>
      <c r="Y19" s="164"/>
      <c r="Z19" s="164"/>
      <c r="AA19" s="164"/>
      <c r="AB19" s="164"/>
      <c r="AC19" s="165"/>
      <c r="AD19" s="163">
        <v>7460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2" t="s">
        <v>354</v>
      </c>
      <c r="H21" s="923"/>
      <c r="I21" s="923"/>
      <c r="J21" s="923"/>
      <c r="K21" s="923"/>
      <c r="L21" s="923"/>
      <c r="M21" s="923"/>
      <c r="N21" s="923"/>
      <c r="O21" s="923"/>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e">
        <f t="shared" ref="AD21" si="3">IF(AD19=0, "-", SUM(AD19)/SUM(AD13,AD14))</f>
        <v>#DIV/0!</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390</v>
      </c>
      <c r="AF30" s="384"/>
      <c r="AG30" s="384"/>
      <c r="AH30" s="385"/>
      <c r="AI30" s="386" t="s">
        <v>412</v>
      </c>
      <c r="AJ30" s="386"/>
      <c r="AK30" s="386"/>
      <c r="AL30" s="383"/>
      <c r="AM30" s="386" t="s">
        <v>509</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2"/>
      <c r="AC31" s="333"/>
      <c r="AD31" s="334"/>
      <c r="AE31" s="332"/>
      <c r="AF31" s="333"/>
      <c r="AG31" s="333"/>
      <c r="AH31" s="334"/>
      <c r="AI31" s="387"/>
      <c r="AJ31" s="387"/>
      <c r="AK31" s="387"/>
      <c r="AL31" s="332"/>
      <c r="AM31" s="387"/>
      <c r="AN31" s="387"/>
      <c r="AO31" s="387"/>
      <c r="AP31" s="332"/>
      <c r="AQ31" s="231" t="s">
        <v>717</v>
      </c>
      <c r="AR31" s="178"/>
      <c r="AS31" s="179" t="s">
        <v>233</v>
      </c>
      <c r="AT31" s="202"/>
      <c r="AU31" s="271">
        <v>5</v>
      </c>
      <c r="AV31" s="271"/>
      <c r="AW31" s="376" t="s">
        <v>179</v>
      </c>
      <c r="AX31" s="377"/>
    </row>
    <row r="32" spans="1:50" ht="36" customHeight="1" x14ac:dyDescent="0.15">
      <c r="A32" s="512"/>
      <c r="B32" s="510"/>
      <c r="C32" s="510"/>
      <c r="D32" s="510"/>
      <c r="E32" s="510"/>
      <c r="F32" s="511"/>
      <c r="G32" s="537" t="s">
        <v>722</v>
      </c>
      <c r="H32" s="538"/>
      <c r="I32" s="538"/>
      <c r="J32" s="538"/>
      <c r="K32" s="538"/>
      <c r="L32" s="538"/>
      <c r="M32" s="538"/>
      <c r="N32" s="538"/>
      <c r="O32" s="539"/>
      <c r="P32" s="191" t="s">
        <v>723</v>
      </c>
      <c r="Q32" s="191"/>
      <c r="R32" s="191"/>
      <c r="S32" s="191"/>
      <c r="T32" s="191"/>
      <c r="U32" s="191"/>
      <c r="V32" s="191"/>
      <c r="W32" s="191"/>
      <c r="X32" s="233"/>
      <c r="Y32" s="339" t="s">
        <v>12</v>
      </c>
      <c r="Z32" s="546"/>
      <c r="AA32" s="547"/>
      <c r="AB32" s="548" t="s">
        <v>724</v>
      </c>
      <c r="AC32" s="548"/>
      <c r="AD32" s="548"/>
      <c r="AE32" s="364" t="s">
        <v>717</v>
      </c>
      <c r="AF32" s="365"/>
      <c r="AG32" s="365"/>
      <c r="AH32" s="365"/>
      <c r="AI32" s="364" t="s">
        <v>717</v>
      </c>
      <c r="AJ32" s="365"/>
      <c r="AK32" s="365"/>
      <c r="AL32" s="365"/>
      <c r="AM32" s="166" t="s">
        <v>717</v>
      </c>
      <c r="AN32" s="167"/>
      <c r="AO32" s="167"/>
      <c r="AP32" s="168"/>
      <c r="AQ32" s="166" t="s">
        <v>717</v>
      </c>
      <c r="AR32" s="167"/>
      <c r="AS32" s="167"/>
      <c r="AT32" s="168"/>
      <c r="AU32" s="365" t="s">
        <v>717</v>
      </c>
      <c r="AV32" s="365"/>
      <c r="AW32" s="365"/>
      <c r="AX32" s="366"/>
    </row>
    <row r="33" spans="1:51" ht="36"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724</v>
      </c>
      <c r="AC33" s="519"/>
      <c r="AD33" s="519"/>
      <c r="AE33" s="364"/>
      <c r="AF33" s="365"/>
      <c r="AG33" s="365"/>
      <c r="AH33" s="365"/>
      <c r="AI33" s="364"/>
      <c r="AJ33" s="365"/>
      <c r="AK33" s="365"/>
      <c r="AL33" s="365"/>
      <c r="AM33" s="364"/>
      <c r="AN33" s="365"/>
      <c r="AO33" s="365"/>
      <c r="AP33" s="365"/>
      <c r="AQ33" s="166" t="s">
        <v>717</v>
      </c>
      <c r="AR33" s="167"/>
      <c r="AS33" s="167"/>
      <c r="AT33" s="168"/>
      <c r="AU33" s="365"/>
      <c r="AV33" s="365"/>
      <c r="AW33" s="365"/>
      <c r="AX33" s="366"/>
    </row>
    <row r="34" spans="1:51" ht="36"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t="s">
        <v>717</v>
      </c>
      <c r="AF34" s="365"/>
      <c r="AG34" s="365"/>
      <c r="AH34" s="365"/>
      <c r="AI34" s="364" t="s">
        <v>717</v>
      </c>
      <c r="AJ34" s="365"/>
      <c r="AK34" s="365"/>
      <c r="AL34" s="365"/>
      <c r="AM34" s="166" t="s">
        <v>717</v>
      </c>
      <c r="AN34" s="167"/>
      <c r="AO34" s="167"/>
      <c r="AP34" s="168"/>
      <c r="AQ34" s="166" t="s">
        <v>717</v>
      </c>
      <c r="AR34" s="167"/>
      <c r="AS34" s="167"/>
      <c r="AT34" s="168"/>
      <c r="AU34" s="365" t="s">
        <v>717</v>
      </c>
      <c r="AV34" s="365"/>
      <c r="AW34" s="365"/>
      <c r="AX34" s="366"/>
    </row>
    <row r="35" spans="1:51" ht="23.25" customHeight="1" x14ac:dyDescent="0.15">
      <c r="A35" s="895" t="s">
        <v>380</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5" t="s">
        <v>390</v>
      </c>
      <c r="AF37" s="335"/>
      <c r="AG37" s="335"/>
      <c r="AH37" s="335"/>
      <c r="AI37" s="335" t="s">
        <v>412</v>
      </c>
      <c r="AJ37" s="335"/>
      <c r="AK37" s="335"/>
      <c r="AL37" s="335"/>
      <c r="AM37" s="335" t="s">
        <v>509</v>
      </c>
      <c r="AN37" s="335"/>
      <c r="AO37" s="335"/>
      <c r="AP37" s="335"/>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5" t="s">
        <v>390</v>
      </c>
      <c r="AF44" s="335"/>
      <c r="AG44" s="335"/>
      <c r="AH44" s="335"/>
      <c r="AI44" s="335" t="s">
        <v>412</v>
      </c>
      <c r="AJ44" s="335"/>
      <c r="AK44" s="335"/>
      <c r="AL44" s="335"/>
      <c r="AM44" s="335" t="s">
        <v>509</v>
      </c>
      <c r="AN44" s="335"/>
      <c r="AO44" s="335"/>
      <c r="AP44" s="335"/>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5" t="s">
        <v>390</v>
      </c>
      <c r="AF51" s="335"/>
      <c r="AG51" s="335"/>
      <c r="AH51" s="335"/>
      <c r="AI51" s="335" t="s">
        <v>412</v>
      </c>
      <c r="AJ51" s="335"/>
      <c r="AK51" s="335"/>
      <c r="AL51" s="335"/>
      <c r="AM51" s="335" t="s">
        <v>509</v>
      </c>
      <c r="AN51" s="335"/>
      <c r="AO51" s="335"/>
      <c r="AP51" s="335"/>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5" t="s">
        <v>390</v>
      </c>
      <c r="AF58" s="335"/>
      <c r="AG58" s="335"/>
      <c r="AH58" s="335"/>
      <c r="AI58" s="335" t="s">
        <v>412</v>
      </c>
      <c r="AJ58" s="335"/>
      <c r="AK58" s="335"/>
      <c r="AL58" s="335"/>
      <c r="AM58" s="335" t="s">
        <v>509</v>
      </c>
      <c r="AN58" s="335"/>
      <c r="AO58" s="335"/>
      <c r="AP58" s="335"/>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6"/>
      <c r="AY66">
        <f>$AY$65</f>
        <v>0</v>
      </c>
    </row>
    <row r="67" spans="1:51" ht="23.25" hidden="1" customHeight="1" x14ac:dyDescent="0.15">
      <c r="A67" s="846"/>
      <c r="B67" s="847"/>
      <c r="C67" s="847"/>
      <c r="D67" s="847"/>
      <c r="E67" s="847"/>
      <c r="F67" s="848"/>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2"/>
      <c r="AF72" s="373"/>
      <c r="AG72" s="373"/>
      <c r="AH72" s="373"/>
      <c r="AI72" s="372"/>
      <c r="AJ72" s="373"/>
      <c r="AK72" s="373"/>
      <c r="AL72" s="373"/>
      <c r="AM72" s="372"/>
      <c r="AN72" s="373"/>
      <c r="AO72" s="373"/>
      <c r="AP72" s="936"/>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383</v>
      </c>
      <c r="B78" s="911"/>
      <c r="C78" s="911"/>
      <c r="D78" s="911"/>
      <c r="E78" s="908" t="s">
        <v>328</v>
      </c>
      <c r="F78" s="909"/>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4" t="s">
        <v>417</v>
      </c>
      <c r="AR100" s="925"/>
      <c r="AS100" s="925"/>
      <c r="AT100" s="926"/>
      <c r="AU100" s="924" t="s">
        <v>541</v>
      </c>
      <c r="AV100" s="925"/>
      <c r="AW100" s="925"/>
      <c r="AX100" s="927"/>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727</v>
      </c>
      <c r="AC101" s="548"/>
      <c r="AD101" s="548"/>
      <c r="AE101" s="359">
        <v>42</v>
      </c>
      <c r="AF101" s="359"/>
      <c r="AG101" s="359"/>
      <c r="AH101" s="359"/>
      <c r="AI101" s="359" t="s">
        <v>717</v>
      </c>
      <c r="AJ101" s="359"/>
      <c r="AK101" s="359"/>
      <c r="AL101" s="359"/>
      <c r="AM101" s="359">
        <v>45</v>
      </c>
      <c r="AN101" s="359"/>
      <c r="AO101" s="359"/>
      <c r="AP101" s="359"/>
      <c r="AQ101" s="359"/>
      <c r="AR101" s="359"/>
      <c r="AS101" s="359"/>
      <c r="AT101" s="359"/>
      <c r="AU101" s="364"/>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727</v>
      </c>
      <c r="AC102" s="548"/>
      <c r="AD102" s="548"/>
      <c r="AE102" s="359">
        <v>42</v>
      </c>
      <c r="AF102" s="359"/>
      <c r="AG102" s="359"/>
      <c r="AH102" s="359"/>
      <c r="AI102" s="359">
        <v>42</v>
      </c>
      <c r="AJ102" s="359"/>
      <c r="AK102" s="359"/>
      <c r="AL102" s="359"/>
      <c r="AM102" s="359">
        <v>45</v>
      </c>
      <c r="AN102" s="359"/>
      <c r="AO102" s="359"/>
      <c r="AP102" s="359"/>
      <c r="AQ102" s="359">
        <v>45</v>
      </c>
      <c r="AR102" s="359"/>
      <c r="AS102" s="359"/>
      <c r="AT102" s="359"/>
      <c r="AU102" s="372"/>
      <c r="AV102" s="373"/>
      <c r="AW102" s="373"/>
      <c r="AX102" s="928"/>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1" t="s">
        <v>417</v>
      </c>
      <c r="AR103" s="362"/>
      <c r="AS103" s="362"/>
      <c r="AT103" s="362"/>
      <c r="AU103" s="361" t="s">
        <v>541</v>
      </c>
      <c r="AV103" s="362"/>
      <c r="AW103" s="362"/>
      <c r="AX103" s="363"/>
      <c r="AY103">
        <f>COUNTA($G$104)</f>
        <v>1</v>
      </c>
    </row>
    <row r="104" spans="1:60" ht="23.25" customHeight="1" x14ac:dyDescent="0.15">
      <c r="A104" s="488"/>
      <c r="B104" s="489"/>
      <c r="C104" s="489"/>
      <c r="D104" s="489"/>
      <c r="E104" s="489"/>
      <c r="F104" s="490"/>
      <c r="G104" s="191" t="s">
        <v>728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729</v>
      </c>
      <c r="AC104" s="469"/>
      <c r="AD104" s="470"/>
      <c r="AE104" s="359">
        <v>347</v>
      </c>
      <c r="AF104" s="359"/>
      <c r="AG104" s="359"/>
      <c r="AH104" s="359"/>
      <c r="AI104" s="359" t="s">
        <v>717</v>
      </c>
      <c r="AJ104" s="359"/>
      <c r="AK104" s="359"/>
      <c r="AL104" s="359"/>
      <c r="AM104" s="359">
        <v>362</v>
      </c>
      <c r="AN104" s="359"/>
      <c r="AO104" s="359"/>
      <c r="AP104" s="359"/>
      <c r="AQ104" s="359"/>
      <c r="AR104" s="359"/>
      <c r="AS104" s="359"/>
      <c r="AT104" s="359"/>
      <c r="AU104" s="359"/>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729</v>
      </c>
      <c r="AC105" s="405"/>
      <c r="AD105" s="406"/>
      <c r="AE105" s="359">
        <v>304</v>
      </c>
      <c r="AF105" s="359"/>
      <c r="AG105" s="359"/>
      <c r="AH105" s="359"/>
      <c r="AI105" s="359">
        <v>347</v>
      </c>
      <c r="AJ105" s="359"/>
      <c r="AK105" s="359"/>
      <c r="AL105" s="359"/>
      <c r="AM105" s="359">
        <v>362</v>
      </c>
      <c r="AN105" s="359"/>
      <c r="AO105" s="359"/>
      <c r="AP105" s="359"/>
      <c r="AQ105" s="359">
        <v>362</v>
      </c>
      <c r="AR105" s="359"/>
      <c r="AS105" s="359"/>
      <c r="AT105" s="359"/>
      <c r="AU105" s="359"/>
      <c r="AV105" s="359"/>
      <c r="AW105" s="359"/>
      <c r="AX105" s="360"/>
      <c r="AY105">
        <f>$AY$103</f>
        <v>1</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1" t="s">
        <v>417</v>
      </c>
      <c r="AR106" s="362"/>
      <c r="AS106" s="362"/>
      <c r="AT106" s="362"/>
      <c r="AU106" s="361" t="s">
        <v>541</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1" t="s">
        <v>417</v>
      </c>
      <c r="AR109" s="362"/>
      <c r="AS109" s="362"/>
      <c r="AT109" s="362"/>
      <c r="AU109" s="361" t="s">
        <v>541</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1" t="s">
        <v>417</v>
      </c>
      <c r="AR112" s="362"/>
      <c r="AS112" s="362"/>
      <c r="AT112" s="362"/>
      <c r="AU112" s="361" t="s">
        <v>541</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731</v>
      </c>
      <c r="AC116" s="301"/>
      <c r="AD116" s="302"/>
      <c r="AE116" s="359">
        <v>5</v>
      </c>
      <c r="AF116" s="359"/>
      <c r="AG116" s="359"/>
      <c r="AH116" s="359"/>
      <c r="AI116" s="359">
        <v>5</v>
      </c>
      <c r="AJ116" s="359"/>
      <c r="AK116" s="359"/>
      <c r="AL116" s="359"/>
      <c r="AM116" s="359">
        <v>5</v>
      </c>
      <c r="AN116" s="359"/>
      <c r="AO116" s="359"/>
      <c r="AP116" s="359"/>
      <c r="AQ116" s="364">
        <v>5</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732</v>
      </c>
      <c r="AC117" s="343"/>
      <c r="AD117" s="344"/>
      <c r="AE117" s="306" t="s">
        <v>733</v>
      </c>
      <c r="AF117" s="306"/>
      <c r="AG117" s="306"/>
      <c r="AH117" s="306"/>
      <c r="AI117" s="306" t="s">
        <v>734</v>
      </c>
      <c r="AJ117" s="306"/>
      <c r="AK117" s="306"/>
      <c r="AL117" s="306"/>
      <c r="AM117" s="306" t="s">
        <v>814</v>
      </c>
      <c r="AN117" s="306"/>
      <c r="AO117" s="306"/>
      <c r="AP117" s="306"/>
      <c r="AQ117" s="306" t="s">
        <v>816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2" t="s">
        <v>735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731</v>
      </c>
      <c r="AC119" s="301"/>
      <c r="AD119" s="302"/>
      <c r="AE119" s="359">
        <v>20</v>
      </c>
      <c r="AF119" s="359"/>
      <c r="AG119" s="359"/>
      <c r="AH119" s="359"/>
      <c r="AI119" s="359">
        <v>21</v>
      </c>
      <c r="AJ119" s="359"/>
      <c r="AK119" s="359"/>
      <c r="AL119" s="359"/>
      <c r="AM119" s="359">
        <v>20</v>
      </c>
      <c r="AN119" s="359"/>
      <c r="AO119" s="359"/>
      <c r="AP119" s="359"/>
      <c r="AQ119" s="359">
        <v>20</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732</v>
      </c>
      <c r="AC120" s="343"/>
      <c r="AD120" s="344"/>
      <c r="AE120" s="306" t="s">
        <v>736</v>
      </c>
      <c r="AF120" s="306"/>
      <c r="AG120" s="306"/>
      <c r="AH120" s="306"/>
      <c r="AI120" s="306" t="s">
        <v>737</v>
      </c>
      <c r="AJ120" s="306"/>
      <c r="AK120" s="306"/>
      <c r="AL120" s="306"/>
      <c r="AM120" s="306" t="s">
        <v>815</v>
      </c>
      <c r="AN120" s="306"/>
      <c r="AO120" s="306"/>
      <c r="AP120" s="306"/>
      <c r="AQ120" s="306" t="s">
        <v>817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2"/>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351" t="s">
        <v>14</v>
      </c>
      <c r="AC134" s="351"/>
      <c r="AD134" s="351"/>
      <c r="AE134" s="266">
        <v>3.3</v>
      </c>
      <c r="AF134" s="167"/>
      <c r="AG134" s="167"/>
      <c r="AH134" s="167"/>
      <c r="AI134" s="266">
        <v>3.4</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351" t="s">
        <v>14</v>
      </c>
      <c r="AC135" s="351"/>
      <c r="AD135" s="351"/>
      <c r="AE135" s="266"/>
      <c r="AF135" s="167"/>
      <c r="AG135" s="167"/>
      <c r="AH135" s="167"/>
      <c r="AI135" s="266"/>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5"/>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6"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747</v>
      </c>
      <c r="AE702" s="894"/>
      <c r="AF702" s="894"/>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36"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747</v>
      </c>
      <c r="AE703" s="185"/>
      <c r="AF703" s="185"/>
      <c r="AG703" s="664" t="s">
        <v>749</v>
      </c>
      <c r="AH703" s="665"/>
      <c r="AI703" s="665"/>
      <c r="AJ703" s="665"/>
      <c r="AK703" s="665"/>
      <c r="AL703" s="665"/>
      <c r="AM703" s="665"/>
      <c r="AN703" s="665"/>
      <c r="AO703" s="665"/>
      <c r="AP703" s="665"/>
      <c r="AQ703" s="665"/>
      <c r="AR703" s="665"/>
      <c r="AS703" s="665"/>
      <c r="AT703" s="665"/>
      <c r="AU703" s="665"/>
      <c r="AV703" s="665"/>
      <c r="AW703" s="665"/>
      <c r="AX703" s="666"/>
    </row>
    <row r="704" spans="1:51" ht="36"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747</v>
      </c>
      <c r="AE704" s="583"/>
      <c r="AF704" s="583"/>
      <c r="AG704" s="425" t="s">
        <v>750</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751</v>
      </c>
      <c r="AE705" s="733"/>
      <c r="AF705" s="733"/>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752</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752</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36"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747</v>
      </c>
      <c r="AE708" s="668"/>
      <c r="AF708" s="668"/>
      <c r="AG708" s="523" t="s">
        <v>753</v>
      </c>
      <c r="AH708" s="524"/>
      <c r="AI708" s="524"/>
      <c r="AJ708" s="524"/>
      <c r="AK708" s="524"/>
      <c r="AL708" s="524"/>
      <c r="AM708" s="524"/>
      <c r="AN708" s="524"/>
      <c r="AO708" s="524"/>
      <c r="AP708" s="524"/>
      <c r="AQ708" s="524"/>
      <c r="AR708" s="524"/>
      <c r="AS708" s="524"/>
      <c r="AT708" s="524"/>
      <c r="AU708" s="524"/>
      <c r="AV708" s="524"/>
      <c r="AW708" s="524"/>
      <c r="AX708" s="525"/>
    </row>
    <row r="709" spans="1:50" ht="36"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747</v>
      </c>
      <c r="AE709" s="185"/>
      <c r="AF709" s="185"/>
      <c r="AG709" s="664" t="s">
        <v>754</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747</v>
      </c>
      <c r="AE710" s="185"/>
      <c r="AF710" s="185"/>
      <c r="AG710" s="664" t="s">
        <v>755</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747</v>
      </c>
      <c r="AE711" s="185"/>
      <c r="AF711" s="185"/>
      <c r="AG711" s="664" t="s">
        <v>756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751</v>
      </c>
      <c r="AE712" s="583"/>
      <c r="AF712" s="583"/>
      <c r="AG712" s="591" t="s">
        <v>406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751</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747</v>
      </c>
      <c r="AE715" s="668"/>
      <c r="AF715" s="774"/>
      <c r="AG715" s="523" t="s">
        <v>757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747</v>
      </c>
      <c r="AE716" s="756"/>
      <c r="AF716" s="756"/>
      <c r="AG716" s="664" t="s">
        <v>758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747</v>
      </c>
      <c r="AE717" s="185"/>
      <c r="AF717" s="185"/>
      <c r="AG717" s="664" t="s">
        <v>759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751</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6" t="s">
        <v>710</v>
      </c>
      <c r="D721" s="917"/>
      <c r="E721" s="917"/>
      <c r="F721" s="918"/>
      <c r="G721" s="934">
        <v>20</v>
      </c>
      <c r="H721" s="935"/>
      <c r="I721" s="77" t="str">
        <f>IF(OR(G721="　", G721=""), "", "-")</f>
        <v>-</v>
      </c>
      <c r="J721" s="915">
        <v>3</v>
      </c>
      <c r="K721" s="915"/>
      <c r="L721" s="77" t="str">
        <f>IF(M721="","","-")</f>
        <v>-</v>
      </c>
      <c r="M721" s="78">
        <v>13</v>
      </c>
      <c r="N721" s="912" t="s">
        <v>824</v>
      </c>
      <c r="O721" s="913"/>
      <c r="P721" s="913"/>
      <c r="Q721" s="913"/>
      <c r="R721" s="913"/>
      <c r="S721" s="913"/>
      <c r="T721" s="913"/>
      <c r="U721" s="913"/>
      <c r="V721" s="913"/>
      <c r="W721" s="913"/>
      <c r="X721" s="913"/>
      <c r="Y721" s="913"/>
      <c r="Z721" s="913"/>
      <c r="AA721" s="913"/>
      <c r="AB721" s="913"/>
      <c r="AC721" s="913"/>
      <c r="AD721" s="913"/>
      <c r="AE721" s="913"/>
      <c r="AF721" s="914"/>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6" customHeight="1" thickBot="1" x14ac:dyDescent="0.2">
      <c r="A729" s="762" t="s">
        <v>821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53.25" customHeight="1" thickBot="1" x14ac:dyDescent="0.2">
      <c r="A731" s="615" t="s">
        <v>138</v>
      </c>
      <c r="B731" s="616"/>
      <c r="C731" s="616"/>
      <c r="D731" s="616"/>
      <c r="E731" s="617"/>
      <c r="F731" s="680" t="s">
        <v>823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53.25" customHeight="1" thickBot="1" x14ac:dyDescent="0.2">
      <c r="A733" s="615" t="s">
        <v>138</v>
      </c>
      <c r="B733" s="616"/>
      <c r="C733" s="616"/>
      <c r="D733" s="616"/>
      <c r="E733" s="617"/>
      <c r="F733" s="763" t="s">
        <v>822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53.25" customHeight="1" thickBot="1" x14ac:dyDescent="0.2">
      <c r="A735" s="608" t="s">
        <v>763</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v>
      </c>
      <c r="M746" s="104"/>
      <c r="N746" s="100" t="str">
        <f>IF(O746="","","-")</f>
        <v>-</v>
      </c>
      <c r="O746" s="110">
        <v>8</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v>
      </c>
      <c r="M747" s="104"/>
      <c r="N747" s="100" t="str">
        <f>IF(O747="","","-")</f>
        <v>-</v>
      </c>
      <c r="O747" s="110">
        <v>8</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t="s">
        <v>764</v>
      </c>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360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0" customHeight="1" x14ac:dyDescent="0.15">
      <c r="A789" s="553"/>
      <c r="B789" s="760"/>
      <c r="C789" s="760"/>
      <c r="D789" s="760"/>
      <c r="E789" s="760"/>
      <c r="F789" s="761"/>
      <c r="G789" s="446" t="s">
        <v>765</v>
      </c>
      <c r="H789" s="447"/>
      <c r="I789" s="447"/>
      <c r="J789" s="447"/>
      <c r="K789" s="448"/>
      <c r="L789" s="449" t="s">
        <v>766</v>
      </c>
      <c r="M789" s="450"/>
      <c r="N789" s="450"/>
      <c r="O789" s="450"/>
      <c r="P789" s="450"/>
      <c r="Q789" s="450"/>
      <c r="R789" s="450"/>
      <c r="S789" s="450"/>
      <c r="T789" s="450"/>
      <c r="U789" s="450"/>
      <c r="V789" s="450"/>
      <c r="W789" s="450"/>
      <c r="X789" s="451"/>
      <c r="Y789" s="452">
        <v>722</v>
      </c>
      <c r="Z789" s="453"/>
      <c r="AA789" s="453"/>
      <c r="AB789" s="554"/>
      <c r="AC789" s="446" t="s">
        <v>767</v>
      </c>
      <c r="AD789" s="447"/>
      <c r="AE789" s="447"/>
      <c r="AF789" s="447"/>
      <c r="AG789" s="448"/>
      <c r="AH789" s="449" t="s">
        <v>768</v>
      </c>
      <c r="AI789" s="450"/>
      <c r="AJ789" s="450"/>
      <c r="AK789" s="450"/>
      <c r="AL789" s="450"/>
      <c r="AM789" s="450"/>
      <c r="AN789" s="450"/>
      <c r="AO789" s="450"/>
      <c r="AP789" s="450"/>
      <c r="AQ789" s="450"/>
      <c r="AR789" s="450"/>
      <c r="AS789" s="450"/>
      <c r="AT789" s="451"/>
      <c r="AU789" s="452">
        <v>47</v>
      </c>
      <c r="AV789" s="453"/>
      <c r="AW789" s="453"/>
      <c r="AX789" s="454"/>
    </row>
    <row r="790" spans="1:51" ht="30" customHeight="1" x14ac:dyDescent="0.15">
      <c r="A790" s="553"/>
      <c r="B790" s="760"/>
      <c r="C790" s="760"/>
      <c r="D790" s="760"/>
      <c r="E790" s="760"/>
      <c r="F790" s="761"/>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t="s">
        <v>769</v>
      </c>
      <c r="AD790" s="349"/>
      <c r="AE790" s="349"/>
      <c r="AF790" s="349"/>
      <c r="AG790" s="350"/>
      <c r="AH790" s="399" t="s">
        <v>770</v>
      </c>
      <c r="AI790" s="400"/>
      <c r="AJ790" s="400"/>
      <c r="AK790" s="400"/>
      <c r="AL790" s="400"/>
      <c r="AM790" s="400"/>
      <c r="AN790" s="400"/>
      <c r="AO790" s="400"/>
      <c r="AP790" s="400"/>
      <c r="AQ790" s="400"/>
      <c r="AR790" s="400"/>
      <c r="AS790" s="400"/>
      <c r="AT790" s="401"/>
      <c r="AU790" s="396">
        <v>7</v>
      </c>
      <c r="AV790" s="397"/>
      <c r="AW790" s="397"/>
      <c r="AX790" s="398"/>
    </row>
    <row r="791" spans="1:51" ht="30" customHeight="1" x14ac:dyDescent="0.15">
      <c r="A791" s="553"/>
      <c r="B791" s="760"/>
      <c r="C791" s="760"/>
      <c r="D791" s="760"/>
      <c r="E791" s="760"/>
      <c r="F791" s="761"/>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t="s">
        <v>771</v>
      </c>
      <c r="AD791" s="349"/>
      <c r="AE791" s="349"/>
      <c r="AF791" s="349"/>
      <c r="AG791" s="350"/>
      <c r="AH791" s="399" t="s">
        <v>772</v>
      </c>
      <c r="AI791" s="400"/>
      <c r="AJ791" s="400"/>
      <c r="AK791" s="400"/>
      <c r="AL791" s="400"/>
      <c r="AM791" s="400"/>
      <c r="AN791" s="400"/>
      <c r="AO791" s="400"/>
      <c r="AP791" s="400"/>
      <c r="AQ791" s="400"/>
      <c r="AR791" s="400"/>
      <c r="AS791" s="400"/>
      <c r="AT791" s="401"/>
      <c r="AU791" s="396">
        <v>1</v>
      </c>
      <c r="AV791" s="397"/>
      <c r="AW791" s="397"/>
      <c r="AX791" s="398"/>
    </row>
    <row r="792" spans="1:51" ht="30" customHeight="1" x14ac:dyDescent="0.15">
      <c r="A792" s="553"/>
      <c r="B792" s="760"/>
      <c r="C792" s="760"/>
      <c r="D792" s="760"/>
      <c r="E792" s="760"/>
      <c r="F792" s="761"/>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t="s">
        <v>773</v>
      </c>
      <c r="AD792" s="349"/>
      <c r="AE792" s="349"/>
      <c r="AF792" s="349"/>
      <c r="AG792" s="350"/>
      <c r="AH792" s="399" t="s">
        <v>774</v>
      </c>
      <c r="AI792" s="400"/>
      <c r="AJ792" s="400"/>
      <c r="AK792" s="400"/>
      <c r="AL792" s="400"/>
      <c r="AM792" s="400"/>
      <c r="AN792" s="400"/>
      <c r="AO792" s="400"/>
      <c r="AP792" s="400"/>
      <c r="AQ792" s="400"/>
      <c r="AR792" s="400"/>
      <c r="AS792" s="400"/>
      <c r="AT792" s="401"/>
      <c r="AU792" s="396">
        <v>6</v>
      </c>
      <c r="AV792" s="397"/>
      <c r="AW792" s="397"/>
      <c r="AX792" s="398"/>
    </row>
    <row r="793" spans="1:51" ht="24.75" customHeight="1" x14ac:dyDescent="0.15">
      <c r="A793" s="553"/>
      <c r="B793" s="760"/>
      <c r="C793" s="760"/>
      <c r="D793" s="760"/>
      <c r="E793" s="760"/>
      <c r="F793" s="761"/>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722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61</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3"/>
      <c r="AP844" s="424" t="s">
        <v>298</v>
      </c>
      <c r="AQ844" s="424"/>
      <c r="AR844" s="424"/>
      <c r="AS844" s="424"/>
      <c r="AT844" s="424"/>
      <c r="AU844" s="424"/>
      <c r="AV844" s="424"/>
      <c r="AW844" s="424"/>
      <c r="AX844" s="424"/>
    </row>
    <row r="845" spans="1:51" ht="36.75" customHeight="1" x14ac:dyDescent="0.15">
      <c r="A845" s="402">
        <v>1</v>
      </c>
      <c r="B845" s="402">
        <v>1</v>
      </c>
      <c r="C845" s="421" t="s">
        <v>785</v>
      </c>
      <c r="D845" s="416" t="s">
        <v>775</v>
      </c>
      <c r="E845" s="416" t="s">
        <v>775</v>
      </c>
      <c r="F845" s="416" t="s">
        <v>775</v>
      </c>
      <c r="G845" s="416" t="s">
        <v>775</v>
      </c>
      <c r="H845" s="416" t="s">
        <v>775</v>
      </c>
      <c r="I845" s="416" t="s">
        <v>775</v>
      </c>
      <c r="J845" s="417">
        <v>8000020130001</v>
      </c>
      <c r="K845" s="418"/>
      <c r="L845" s="418"/>
      <c r="M845" s="418"/>
      <c r="N845" s="418"/>
      <c r="O845" s="418"/>
      <c r="P845" s="317" t="s">
        <v>812</v>
      </c>
      <c r="Q845" s="317"/>
      <c r="R845" s="317"/>
      <c r="S845" s="317"/>
      <c r="T845" s="317"/>
      <c r="U845" s="317"/>
      <c r="V845" s="317"/>
      <c r="W845" s="317"/>
      <c r="X845" s="317"/>
      <c r="Y845" s="318">
        <v>722</v>
      </c>
      <c r="Z845" s="319"/>
      <c r="AA845" s="319"/>
      <c r="AB845" s="320"/>
      <c r="AC845" s="322" t="s">
        <v>805</v>
      </c>
      <c r="AD845" s="323"/>
      <c r="AE845" s="323"/>
      <c r="AF845" s="323"/>
      <c r="AG845" s="323"/>
      <c r="AH845" s="419" t="s">
        <v>717</v>
      </c>
      <c r="AI845" s="420"/>
      <c r="AJ845" s="420"/>
      <c r="AK845" s="420"/>
      <c r="AL845" s="326" t="s">
        <v>717</v>
      </c>
      <c r="AM845" s="327"/>
      <c r="AN845" s="327"/>
      <c r="AO845" s="328"/>
      <c r="AP845" s="321" t="s">
        <v>717</v>
      </c>
      <c r="AQ845" s="321"/>
      <c r="AR845" s="321"/>
      <c r="AS845" s="321"/>
      <c r="AT845" s="321"/>
      <c r="AU845" s="321"/>
      <c r="AV845" s="321"/>
      <c r="AW845" s="321"/>
      <c r="AX845" s="321"/>
    </row>
    <row r="846" spans="1:51" ht="36.75" customHeight="1" x14ac:dyDescent="0.15">
      <c r="A846" s="402">
        <v>2</v>
      </c>
      <c r="B846" s="402">
        <v>1</v>
      </c>
      <c r="C846" s="421" t="s">
        <v>786</v>
      </c>
      <c r="D846" s="416" t="s">
        <v>776</v>
      </c>
      <c r="E846" s="416" t="s">
        <v>776</v>
      </c>
      <c r="F846" s="416" t="s">
        <v>776</v>
      </c>
      <c r="G846" s="416" t="s">
        <v>776</v>
      </c>
      <c r="H846" s="416" t="s">
        <v>776</v>
      </c>
      <c r="I846" s="416" t="s">
        <v>776</v>
      </c>
      <c r="J846" s="417">
        <v>4000020270008</v>
      </c>
      <c r="K846" s="418"/>
      <c r="L846" s="418"/>
      <c r="M846" s="418"/>
      <c r="N846" s="418"/>
      <c r="O846" s="418"/>
      <c r="P846" s="317" t="s">
        <v>812</v>
      </c>
      <c r="Q846" s="317"/>
      <c r="R846" s="317"/>
      <c r="S846" s="317"/>
      <c r="T846" s="317"/>
      <c r="U846" s="317"/>
      <c r="V846" s="317"/>
      <c r="W846" s="317"/>
      <c r="X846" s="317"/>
      <c r="Y846" s="318">
        <v>689</v>
      </c>
      <c r="Z846" s="319"/>
      <c r="AA846" s="319"/>
      <c r="AB846" s="320"/>
      <c r="AC846" s="322" t="s">
        <v>805</v>
      </c>
      <c r="AD846" s="323"/>
      <c r="AE846" s="323"/>
      <c r="AF846" s="323"/>
      <c r="AG846" s="323"/>
      <c r="AH846" s="419" t="s">
        <v>717</v>
      </c>
      <c r="AI846" s="420"/>
      <c r="AJ846" s="420"/>
      <c r="AK846" s="420"/>
      <c r="AL846" s="326" t="s">
        <v>717</v>
      </c>
      <c r="AM846" s="327"/>
      <c r="AN846" s="327"/>
      <c r="AO846" s="328"/>
      <c r="AP846" s="321" t="s">
        <v>717</v>
      </c>
      <c r="AQ846" s="321"/>
      <c r="AR846" s="321"/>
      <c r="AS846" s="321"/>
      <c r="AT846" s="321"/>
      <c r="AU846" s="321"/>
      <c r="AV846" s="321"/>
      <c r="AW846" s="321"/>
      <c r="AX846" s="321"/>
      <c r="AY846">
        <f>COUNTA($C$846)</f>
        <v>1</v>
      </c>
    </row>
    <row r="847" spans="1:51" ht="36.75" customHeight="1" x14ac:dyDescent="0.15">
      <c r="A847" s="402">
        <v>3</v>
      </c>
      <c r="B847" s="402">
        <v>1</v>
      </c>
      <c r="C847" s="421" t="s">
        <v>820</v>
      </c>
      <c r="D847" s="416" t="s">
        <v>777</v>
      </c>
      <c r="E847" s="416" t="s">
        <v>777</v>
      </c>
      <c r="F847" s="416" t="s">
        <v>777</v>
      </c>
      <c r="G847" s="416" t="s">
        <v>777</v>
      </c>
      <c r="H847" s="416" t="s">
        <v>777</v>
      </c>
      <c r="I847" s="416" t="s">
        <v>777</v>
      </c>
      <c r="J847" s="417">
        <v>1000020110001</v>
      </c>
      <c r="K847" s="418">
        <v>1000020110001</v>
      </c>
      <c r="L847" s="418">
        <v>1000020110001</v>
      </c>
      <c r="M847" s="418">
        <v>1000020110001</v>
      </c>
      <c r="N847" s="418">
        <v>1000020110001</v>
      </c>
      <c r="O847" s="418">
        <v>1000020110001</v>
      </c>
      <c r="P847" s="422" t="s">
        <v>812</v>
      </c>
      <c r="Q847" s="317"/>
      <c r="R847" s="317"/>
      <c r="S847" s="317"/>
      <c r="T847" s="317"/>
      <c r="U847" s="317"/>
      <c r="V847" s="317"/>
      <c r="W847" s="317"/>
      <c r="X847" s="317"/>
      <c r="Y847" s="318">
        <v>505</v>
      </c>
      <c r="Z847" s="319"/>
      <c r="AA847" s="319"/>
      <c r="AB847" s="320"/>
      <c r="AC847" s="322" t="s">
        <v>805</v>
      </c>
      <c r="AD847" s="323"/>
      <c r="AE847" s="323"/>
      <c r="AF847" s="323"/>
      <c r="AG847" s="323"/>
      <c r="AH847" s="324" t="s">
        <v>717</v>
      </c>
      <c r="AI847" s="325"/>
      <c r="AJ847" s="325"/>
      <c r="AK847" s="325"/>
      <c r="AL847" s="326" t="s">
        <v>717</v>
      </c>
      <c r="AM847" s="327"/>
      <c r="AN847" s="327"/>
      <c r="AO847" s="328"/>
      <c r="AP847" s="321" t="s">
        <v>717</v>
      </c>
      <c r="AQ847" s="321"/>
      <c r="AR847" s="321"/>
      <c r="AS847" s="321"/>
      <c r="AT847" s="321"/>
      <c r="AU847" s="321"/>
      <c r="AV847" s="321"/>
      <c r="AW847" s="321"/>
      <c r="AX847" s="321"/>
      <c r="AY847">
        <f>COUNTA($C$847)</f>
        <v>1</v>
      </c>
    </row>
    <row r="848" spans="1:51" ht="36.75" customHeight="1" x14ac:dyDescent="0.15">
      <c r="A848" s="402">
        <v>4</v>
      </c>
      <c r="B848" s="402">
        <v>1</v>
      </c>
      <c r="C848" s="421" t="s">
        <v>787</v>
      </c>
      <c r="D848" s="416" t="s">
        <v>778</v>
      </c>
      <c r="E848" s="416" t="s">
        <v>778</v>
      </c>
      <c r="F848" s="416" t="s">
        <v>778</v>
      </c>
      <c r="G848" s="416" t="s">
        <v>778</v>
      </c>
      <c r="H848" s="416" t="s">
        <v>778</v>
      </c>
      <c r="I848" s="416" t="s">
        <v>778</v>
      </c>
      <c r="J848" s="417">
        <v>1000020140007</v>
      </c>
      <c r="K848" s="418">
        <v>1000020140007</v>
      </c>
      <c r="L848" s="418">
        <v>1000020140007</v>
      </c>
      <c r="M848" s="418">
        <v>1000020140007</v>
      </c>
      <c r="N848" s="418">
        <v>1000020140007</v>
      </c>
      <c r="O848" s="418">
        <v>1000020140007</v>
      </c>
      <c r="P848" s="422" t="s">
        <v>812</v>
      </c>
      <c r="Q848" s="317"/>
      <c r="R848" s="317"/>
      <c r="S848" s="317"/>
      <c r="T848" s="317"/>
      <c r="U848" s="317"/>
      <c r="V848" s="317"/>
      <c r="W848" s="317"/>
      <c r="X848" s="317"/>
      <c r="Y848" s="318">
        <v>489</v>
      </c>
      <c r="Z848" s="319"/>
      <c r="AA848" s="319"/>
      <c r="AB848" s="320"/>
      <c r="AC848" s="322" t="s">
        <v>805</v>
      </c>
      <c r="AD848" s="323"/>
      <c r="AE848" s="323"/>
      <c r="AF848" s="323"/>
      <c r="AG848" s="323"/>
      <c r="AH848" s="324" t="s">
        <v>717</v>
      </c>
      <c r="AI848" s="325"/>
      <c r="AJ848" s="325"/>
      <c r="AK848" s="325"/>
      <c r="AL848" s="326" t="s">
        <v>717</v>
      </c>
      <c r="AM848" s="327"/>
      <c r="AN848" s="327"/>
      <c r="AO848" s="328"/>
      <c r="AP848" s="321" t="s">
        <v>717</v>
      </c>
      <c r="AQ848" s="321"/>
      <c r="AR848" s="321"/>
      <c r="AS848" s="321"/>
      <c r="AT848" s="321"/>
      <c r="AU848" s="321"/>
      <c r="AV848" s="321"/>
      <c r="AW848" s="321"/>
      <c r="AX848" s="321"/>
      <c r="AY848">
        <f>COUNTA($C$848)</f>
        <v>1</v>
      </c>
    </row>
    <row r="849" spans="1:51" ht="36.75" customHeight="1" x14ac:dyDescent="0.15">
      <c r="A849" s="402">
        <v>5</v>
      </c>
      <c r="B849" s="402">
        <v>1</v>
      </c>
      <c r="C849" s="421" t="s">
        <v>788</v>
      </c>
      <c r="D849" s="416" t="s">
        <v>779</v>
      </c>
      <c r="E849" s="416" t="s">
        <v>779</v>
      </c>
      <c r="F849" s="416" t="s">
        <v>779</v>
      </c>
      <c r="G849" s="416" t="s">
        <v>779</v>
      </c>
      <c r="H849" s="416" t="s">
        <v>779</v>
      </c>
      <c r="I849" s="416" t="s">
        <v>779</v>
      </c>
      <c r="J849" s="417">
        <v>7000020010006</v>
      </c>
      <c r="K849" s="418">
        <v>7000020010006</v>
      </c>
      <c r="L849" s="418">
        <v>7000020010006</v>
      </c>
      <c r="M849" s="418">
        <v>7000020010006</v>
      </c>
      <c r="N849" s="418">
        <v>7000020010006</v>
      </c>
      <c r="O849" s="418">
        <v>7000020010006</v>
      </c>
      <c r="P849" s="317" t="s">
        <v>812</v>
      </c>
      <c r="Q849" s="317"/>
      <c r="R849" s="317"/>
      <c r="S849" s="317"/>
      <c r="T849" s="317"/>
      <c r="U849" s="317"/>
      <c r="V849" s="317"/>
      <c r="W849" s="317"/>
      <c r="X849" s="317"/>
      <c r="Y849" s="318">
        <v>384</v>
      </c>
      <c r="Z849" s="319"/>
      <c r="AA849" s="319"/>
      <c r="AB849" s="320"/>
      <c r="AC849" s="322" t="s">
        <v>805</v>
      </c>
      <c r="AD849" s="323"/>
      <c r="AE849" s="323"/>
      <c r="AF849" s="323"/>
      <c r="AG849" s="323"/>
      <c r="AH849" s="324" t="s">
        <v>717</v>
      </c>
      <c r="AI849" s="325"/>
      <c r="AJ849" s="325"/>
      <c r="AK849" s="325"/>
      <c r="AL849" s="326" t="s">
        <v>717</v>
      </c>
      <c r="AM849" s="327"/>
      <c r="AN849" s="327"/>
      <c r="AO849" s="328"/>
      <c r="AP849" s="321" t="s">
        <v>717</v>
      </c>
      <c r="AQ849" s="321"/>
      <c r="AR849" s="321"/>
      <c r="AS849" s="321"/>
      <c r="AT849" s="321"/>
      <c r="AU849" s="321"/>
      <c r="AV849" s="321"/>
      <c r="AW849" s="321"/>
      <c r="AX849" s="321"/>
      <c r="AY849">
        <f>COUNTA($C$849)</f>
        <v>1</v>
      </c>
    </row>
    <row r="850" spans="1:51" ht="36.75" customHeight="1" x14ac:dyDescent="0.15">
      <c r="A850" s="402">
        <v>6</v>
      </c>
      <c r="B850" s="402">
        <v>1</v>
      </c>
      <c r="C850" s="421" t="s">
        <v>789</v>
      </c>
      <c r="D850" s="416" t="s">
        <v>780</v>
      </c>
      <c r="E850" s="416" t="s">
        <v>780</v>
      </c>
      <c r="F850" s="416" t="s">
        <v>780</v>
      </c>
      <c r="G850" s="416" t="s">
        <v>780</v>
      </c>
      <c r="H850" s="416" t="s">
        <v>780</v>
      </c>
      <c r="I850" s="416" t="s">
        <v>780</v>
      </c>
      <c r="J850" s="417">
        <v>6000020400009</v>
      </c>
      <c r="K850" s="418">
        <v>6000020400009</v>
      </c>
      <c r="L850" s="418">
        <v>6000020400009</v>
      </c>
      <c r="M850" s="418">
        <v>6000020400009</v>
      </c>
      <c r="N850" s="418">
        <v>6000020400009</v>
      </c>
      <c r="O850" s="418">
        <v>6000020400009</v>
      </c>
      <c r="P850" s="317" t="s">
        <v>812</v>
      </c>
      <c r="Q850" s="317"/>
      <c r="R850" s="317"/>
      <c r="S850" s="317"/>
      <c r="T850" s="317"/>
      <c r="U850" s="317"/>
      <c r="V850" s="317"/>
      <c r="W850" s="317"/>
      <c r="X850" s="317"/>
      <c r="Y850" s="318">
        <v>343</v>
      </c>
      <c r="Z850" s="319"/>
      <c r="AA850" s="319"/>
      <c r="AB850" s="320"/>
      <c r="AC850" s="322" t="s">
        <v>805</v>
      </c>
      <c r="AD850" s="323"/>
      <c r="AE850" s="323"/>
      <c r="AF850" s="323"/>
      <c r="AG850" s="323"/>
      <c r="AH850" s="324" t="s">
        <v>717</v>
      </c>
      <c r="AI850" s="325"/>
      <c r="AJ850" s="325"/>
      <c r="AK850" s="325"/>
      <c r="AL850" s="326" t="s">
        <v>717</v>
      </c>
      <c r="AM850" s="327"/>
      <c r="AN850" s="327"/>
      <c r="AO850" s="328"/>
      <c r="AP850" s="321" t="s">
        <v>717</v>
      </c>
      <c r="AQ850" s="321"/>
      <c r="AR850" s="321"/>
      <c r="AS850" s="321"/>
      <c r="AT850" s="321"/>
      <c r="AU850" s="321"/>
      <c r="AV850" s="321"/>
      <c r="AW850" s="321"/>
      <c r="AX850" s="321"/>
      <c r="AY850">
        <f>COUNTA($C$850)</f>
        <v>1</v>
      </c>
    </row>
    <row r="851" spans="1:51" ht="36.75" customHeight="1" x14ac:dyDescent="0.15">
      <c r="A851" s="402">
        <v>7</v>
      </c>
      <c r="B851" s="402">
        <v>1</v>
      </c>
      <c r="C851" s="421" t="s">
        <v>790</v>
      </c>
      <c r="D851" s="416" t="s">
        <v>781</v>
      </c>
      <c r="E851" s="416" t="s">
        <v>781</v>
      </c>
      <c r="F851" s="416" t="s">
        <v>781</v>
      </c>
      <c r="G851" s="416" t="s">
        <v>781</v>
      </c>
      <c r="H851" s="416" t="s">
        <v>781</v>
      </c>
      <c r="I851" s="416" t="s">
        <v>781</v>
      </c>
      <c r="J851" s="417">
        <v>7000020220001</v>
      </c>
      <c r="K851" s="418">
        <v>7000020220001</v>
      </c>
      <c r="L851" s="418">
        <v>7000020220001</v>
      </c>
      <c r="M851" s="418">
        <v>7000020220001</v>
      </c>
      <c r="N851" s="418">
        <v>7000020220001</v>
      </c>
      <c r="O851" s="418">
        <v>7000020220001</v>
      </c>
      <c r="P851" s="317" t="s">
        <v>812</v>
      </c>
      <c r="Q851" s="317"/>
      <c r="R851" s="317"/>
      <c r="S851" s="317"/>
      <c r="T851" s="317"/>
      <c r="U851" s="317"/>
      <c r="V851" s="317"/>
      <c r="W851" s="317"/>
      <c r="X851" s="317"/>
      <c r="Y851" s="318">
        <v>296</v>
      </c>
      <c r="Z851" s="319"/>
      <c r="AA851" s="319"/>
      <c r="AB851" s="320"/>
      <c r="AC851" s="322" t="s">
        <v>805</v>
      </c>
      <c r="AD851" s="323"/>
      <c r="AE851" s="323"/>
      <c r="AF851" s="323"/>
      <c r="AG851" s="323"/>
      <c r="AH851" s="324" t="s">
        <v>717</v>
      </c>
      <c r="AI851" s="325"/>
      <c r="AJ851" s="325"/>
      <c r="AK851" s="325"/>
      <c r="AL851" s="326" t="s">
        <v>717</v>
      </c>
      <c r="AM851" s="327"/>
      <c r="AN851" s="327"/>
      <c r="AO851" s="328"/>
      <c r="AP851" s="321" t="s">
        <v>717</v>
      </c>
      <c r="AQ851" s="321"/>
      <c r="AR851" s="321"/>
      <c r="AS851" s="321"/>
      <c r="AT851" s="321"/>
      <c r="AU851" s="321"/>
      <c r="AV851" s="321"/>
      <c r="AW851" s="321"/>
      <c r="AX851" s="321"/>
      <c r="AY851">
        <f>COUNTA($C$851)</f>
        <v>1</v>
      </c>
    </row>
    <row r="852" spans="1:51" ht="36.75" customHeight="1" x14ac:dyDescent="0.15">
      <c r="A852" s="402">
        <v>8</v>
      </c>
      <c r="B852" s="402">
        <v>1</v>
      </c>
      <c r="C852" s="421" t="s">
        <v>791</v>
      </c>
      <c r="D852" s="416" t="s">
        <v>782</v>
      </c>
      <c r="E852" s="416" t="s">
        <v>782</v>
      </c>
      <c r="F852" s="416" t="s">
        <v>782</v>
      </c>
      <c r="G852" s="416" t="s">
        <v>782</v>
      </c>
      <c r="H852" s="416" t="s">
        <v>782</v>
      </c>
      <c r="I852" s="416" t="s">
        <v>782</v>
      </c>
      <c r="J852" s="417">
        <v>1000020230006</v>
      </c>
      <c r="K852" s="418">
        <v>1000020230006</v>
      </c>
      <c r="L852" s="418">
        <v>1000020230006</v>
      </c>
      <c r="M852" s="418">
        <v>1000020230006</v>
      </c>
      <c r="N852" s="418">
        <v>1000020230006</v>
      </c>
      <c r="O852" s="418">
        <v>1000020230006</v>
      </c>
      <c r="P852" s="317" t="s">
        <v>812</v>
      </c>
      <c r="Q852" s="317"/>
      <c r="R852" s="317"/>
      <c r="S852" s="317"/>
      <c r="T852" s="317"/>
      <c r="U852" s="317"/>
      <c r="V852" s="317"/>
      <c r="W852" s="317"/>
      <c r="X852" s="317"/>
      <c r="Y852" s="318">
        <v>271</v>
      </c>
      <c r="Z852" s="319"/>
      <c r="AA852" s="319"/>
      <c r="AB852" s="320"/>
      <c r="AC852" s="322" t="s">
        <v>805</v>
      </c>
      <c r="AD852" s="323"/>
      <c r="AE852" s="323"/>
      <c r="AF852" s="323"/>
      <c r="AG852" s="323"/>
      <c r="AH852" s="324" t="s">
        <v>717</v>
      </c>
      <c r="AI852" s="325"/>
      <c r="AJ852" s="325"/>
      <c r="AK852" s="325"/>
      <c r="AL852" s="326" t="s">
        <v>717</v>
      </c>
      <c r="AM852" s="327"/>
      <c r="AN852" s="327"/>
      <c r="AO852" s="328"/>
      <c r="AP852" s="321" t="s">
        <v>717</v>
      </c>
      <c r="AQ852" s="321"/>
      <c r="AR852" s="321"/>
      <c r="AS852" s="321"/>
      <c r="AT852" s="321"/>
      <c r="AU852" s="321"/>
      <c r="AV852" s="321"/>
      <c r="AW852" s="321"/>
      <c r="AX852" s="321"/>
      <c r="AY852">
        <f>COUNTA($C$852)</f>
        <v>1</v>
      </c>
    </row>
    <row r="853" spans="1:51" ht="36.75" customHeight="1" x14ac:dyDescent="0.15">
      <c r="A853" s="402">
        <v>9</v>
      </c>
      <c r="B853" s="402">
        <v>1</v>
      </c>
      <c r="C853" s="421" t="s">
        <v>792</v>
      </c>
      <c r="D853" s="416" t="s">
        <v>783</v>
      </c>
      <c r="E853" s="416" t="s">
        <v>783</v>
      </c>
      <c r="F853" s="416" t="s">
        <v>783</v>
      </c>
      <c r="G853" s="416" t="s">
        <v>783</v>
      </c>
      <c r="H853" s="416" t="s">
        <v>783</v>
      </c>
      <c r="I853" s="416" t="s">
        <v>783</v>
      </c>
      <c r="J853" s="417">
        <v>4000020120006</v>
      </c>
      <c r="K853" s="418">
        <v>4000020120006</v>
      </c>
      <c r="L853" s="418">
        <v>4000020120006</v>
      </c>
      <c r="M853" s="418">
        <v>4000020120006</v>
      </c>
      <c r="N853" s="418">
        <v>4000020120006</v>
      </c>
      <c r="O853" s="418">
        <v>4000020120006</v>
      </c>
      <c r="P853" s="317" t="s">
        <v>812</v>
      </c>
      <c r="Q853" s="317"/>
      <c r="R853" s="317"/>
      <c r="S853" s="317"/>
      <c r="T853" s="317"/>
      <c r="U853" s="317"/>
      <c r="V853" s="317"/>
      <c r="W853" s="317"/>
      <c r="X853" s="317"/>
      <c r="Y853" s="318">
        <v>245</v>
      </c>
      <c r="Z853" s="319"/>
      <c r="AA853" s="319"/>
      <c r="AB853" s="320"/>
      <c r="AC853" s="322" t="s">
        <v>805</v>
      </c>
      <c r="AD853" s="323"/>
      <c r="AE853" s="323"/>
      <c r="AF853" s="323"/>
      <c r="AG853" s="323"/>
      <c r="AH853" s="324" t="s">
        <v>717</v>
      </c>
      <c r="AI853" s="325"/>
      <c r="AJ853" s="325"/>
      <c r="AK853" s="325"/>
      <c r="AL853" s="326" t="s">
        <v>717</v>
      </c>
      <c r="AM853" s="327"/>
      <c r="AN853" s="327"/>
      <c r="AO853" s="328"/>
      <c r="AP853" s="321" t="s">
        <v>717</v>
      </c>
      <c r="AQ853" s="321"/>
      <c r="AR853" s="321"/>
      <c r="AS853" s="321"/>
      <c r="AT853" s="321"/>
      <c r="AU853" s="321"/>
      <c r="AV853" s="321"/>
      <c r="AW853" s="321"/>
      <c r="AX853" s="321"/>
      <c r="AY853">
        <f>COUNTA($C$853)</f>
        <v>1</v>
      </c>
    </row>
    <row r="854" spans="1:51" ht="36.75" customHeight="1" x14ac:dyDescent="0.15">
      <c r="A854" s="402">
        <v>10</v>
      </c>
      <c r="B854" s="402">
        <v>1</v>
      </c>
      <c r="C854" s="421" t="s">
        <v>793</v>
      </c>
      <c r="D854" s="416" t="s">
        <v>784</v>
      </c>
      <c r="E854" s="416" t="s">
        <v>784</v>
      </c>
      <c r="F854" s="416" t="s">
        <v>784</v>
      </c>
      <c r="G854" s="416" t="s">
        <v>784</v>
      </c>
      <c r="H854" s="416" t="s">
        <v>784</v>
      </c>
      <c r="I854" s="416" t="s">
        <v>784</v>
      </c>
      <c r="J854" s="417">
        <v>8000020280003</v>
      </c>
      <c r="K854" s="418">
        <v>8000020280003</v>
      </c>
      <c r="L854" s="418">
        <v>8000020280003</v>
      </c>
      <c r="M854" s="418">
        <v>8000020280003</v>
      </c>
      <c r="N854" s="418">
        <v>8000020280003</v>
      </c>
      <c r="O854" s="418">
        <v>8000020280003</v>
      </c>
      <c r="P854" s="317" t="s">
        <v>812</v>
      </c>
      <c r="Q854" s="317"/>
      <c r="R854" s="317"/>
      <c r="S854" s="317"/>
      <c r="T854" s="317"/>
      <c r="U854" s="317"/>
      <c r="V854" s="317"/>
      <c r="W854" s="317"/>
      <c r="X854" s="317"/>
      <c r="Y854" s="318">
        <v>239</v>
      </c>
      <c r="Z854" s="319"/>
      <c r="AA854" s="319"/>
      <c r="AB854" s="320"/>
      <c r="AC854" s="322" t="s">
        <v>805</v>
      </c>
      <c r="AD854" s="323"/>
      <c r="AE854" s="323"/>
      <c r="AF854" s="323"/>
      <c r="AG854" s="323"/>
      <c r="AH854" s="324" t="s">
        <v>717</v>
      </c>
      <c r="AI854" s="325"/>
      <c r="AJ854" s="325"/>
      <c r="AK854" s="325"/>
      <c r="AL854" s="326" t="s">
        <v>717</v>
      </c>
      <c r="AM854" s="327"/>
      <c r="AN854" s="327"/>
      <c r="AO854" s="328"/>
      <c r="AP854" s="321" t="s">
        <v>717</v>
      </c>
      <c r="AQ854" s="321"/>
      <c r="AR854" s="321"/>
      <c r="AS854" s="321"/>
      <c r="AT854" s="321"/>
      <c r="AU854" s="321"/>
      <c r="AV854" s="321"/>
      <c r="AW854" s="321"/>
      <c r="AX854" s="321"/>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6.75" customHeight="1" x14ac:dyDescent="0.15">
      <c r="A878" s="402">
        <v>1</v>
      </c>
      <c r="B878" s="402">
        <v>1</v>
      </c>
      <c r="C878" s="421" t="s">
        <v>813</v>
      </c>
      <c r="D878" s="416" t="s">
        <v>797</v>
      </c>
      <c r="E878" s="416" t="s">
        <v>797</v>
      </c>
      <c r="F878" s="416" t="s">
        <v>797</v>
      </c>
      <c r="G878" s="416" t="s">
        <v>797</v>
      </c>
      <c r="H878" s="416" t="s">
        <v>797</v>
      </c>
      <c r="I878" s="416" t="s">
        <v>797</v>
      </c>
      <c r="J878" s="417">
        <v>5011105000937</v>
      </c>
      <c r="K878" s="418"/>
      <c r="L878" s="418"/>
      <c r="M878" s="418"/>
      <c r="N878" s="418"/>
      <c r="O878" s="418"/>
      <c r="P878" s="317" t="s">
        <v>804</v>
      </c>
      <c r="Q878" s="317"/>
      <c r="R878" s="317"/>
      <c r="S878" s="317"/>
      <c r="T878" s="317"/>
      <c r="U878" s="317"/>
      <c r="V878" s="317"/>
      <c r="W878" s="317"/>
      <c r="X878" s="317"/>
      <c r="Y878" s="318">
        <v>61</v>
      </c>
      <c r="Z878" s="319"/>
      <c r="AA878" s="319"/>
      <c r="AB878" s="320"/>
      <c r="AC878" s="322" t="s">
        <v>805</v>
      </c>
      <c r="AD878" s="323"/>
      <c r="AE878" s="323"/>
      <c r="AF878" s="323"/>
      <c r="AG878" s="323"/>
      <c r="AH878" s="419" t="s">
        <v>717</v>
      </c>
      <c r="AI878" s="420"/>
      <c r="AJ878" s="420"/>
      <c r="AK878" s="420"/>
      <c r="AL878" s="326" t="s">
        <v>717</v>
      </c>
      <c r="AM878" s="327"/>
      <c r="AN878" s="327"/>
      <c r="AO878" s="328"/>
      <c r="AP878" s="321" t="s">
        <v>717</v>
      </c>
      <c r="AQ878" s="321"/>
      <c r="AR878" s="321"/>
      <c r="AS878" s="321"/>
      <c r="AT878" s="321"/>
      <c r="AU878" s="321"/>
      <c r="AV878" s="321"/>
      <c r="AW878" s="321"/>
      <c r="AX878" s="321"/>
      <c r="AY878">
        <f t="shared" si="118"/>
        <v>1</v>
      </c>
    </row>
    <row r="879" spans="1:51" ht="36.75" customHeight="1" x14ac:dyDescent="0.15">
      <c r="A879" s="402">
        <v>2</v>
      </c>
      <c r="B879" s="402">
        <v>1</v>
      </c>
      <c r="C879" s="421" t="s">
        <v>801</v>
      </c>
      <c r="D879" s="416" t="s">
        <v>801</v>
      </c>
      <c r="E879" s="416" t="s">
        <v>801</v>
      </c>
      <c r="F879" s="416" t="s">
        <v>801</v>
      </c>
      <c r="G879" s="416" t="s">
        <v>801</v>
      </c>
      <c r="H879" s="416" t="s">
        <v>801</v>
      </c>
      <c r="I879" s="416" t="s">
        <v>801</v>
      </c>
      <c r="J879" s="417">
        <v>8010005002330</v>
      </c>
      <c r="K879" s="418"/>
      <c r="L879" s="418"/>
      <c r="M879" s="418"/>
      <c r="N879" s="418"/>
      <c r="O879" s="418"/>
      <c r="P879" s="317" t="s">
        <v>804</v>
      </c>
      <c r="Q879" s="317"/>
      <c r="R879" s="317"/>
      <c r="S879" s="317"/>
      <c r="T879" s="317"/>
      <c r="U879" s="317"/>
      <c r="V879" s="317"/>
      <c r="W879" s="317"/>
      <c r="X879" s="317"/>
      <c r="Y879" s="318">
        <v>61</v>
      </c>
      <c r="Z879" s="319"/>
      <c r="AA879" s="319"/>
      <c r="AB879" s="320"/>
      <c r="AC879" s="322" t="s">
        <v>805</v>
      </c>
      <c r="AD879" s="323"/>
      <c r="AE879" s="323"/>
      <c r="AF879" s="323"/>
      <c r="AG879" s="323"/>
      <c r="AH879" s="419" t="s">
        <v>717</v>
      </c>
      <c r="AI879" s="420"/>
      <c r="AJ879" s="420"/>
      <c r="AK879" s="420"/>
      <c r="AL879" s="326" t="s">
        <v>717</v>
      </c>
      <c r="AM879" s="327"/>
      <c r="AN879" s="327"/>
      <c r="AO879" s="328"/>
      <c r="AP879" s="321" t="s">
        <v>717</v>
      </c>
      <c r="AQ879" s="321"/>
      <c r="AR879" s="321"/>
      <c r="AS879" s="321"/>
      <c r="AT879" s="321"/>
      <c r="AU879" s="321"/>
      <c r="AV879" s="321"/>
      <c r="AW879" s="321"/>
      <c r="AX879" s="321"/>
      <c r="AY879">
        <f>COUNTA($C$879)</f>
        <v>1</v>
      </c>
    </row>
    <row r="880" spans="1:51" ht="36.75" customHeight="1" x14ac:dyDescent="0.15">
      <c r="A880" s="402">
        <v>3</v>
      </c>
      <c r="B880" s="402">
        <v>1</v>
      </c>
      <c r="C880" s="421" t="s">
        <v>795</v>
      </c>
      <c r="D880" s="416" t="s">
        <v>795</v>
      </c>
      <c r="E880" s="416" t="s">
        <v>795</v>
      </c>
      <c r="F880" s="416" t="s">
        <v>795</v>
      </c>
      <c r="G880" s="416" t="s">
        <v>795</v>
      </c>
      <c r="H880" s="416" t="s">
        <v>795</v>
      </c>
      <c r="I880" s="416" t="s">
        <v>795</v>
      </c>
      <c r="J880" s="417">
        <v>5010005007398</v>
      </c>
      <c r="K880" s="418"/>
      <c r="L880" s="418"/>
      <c r="M880" s="418"/>
      <c r="N880" s="418"/>
      <c r="O880" s="418"/>
      <c r="P880" s="422" t="s">
        <v>804</v>
      </c>
      <c r="Q880" s="317"/>
      <c r="R880" s="317"/>
      <c r="S880" s="317"/>
      <c r="T880" s="317"/>
      <c r="U880" s="317"/>
      <c r="V880" s="317"/>
      <c r="W880" s="317"/>
      <c r="X880" s="317"/>
      <c r="Y880" s="318">
        <v>53</v>
      </c>
      <c r="Z880" s="319"/>
      <c r="AA880" s="319"/>
      <c r="AB880" s="320"/>
      <c r="AC880" s="322" t="s">
        <v>805</v>
      </c>
      <c r="AD880" s="323"/>
      <c r="AE880" s="323"/>
      <c r="AF880" s="323"/>
      <c r="AG880" s="323"/>
      <c r="AH880" s="324" t="s">
        <v>717</v>
      </c>
      <c r="AI880" s="325"/>
      <c r="AJ880" s="325"/>
      <c r="AK880" s="325"/>
      <c r="AL880" s="326" t="s">
        <v>717</v>
      </c>
      <c r="AM880" s="327"/>
      <c r="AN880" s="327"/>
      <c r="AO880" s="328"/>
      <c r="AP880" s="321" t="s">
        <v>717</v>
      </c>
      <c r="AQ880" s="321"/>
      <c r="AR880" s="321"/>
      <c r="AS880" s="321"/>
      <c r="AT880" s="321"/>
      <c r="AU880" s="321"/>
      <c r="AV880" s="321"/>
      <c r="AW880" s="321"/>
      <c r="AX880" s="321"/>
      <c r="AY880">
        <f>COUNTA($C$880)</f>
        <v>1</v>
      </c>
    </row>
    <row r="881" spans="1:51" ht="36.75" customHeight="1" x14ac:dyDescent="0.15">
      <c r="A881" s="402">
        <v>4</v>
      </c>
      <c r="B881" s="402">
        <v>1</v>
      </c>
      <c r="C881" s="421" t="s">
        <v>794</v>
      </c>
      <c r="D881" s="416" t="s">
        <v>794</v>
      </c>
      <c r="E881" s="416" t="s">
        <v>794</v>
      </c>
      <c r="F881" s="416" t="s">
        <v>794</v>
      </c>
      <c r="G881" s="416" t="s">
        <v>794</v>
      </c>
      <c r="H881" s="416" t="s">
        <v>794</v>
      </c>
      <c r="I881" s="416" t="s">
        <v>794</v>
      </c>
      <c r="J881" s="417">
        <v>6010905002126</v>
      </c>
      <c r="K881" s="418"/>
      <c r="L881" s="418"/>
      <c r="M881" s="418"/>
      <c r="N881" s="418"/>
      <c r="O881" s="418"/>
      <c r="P881" s="422" t="s">
        <v>804</v>
      </c>
      <c r="Q881" s="317"/>
      <c r="R881" s="317"/>
      <c r="S881" s="317"/>
      <c r="T881" s="317"/>
      <c r="U881" s="317"/>
      <c r="V881" s="317"/>
      <c r="W881" s="317"/>
      <c r="X881" s="317"/>
      <c r="Y881" s="318">
        <v>40</v>
      </c>
      <c r="Z881" s="319"/>
      <c r="AA881" s="319"/>
      <c r="AB881" s="320"/>
      <c r="AC881" s="322" t="s">
        <v>805</v>
      </c>
      <c r="AD881" s="323"/>
      <c r="AE881" s="323"/>
      <c r="AF881" s="323"/>
      <c r="AG881" s="323"/>
      <c r="AH881" s="324" t="s">
        <v>717</v>
      </c>
      <c r="AI881" s="325"/>
      <c r="AJ881" s="325"/>
      <c r="AK881" s="325"/>
      <c r="AL881" s="326" t="s">
        <v>717</v>
      </c>
      <c r="AM881" s="327"/>
      <c r="AN881" s="327"/>
      <c r="AO881" s="328"/>
      <c r="AP881" s="321" t="s">
        <v>717</v>
      </c>
      <c r="AQ881" s="321"/>
      <c r="AR881" s="321"/>
      <c r="AS881" s="321"/>
      <c r="AT881" s="321"/>
      <c r="AU881" s="321"/>
      <c r="AV881" s="321"/>
      <c r="AW881" s="321"/>
      <c r="AX881" s="321"/>
      <c r="AY881">
        <f>COUNTA($C$881)</f>
        <v>1</v>
      </c>
    </row>
    <row r="882" spans="1:51" ht="36.75" customHeight="1" x14ac:dyDescent="0.15">
      <c r="A882" s="402">
        <v>5</v>
      </c>
      <c r="B882" s="402">
        <v>1</v>
      </c>
      <c r="C882" s="416" t="s">
        <v>806</v>
      </c>
      <c r="D882" s="416" t="s">
        <v>806</v>
      </c>
      <c r="E882" s="416" t="s">
        <v>806</v>
      </c>
      <c r="F882" s="416" t="s">
        <v>806</v>
      </c>
      <c r="G882" s="416" t="s">
        <v>806</v>
      </c>
      <c r="H882" s="416" t="s">
        <v>806</v>
      </c>
      <c r="I882" s="416" t="s">
        <v>806</v>
      </c>
      <c r="J882" s="417">
        <v>4010805000735</v>
      </c>
      <c r="K882" s="418"/>
      <c r="L882" s="418"/>
      <c r="M882" s="418"/>
      <c r="N882" s="418"/>
      <c r="O882" s="418"/>
      <c r="P882" s="317" t="s">
        <v>804</v>
      </c>
      <c r="Q882" s="317"/>
      <c r="R882" s="317"/>
      <c r="S882" s="317"/>
      <c r="T882" s="317"/>
      <c r="U882" s="317"/>
      <c r="V882" s="317"/>
      <c r="W882" s="317"/>
      <c r="X882" s="317"/>
      <c r="Y882" s="318">
        <v>38</v>
      </c>
      <c r="Z882" s="319"/>
      <c r="AA882" s="319"/>
      <c r="AB882" s="320"/>
      <c r="AC882" s="322" t="s">
        <v>805</v>
      </c>
      <c r="AD882" s="323"/>
      <c r="AE882" s="323"/>
      <c r="AF882" s="323"/>
      <c r="AG882" s="323"/>
      <c r="AH882" s="324" t="s">
        <v>717</v>
      </c>
      <c r="AI882" s="325"/>
      <c r="AJ882" s="325"/>
      <c r="AK882" s="325"/>
      <c r="AL882" s="326" t="s">
        <v>717</v>
      </c>
      <c r="AM882" s="327"/>
      <c r="AN882" s="327"/>
      <c r="AO882" s="328"/>
      <c r="AP882" s="321" t="s">
        <v>717</v>
      </c>
      <c r="AQ882" s="321"/>
      <c r="AR882" s="321"/>
      <c r="AS882" s="321"/>
      <c r="AT882" s="321"/>
      <c r="AU882" s="321"/>
      <c r="AV882" s="321"/>
      <c r="AW882" s="321"/>
      <c r="AX882" s="321"/>
      <c r="AY882">
        <f>COUNTA($C$882)</f>
        <v>1</v>
      </c>
    </row>
    <row r="883" spans="1:51" ht="36.75" customHeight="1" x14ac:dyDescent="0.15">
      <c r="A883" s="402">
        <v>6</v>
      </c>
      <c r="B883" s="402">
        <v>1</v>
      </c>
      <c r="C883" s="416" t="s">
        <v>799</v>
      </c>
      <c r="D883" s="416" t="s">
        <v>799</v>
      </c>
      <c r="E883" s="416" t="s">
        <v>799</v>
      </c>
      <c r="F883" s="416" t="s">
        <v>799</v>
      </c>
      <c r="G883" s="416" t="s">
        <v>799</v>
      </c>
      <c r="H883" s="416" t="s">
        <v>799</v>
      </c>
      <c r="I883" s="416" t="s">
        <v>799</v>
      </c>
      <c r="J883" s="417">
        <v>6010905002126</v>
      </c>
      <c r="K883" s="418"/>
      <c r="L883" s="418"/>
      <c r="M883" s="418"/>
      <c r="N883" s="418"/>
      <c r="O883" s="418"/>
      <c r="P883" s="317" t="s">
        <v>804</v>
      </c>
      <c r="Q883" s="317"/>
      <c r="R883" s="317"/>
      <c r="S883" s="317"/>
      <c r="T883" s="317"/>
      <c r="U883" s="317"/>
      <c r="V883" s="317"/>
      <c r="W883" s="317"/>
      <c r="X883" s="317"/>
      <c r="Y883" s="318">
        <v>38</v>
      </c>
      <c r="Z883" s="319"/>
      <c r="AA883" s="319"/>
      <c r="AB883" s="320"/>
      <c r="AC883" s="322" t="s">
        <v>805</v>
      </c>
      <c r="AD883" s="323"/>
      <c r="AE883" s="323"/>
      <c r="AF883" s="323"/>
      <c r="AG883" s="323"/>
      <c r="AH883" s="324" t="s">
        <v>717</v>
      </c>
      <c r="AI883" s="325"/>
      <c r="AJ883" s="325"/>
      <c r="AK883" s="325"/>
      <c r="AL883" s="326" t="s">
        <v>717</v>
      </c>
      <c r="AM883" s="327"/>
      <c r="AN883" s="327"/>
      <c r="AO883" s="328"/>
      <c r="AP883" s="321" t="s">
        <v>717</v>
      </c>
      <c r="AQ883" s="321"/>
      <c r="AR883" s="321"/>
      <c r="AS883" s="321"/>
      <c r="AT883" s="321"/>
      <c r="AU883" s="321"/>
      <c r="AV883" s="321"/>
      <c r="AW883" s="321"/>
      <c r="AX883" s="321"/>
      <c r="AY883">
        <f>COUNTA($C$883)</f>
        <v>1</v>
      </c>
    </row>
    <row r="884" spans="1:51" ht="36.75" customHeight="1" x14ac:dyDescent="0.15">
      <c r="A884" s="402">
        <v>7</v>
      </c>
      <c r="B884" s="402">
        <v>1</v>
      </c>
      <c r="C884" s="416" t="s">
        <v>796</v>
      </c>
      <c r="D884" s="416" t="s">
        <v>796</v>
      </c>
      <c r="E884" s="416" t="s">
        <v>796</v>
      </c>
      <c r="F884" s="416" t="s">
        <v>796</v>
      </c>
      <c r="G884" s="416" t="s">
        <v>796</v>
      </c>
      <c r="H884" s="416" t="s">
        <v>796</v>
      </c>
      <c r="I884" s="416" t="s">
        <v>796</v>
      </c>
      <c r="J884" s="417">
        <v>8010705000410</v>
      </c>
      <c r="K884" s="418"/>
      <c r="L884" s="418"/>
      <c r="M884" s="418"/>
      <c r="N884" s="418"/>
      <c r="O884" s="418"/>
      <c r="P884" s="317" t="s">
        <v>804</v>
      </c>
      <c r="Q884" s="317"/>
      <c r="R884" s="317"/>
      <c r="S884" s="317"/>
      <c r="T884" s="317"/>
      <c r="U884" s="317"/>
      <c r="V884" s="317"/>
      <c r="W884" s="317"/>
      <c r="X884" s="317"/>
      <c r="Y884" s="318">
        <v>35</v>
      </c>
      <c r="Z884" s="319"/>
      <c r="AA884" s="319"/>
      <c r="AB884" s="320"/>
      <c r="AC884" s="322" t="s">
        <v>805</v>
      </c>
      <c r="AD884" s="323"/>
      <c r="AE884" s="323"/>
      <c r="AF884" s="323"/>
      <c r="AG884" s="323"/>
      <c r="AH884" s="324" t="s">
        <v>717</v>
      </c>
      <c r="AI884" s="325"/>
      <c r="AJ884" s="325"/>
      <c r="AK884" s="325"/>
      <c r="AL884" s="326" t="s">
        <v>717</v>
      </c>
      <c r="AM884" s="327"/>
      <c r="AN884" s="327"/>
      <c r="AO884" s="328"/>
      <c r="AP884" s="321" t="s">
        <v>717</v>
      </c>
      <c r="AQ884" s="321"/>
      <c r="AR884" s="321"/>
      <c r="AS884" s="321"/>
      <c r="AT884" s="321"/>
      <c r="AU884" s="321"/>
      <c r="AV884" s="321"/>
      <c r="AW884" s="321"/>
      <c r="AX884" s="321"/>
      <c r="AY884">
        <f>COUNTA($C$884)</f>
        <v>1</v>
      </c>
    </row>
    <row r="885" spans="1:51" ht="36.75" customHeight="1" x14ac:dyDescent="0.15">
      <c r="A885" s="402">
        <v>8</v>
      </c>
      <c r="B885" s="402">
        <v>1</v>
      </c>
      <c r="C885" s="416" t="s">
        <v>798</v>
      </c>
      <c r="D885" s="416" t="s">
        <v>798</v>
      </c>
      <c r="E885" s="416" t="s">
        <v>798</v>
      </c>
      <c r="F885" s="416" t="s">
        <v>798</v>
      </c>
      <c r="G885" s="416" t="s">
        <v>798</v>
      </c>
      <c r="H885" s="416" t="s">
        <v>798</v>
      </c>
      <c r="I885" s="416" t="s">
        <v>798</v>
      </c>
      <c r="J885" s="417">
        <v>6011405000207</v>
      </c>
      <c r="K885" s="418"/>
      <c r="L885" s="418"/>
      <c r="M885" s="418"/>
      <c r="N885" s="418"/>
      <c r="O885" s="418"/>
      <c r="P885" s="317" t="s">
        <v>804</v>
      </c>
      <c r="Q885" s="317"/>
      <c r="R885" s="317"/>
      <c r="S885" s="317"/>
      <c r="T885" s="317"/>
      <c r="U885" s="317"/>
      <c r="V885" s="317"/>
      <c r="W885" s="317"/>
      <c r="X885" s="317"/>
      <c r="Y885" s="318">
        <v>33</v>
      </c>
      <c r="Z885" s="319"/>
      <c r="AA885" s="319"/>
      <c r="AB885" s="320"/>
      <c r="AC885" s="322" t="s">
        <v>805</v>
      </c>
      <c r="AD885" s="323"/>
      <c r="AE885" s="323"/>
      <c r="AF885" s="323"/>
      <c r="AG885" s="323"/>
      <c r="AH885" s="324" t="s">
        <v>717</v>
      </c>
      <c r="AI885" s="325"/>
      <c r="AJ885" s="325"/>
      <c r="AK885" s="325"/>
      <c r="AL885" s="326" t="s">
        <v>717</v>
      </c>
      <c r="AM885" s="327"/>
      <c r="AN885" s="327"/>
      <c r="AO885" s="328"/>
      <c r="AP885" s="321" t="s">
        <v>717</v>
      </c>
      <c r="AQ885" s="321"/>
      <c r="AR885" s="321"/>
      <c r="AS885" s="321"/>
      <c r="AT885" s="321"/>
      <c r="AU885" s="321"/>
      <c r="AV885" s="321"/>
      <c r="AW885" s="321"/>
      <c r="AX885" s="321"/>
      <c r="AY885">
        <f>COUNTA($C$885)</f>
        <v>1</v>
      </c>
    </row>
    <row r="886" spans="1:51" ht="36.75" customHeight="1" x14ac:dyDescent="0.15">
      <c r="A886" s="402">
        <v>9</v>
      </c>
      <c r="B886" s="402">
        <v>1</v>
      </c>
      <c r="C886" s="416" t="s">
        <v>800</v>
      </c>
      <c r="D886" s="416" t="s">
        <v>800</v>
      </c>
      <c r="E886" s="416" t="s">
        <v>800</v>
      </c>
      <c r="F886" s="416" t="s">
        <v>800</v>
      </c>
      <c r="G886" s="416" t="s">
        <v>800</v>
      </c>
      <c r="H886" s="416" t="s">
        <v>800</v>
      </c>
      <c r="I886" s="416" t="s">
        <v>800</v>
      </c>
      <c r="J886" s="417">
        <v>8010705000410</v>
      </c>
      <c r="K886" s="418"/>
      <c r="L886" s="418"/>
      <c r="M886" s="418"/>
      <c r="N886" s="418"/>
      <c r="O886" s="418"/>
      <c r="P886" s="317" t="s">
        <v>804</v>
      </c>
      <c r="Q886" s="317"/>
      <c r="R886" s="317"/>
      <c r="S886" s="317"/>
      <c r="T886" s="317"/>
      <c r="U886" s="317"/>
      <c r="V886" s="317"/>
      <c r="W886" s="317"/>
      <c r="X886" s="317"/>
      <c r="Y886" s="318">
        <v>29</v>
      </c>
      <c r="Z886" s="319"/>
      <c r="AA886" s="319"/>
      <c r="AB886" s="320"/>
      <c r="AC886" s="322" t="s">
        <v>805</v>
      </c>
      <c r="AD886" s="323"/>
      <c r="AE886" s="323"/>
      <c r="AF886" s="323"/>
      <c r="AG886" s="323"/>
      <c r="AH886" s="324" t="s">
        <v>717</v>
      </c>
      <c r="AI886" s="325"/>
      <c r="AJ886" s="325"/>
      <c r="AK886" s="325"/>
      <c r="AL886" s="326" t="s">
        <v>717</v>
      </c>
      <c r="AM886" s="327"/>
      <c r="AN886" s="327"/>
      <c r="AO886" s="328"/>
      <c r="AP886" s="321" t="s">
        <v>717</v>
      </c>
      <c r="AQ886" s="321"/>
      <c r="AR886" s="321"/>
      <c r="AS886" s="321"/>
      <c r="AT886" s="321"/>
      <c r="AU886" s="321"/>
      <c r="AV886" s="321"/>
      <c r="AW886" s="321"/>
      <c r="AX886" s="321"/>
      <c r="AY886">
        <f>COUNTA($C$886)</f>
        <v>1</v>
      </c>
    </row>
    <row r="887" spans="1:51" ht="36.75" customHeight="1" x14ac:dyDescent="0.15">
      <c r="A887" s="402">
        <v>10</v>
      </c>
      <c r="B887" s="402">
        <v>1</v>
      </c>
      <c r="C887" s="416" t="s">
        <v>802</v>
      </c>
      <c r="D887" s="416" t="s">
        <v>802</v>
      </c>
      <c r="E887" s="416" t="s">
        <v>802</v>
      </c>
      <c r="F887" s="416" t="s">
        <v>802</v>
      </c>
      <c r="G887" s="416" t="s">
        <v>802</v>
      </c>
      <c r="H887" s="416" t="s">
        <v>802</v>
      </c>
      <c r="I887" s="416" t="s">
        <v>802</v>
      </c>
      <c r="J887" s="417">
        <v>6010405002452</v>
      </c>
      <c r="K887" s="418"/>
      <c r="L887" s="418"/>
      <c r="M887" s="418"/>
      <c r="N887" s="418"/>
      <c r="O887" s="418"/>
      <c r="P887" s="317" t="s">
        <v>804</v>
      </c>
      <c r="Q887" s="317"/>
      <c r="R887" s="317"/>
      <c r="S887" s="317"/>
      <c r="T887" s="317"/>
      <c r="U887" s="317"/>
      <c r="V887" s="317"/>
      <c r="W887" s="317"/>
      <c r="X887" s="317"/>
      <c r="Y887" s="318">
        <v>27</v>
      </c>
      <c r="Z887" s="319"/>
      <c r="AA887" s="319"/>
      <c r="AB887" s="320"/>
      <c r="AC887" s="322" t="s">
        <v>805</v>
      </c>
      <c r="AD887" s="323"/>
      <c r="AE887" s="323"/>
      <c r="AF887" s="323"/>
      <c r="AG887" s="323"/>
      <c r="AH887" s="324" t="s">
        <v>717</v>
      </c>
      <c r="AI887" s="325"/>
      <c r="AJ887" s="325"/>
      <c r="AK887" s="325"/>
      <c r="AL887" s="326" t="s">
        <v>717</v>
      </c>
      <c r="AM887" s="327"/>
      <c r="AN887" s="327"/>
      <c r="AO887" s="328"/>
      <c r="AP887" s="321" t="s">
        <v>717</v>
      </c>
      <c r="AQ887" s="321"/>
      <c r="AR887" s="321"/>
      <c r="AS887" s="321"/>
      <c r="AT887" s="321"/>
      <c r="AU887" s="321"/>
      <c r="AV887" s="321"/>
      <c r="AW887" s="321"/>
      <c r="AX887" s="321"/>
      <c r="AY887">
        <f>COUNTA($C$887)</f>
        <v>1</v>
      </c>
    </row>
    <row r="888" spans="1:51" ht="30" hidden="1" customHeight="1" x14ac:dyDescent="0.15">
      <c r="A888" s="402">
        <v>11</v>
      </c>
      <c r="B888" s="402">
        <v>1</v>
      </c>
      <c r="C888" s="416" t="s">
        <v>803</v>
      </c>
      <c r="D888" s="416" t="s">
        <v>803</v>
      </c>
      <c r="E888" s="416" t="s">
        <v>803</v>
      </c>
      <c r="F888" s="416" t="s">
        <v>803</v>
      </c>
      <c r="G888" s="416" t="s">
        <v>803</v>
      </c>
      <c r="H888" s="416" t="s">
        <v>803</v>
      </c>
      <c r="I888" s="416" t="s">
        <v>803</v>
      </c>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1</v>
      </c>
    </row>
    <row r="889" spans="1:51" ht="30" hidden="1" customHeight="1" x14ac:dyDescent="0.15">
      <c r="A889" s="402">
        <v>12</v>
      </c>
      <c r="B889" s="402">
        <v>1</v>
      </c>
      <c r="C889" s="416" t="s">
        <v>807</v>
      </c>
      <c r="D889" s="416" t="s">
        <v>807</v>
      </c>
      <c r="E889" s="416" t="s">
        <v>807</v>
      </c>
      <c r="F889" s="416" t="s">
        <v>807</v>
      </c>
      <c r="G889" s="416" t="s">
        <v>807</v>
      </c>
      <c r="H889" s="416" t="s">
        <v>807</v>
      </c>
      <c r="I889" s="416" t="s">
        <v>807</v>
      </c>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1</v>
      </c>
    </row>
    <row r="890" spans="1:51" ht="30" hidden="1" customHeight="1" x14ac:dyDescent="0.15">
      <c r="A890" s="402">
        <v>13</v>
      </c>
      <c r="B890" s="402">
        <v>1</v>
      </c>
      <c r="C890" s="416" t="s">
        <v>808</v>
      </c>
      <c r="D890" s="416" t="s">
        <v>808</v>
      </c>
      <c r="E890" s="416" t="s">
        <v>808</v>
      </c>
      <c r="F890" s="416" t="s">
        <v>808</v>
      </c>
      <c r="G890" s="416" t="s">
        <v>808</v>
      </c>
      <c r="H890" s="416" t="s">
        <v>808</v>
      </c>
      <c r="I890" s="416" t="s">
        <v>808</v>
      </c>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1</v>
      </c>
    </row>
    <row r="891" spans="1:51" ht="30" hidden="1" customHeight="1" x14ac:dyDescent="0.15">
      <c r="A891" s="402">
        <v>14</v>
      </c>
      <c r="B891" s="402">
        <v>1</v>
      </c>
      <c r="C891" s="416" t="s">
        <v>803</v>
      </c>
      <c r="D891" s="416" t="s">
        <v>803</v>
      </c>
      <c r="E891" s="416" t="s">
        <v>803</v>
      </c>
      <c r="F891" s="416" t="s">
        <v>803</v>
      </c>
      <c r="G891" s="416" t="s">
        <v>803</v>
      </c>
      <c r="H891" s="416" t="s">
        <v>803</v>
      </c>
      <c r="I891" s="416" t="s">
        <v>803</v>
      </c>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1</v>
      </c>
    </row>
    <row r="892" spans="1:51" ht="30" hidden="1" customHeight="1" x14ac:dyDescent="0.15">
      <c r="A892" s="402">
        <v>15</v>
      </c>
      <c r="B892" s="402">
        <v>1</v>
      </c>
      <c r="C892" s="416" t="s">
        <v>809</v>
      </c>
      <c r="D892" s="416" t="s">
        <v>809</v>
      </c>
      <c r="E892" s="416" t="s">
        <v>809</v>
      </c>
      <c r="F892" s="416" t="s">
        <v>809</v>
      </c>
      <c r="G892" s="416" t="s">
        <v>809</v>
      </c>
      <c r="H892" s="416" t="s">
        <v>809</v>
      </c>
      <c r="I892" s="416" t="s">
        <v>809</v>
      </c>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1</v>
      </c>
    </row>
    <row r="893" spans="1:51" ht="30" hidden="1" customHeight="1" x14ac:dyDescent="0.15">
      <c r="A893" s="402">
        <v>16</v>
      </c>
      <c r="B893" s="402">
        <v>1</v>
      </c>
      <c r="C893" s="416" t="s">
        <v>810</v>
      </c>
      <c r="D893" s="416" t="s">
        <v>810</v>
      </c>
      <c r="E893" s="416" t="s">
        <v>810</v>
      </c>
      <c r="F893" s="416" t="s">
        <v>810</v>
      </c>
      <c r="G893" s="416" t="s">
        <v>810</v>
      </c>
      <c r="H893" s="416" t="s">
        <v>810</v>
      </c>
      <c r="I893" s="416" t="s">
        <v>810</v>
      </c>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1</v>
      </c>
    </row>
    <row r="894" spans="1:51" s="16" customFormat="1" ht="30" hidden="1" customHeight="1" x14ac:dyDescent="0.15">
      <c r="A894" s="402">
        <v>17</v>
      </c>
      <c r="B894" s="402">
        <v>1</v>
      </c>
      <c r="C894" s="416" t="s">
        <v>811</v>
      </c>
      <c r="D894" s="416" t="s">
        <v>811</v>
      </c>
      <c r="E894" s="416" t="s">
        <v>811</v>
      </c>
      <c r="F894" s="416" t="s">
        <v>811</v>
      </c>
      <c r="G894" s="416" t="s">
        <v>811</v>
      </c>
      <c r="H894" s="416" t="s">
        <v>811</v>
      </c>
      <c r="I894" s="416" t="s">
        <v>811</v>
      </c>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1</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2" t="s">
        <v>406</v>
      </c>
      <c r="F1110" s="887"/>
      <c r="G1110" s="887"/>
      <c r="H1110" s="887"/>
      <c r="I1110" s="887"/>
      <c r="J1110" s="417" t="s">
        <v>406</v>
      </c>
      <c r="K1110" s="418"/>
      <c r="L1110" s="418"/>
      <c r="M1110" s="418"/>
      <c r="N1110" s="418"/>
      <c r="O1110" s="418"/>
      <c r="P1110" s="890" t="s">
        <v>406</v>
      </c>
      <c r="Q1110" s="891"/>
      <c r="R1110" s="891"/>
      <c r="S1110" s="891"/>
      <c r="T1110" s="891"/>
      <c r="U1110" s="891"/>
      <c r="V1110" s="891"/>
      <c r="W1110" s="891"/>
      <c r="X1110" s="891"/>
      <c r="Y1110" s="318" t="s">
        <v>406</v>
      </c>
      <c r="Z1110" s="319"/>
      <c r="AA1110" s="319"/>
      <c r="AB1110" s="320"/>
      <c r="AC1110" s="892"/>
      <c r="AD1110" s="892"/>
      <c r="AE1110" s="892"/>
      <c r="AF1110" s="892"/>
      <c r="AG1110" s="892"/>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90">
    <cfRule type="expression" dxfId="2805" priority="13895">
      <formula>IF(RIGHT(TEXT(Y790,"0.#"),1)=".",FALSE,TRUE)</formula>
    </cfRule>
    <cfRule type="expression" dxfId="2804" priority="13896">
      <formula>IF(RIGHT(TEXT(Y790,"0.#"),1)=".",TRUE,FALSE)</formula>
    </cfRule>
  </conditionalFormatting>
  <conditionalFormatting sqref="Y799">
    <cfRule type="expression" dxfId="2803" priority="13891">
      <formula>IF(RIGHT(TEXT(Y799,"0.#"),1)=".",FALSE,TRUE)</formula>
    </cfRule>
    <cfRule type="expression" dxfId="2802" priority="13892">
      <formula>IF(RIGHT(TEXT(Y799,"0.#"),1)=".",TRUE,FALSE)</formula>
    </cfRule>
  </conditionalFormatting>
  <conditionalFormatting sqref="Y830:Y837 Y828 Y817:Y824 Y815 Y804:Y811 Y802">
    <cfRule type="expression" dxfId="2801" priority="13673">
      <formula>IF(RIGHT(TEXT(Y802,"0.#"),1)=".",FALSE,TRUE)</formula>
    </cfRule>
    <cfRule type="expression" dxfId="2800" priority="13674">
      <formula>IF(RIGHT(TEXT(Y802,"0.#"),1)=".",TRUE,FALSE)</formula>
    </cfRule>
  </conditionalFormatting>
  <conditionalFormatting sqref="P16:AQ17 P15:AX15 AR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91:Y798 Y789">
    <cfRule type="expression" dxfId="2793" priority="13697">
      <formula>IF(RIGHT(TEXT(Y789,"0.#"),1)=".",FALSE,TRUE)</formula>
    </cfRule>
    <cfRule type="expression" dxfId="2792" priority="13698">
      <formula>IF(RIGHT(TEXT(Y789,"0.#"),1)=".",TRUE,FALSE)</formula>
    </cfRule>
  </conditionalFormatting>
  <conditionalFormatting sqref="AU790">
    <cfRule type="expression" dxfId="2791" priority="13695">
      <formula>IF(RIGHT(TEXT(AU790,"0.#"),1)=".",FALSE,TRUE)</formula>
    </cfRule>
    <cfRule type="expression" dxfId="2790" priority="13696">
      <formula>IF(RIGHT(TEXT(AU790,"0.#"),1)=".",TRUE,FALSE)</formula>
    </cfRule>
  </conditionalFormatting>
  <conditionalFormatting sqref="AU799">
    <cfRule type="expression" dxfId="2789" priority="13693">
      <formula>IF(RIGHT(TEXT(AU799,"0.#"),1)=".",FALSE,TRUE)</formula>
    </cfRule>
    <cfRule type="expression" dxfId="2788" priority="13694">
      <formula>IF(RIGHT(TEXT(AU799,"0.#"),1)=".",TRUE,FALSE)</formula>
    </cfRule>
  </conditionalFormatting>
  <conditionalFormatting sqref="AU791:AU798 AU789">
    <cfRule type="expression" dxfId="2787" priority="13691">
      <formula>IF(RIGHT(TEXT(AU789,"0.#"),1)=".",FALSE,TRUE)</formula>
    </cfRule>
    <cfRule type="expression" dxfId="2786" priority="13692">
      <formula>IF(RIGHT(TEXT(AU789,"0.#"),1)=".",TRUE,FALSE)</formula>
    </cfRule>
  </conditionalFormatting>
  <conditionalFormatting sqref="Y829 Y816 Y803">
    <cfRule type="expression" dxfId="2785" priority="13677">
      <formula>IF(RIGHT(TEXT(Y803,"0.#"),1)=".",FALSE,TRUE)</formula>
    </cfRule>
    <cfRule type="expression" dxfId="2784" priority="13678">
      <formula>IF(RIGHT(TEXT(Y803,"0.#"),1)=".",TRUE,FALSE)</formula>
    </cfRule>
  </conditionalFormatting>
  <conditionalFormatting sqref="Y838 Y825 Y812">
    <cfRule type="expression" dxfId="2783" priority="13675">
      <formula>IF(RIGHT(TEXT(Y812,"0.#"),1)=".",FALSE,TRUE)</formula>
    </cfRule>
    <cfRule type="expression" dxfId="2782" priority="13676">
      <formula>IF(RIGHT(TEXT(Y812,"0.#"),1)=".",TRUE,FALSE)</formula>
    </cfRule>
  </conditionalFormatting>
  <conditionalFormatting sqref="AU829 AU816 AU803">
    <cfRule type="expression" dxfId="2781" priority="13671">
      <formula>IF(RIGHT(TEXT(AU803,"0.#"),1)=".",FALSE,TRUE)</formula>
    </cfRule>
    <cfRule type="expression" dxfId="2780" priority="13672">
      <formula>IF(RIGHT(TEXT(AU803,"0.#"),1)=".",TRUE,FALSE)</formula>
    </cfRule>
  </conditionalFormatting>
  <conditionalFormatting sqref="AU838 AU825 AU812">
    <cfRule type="expression" dxfId="2779" priority="13669">
      <formula>IF(RIGHT(TEXT(AU812,"0.#"),1)=".",FALSE,TRUE)</formula>
    </cfRule>
    <cfRule type="expression" dxfId="2778" priority="13670">
      <formula>IF(RIGHT(TEXT(AU812,"0.#"),1)=".",TRUE,FALSE)</formula>
    </cfRule>
  </conditionalFormatting>
  <conditionalFormatting sqref="AU830:AU837 AU828 AU817:AU824 AU815 AU804:AU811 AU802">
    <cfRule type="expression" dxfId="2777" priority="13667">
      <formula>IF(RIGHT(TEXT(AU802,"0.#"),1)=".",FALSE,TRUE)</formula>
    </cfRule>
    <cfRule type="expression" dxfId="2776" priority="13668">
      <formula>IF(RIGHT(TEXT(AU802,"0.#"),1)=".",TRUE,FALSE)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 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cfRule type="expression" dxfId="2603" priority="13169">
      <formula>IF(RIGHT(TEXT(AE117,"0.#"),1)=".",FALSE,TRUE)</formula>
    </cfRule>
    <cfRule type="expression" dxfId="2602" priority="13170">
      <formula>IF(RIGHT(TEXT(AE117,"0.#"),1)=".",TRUE,FALSE)</formula>
    </cfRule>
  </conditionalFormatting>
  <conditionalFormatting sqref="AI117 AM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Q134:AQ135 AU134:AU135">
    <cfRule type="expression" dxfId="2547" priority="13075">
      <formula>IF(RIGHT(TEXT(AQ134,"0.#"),1)=".",FALSE,TRUE)</formula>
    </cfRule>
    <cfRule type="expression" dxfId="2546" priority="13076">
      <formula>IF(RIGHT(TEXT(AQ134,"0.#"),1)=".",TRUE,FALSE)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AM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1:AO1139">
    <cfRule type="expression" dxfId="2411" priority="2879">
      <formula>IF(AND(AL1111&gt;=0, RIGHT(TEXT(AL1111,"0.#"),1)&lt;&gt;"."),TRUE,FALSE)</formula>
    </cfRule>
    <cfRule type="expression" dxfId="2410" priority="2880">
      <formula>IF(AND(AL1111&gt;=0, RIGHT(TEXT(AL1111,"0.#"),1)="."),TRUE,FALSE)</formula>
    </cfRule>
    <cfRule type="expression" dxfId="2409" priority="2881">
      <formula>IF(AND(AL1111&lt;0, RIGHT(TEXT(AL1111,"0.#"),1)&lt;&gt;"."),TRUE,FALSE)</formula>
    </cfRule>
    <cfRule type="expression" dxfId="2408" priority="2882">
      <formula>IF(AND(AL1111&lt;0, RIGHT(TEXT(AL1111,"0.#"),1)="."),TRUE,FALSE)</formula>
    </cfRule>
  </conditionalFormatting>
  <conditionalFormatting sqref="Y1111:Y1139">
    <cfRule type="expression" dxfId="2407" priority="2877">
      <formula>IF(RIGHT(TEXT(Y1111,"0.#"),1)=".",FALSE,TRUE)</formula>
    </cfRule>
    <cfRule type="expression" dxfId="2406" priority="2878">
      <formula>IF(RIGHT(TEXT(Y1111,"0.#"),1)=".",TRUE,FALSE)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8:Y879">
    <cfRule type="expression" dxfId="2073" priority="2083">
      <formula>IF(RIGHT(TEXT(Y878,"0.#"),1)=".",FALSE,TRUE)</formula>
    </cfRule>
    <cfRule type="expression" dxfId="2072" priority="2084">
      <formula>IF(RIGHT(TEXT(Y878,"0.#"),1)=".",TRUE,FALSE)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1:Y912">
    <cfRule type="expression" dxfId="2069" priority="2071">
      <formula>IF(RIGHT(TEXT(Y911,"0.#"),1)=".",FALSE,TRUE)</formula>
    </cfRule>
    <cfRule type="expression" dxfId="2068" priority="2072">
      <formula>IF(RIGHT(TEXT(Y911,"0.#"),1)=".",TRUE,FALSE)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3:AQ13">
    <cfRule type="expression" dxfId="719" priority="19">
      <formula>IF(RIGHT(TEXT(P13,"0.#"),1)=".",FALSE,TRUE)</formula>
    </cfRule>
    <cfRule type="expression" dxfId="718" priority="20">
      <formula>IF(RIGHT(TEXT(P13,"0.#"),1)=".",TRUE,FALSE)</formula>
    </cfRule>
  </conditionalFormatting>
  <conditionalFormatting sqref="P23">
    <cfRule type="expression" dxfId="717" priority="17">
      <formula>IF(RIGHT(TEXT(P23,"0.#"),1)=".",FALSE,TRUE)</formula>
    </cfRule>
    <cfRule type="expression" dxfId="716" priority="18">
      <formula>IF(RIGHT(TEXT(P23,"0.#"),1)=".",TRUE,FALSE)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E134:AE135 AI134:AI135 AM134:AM135">
    <cfRule type="expression" dxfId="707" priority="7">
      <formula>IF(RIGHT(TEXT(AE134,"0.#"),1)=".",FALSE,TRUE)</formula>
    </cfRule>
    <cfRule type="expression" dxfId="706" priority="8">
      <formula>IF(RIGHT(TEXT(AE134,"0.#"),1)=".",TRUE,FALSE)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2"/>
      <c r="Z2" s="410"/>
      <c r="AA2" s="411"/>
      <c r="AB2" s="1006" t="s">
        <v>11</v>
      </c>
      <c r="AC2" s="1007"/>
      <c r="AD2" s="1008"/>
      <c r="AE2" s="994" t="s">
        <v>390</v>
      </c>
      <c r="AF2" s="994"/>
      <c r="AG2" s="994"/>
      <c r="AH2" s="994"/>
      <c r="AI2" s="994" t="s">
        <v>412</v>
      </c>
      <c r="AJ2" s="994"/>
      <c r="AK2" s="994"/>
      <c r="AL2" s="455"/>
      <c r="AM2" s="994" t="s">
        <v>509</v>
      </c>
      <c r="AN2" s="994"/>
      <c r="AO2" s="994"/>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3"/>
      <c r="Z3" s="1004"/>
      <c r="AA3" s="1005"/>
      <c r="AB3" s="1009"/>
      <c r="AC3" s="1010"/>
      <c r="AD3" s="1011"/>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12"/>
      <c r="I4" s="1012"/>
      <c r="J4" s="1012"/>
      <c r="K4" s="1012"/>
      <c r="L4" s="1012"/>
      <c r="M4" s="1012"/>
      <c r="N4" s="1012"/>
      <c r="O4" s="1013"/>
      <c r="P4" s="191"/>
      <c r="Q4" s="1020"/>
      <c r="R4" s="1020"/>
      <c r="S4" s="1020"/>
      <c r="T4" s="1020"/>
      <c r="U4" s="1020"/>
      <c r="V4" s="1020"/>
      <c r="W4" s="1020"/>
      <c r="X4" s="1021"/>
      <c r="Y4" s="998" t="s">
        <v>12</v>
      </c>
      <c r="Z4" s="999"/>
      <c r="AA4" s="1000"/>
      <c r="AB4" s="548"/>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3" t="s">
        <v>54</v>
      </c>
      <c r="Z5" s="995"/>
      <c r="AA5" s="996"/>
      <c r="AB5" s="519"/>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2"/>
      <c r="Z9" s="410"/>
      <c r="AA9" s="411"/>
      <c r="AB9" s="1006" t="s">
        <v>11</v>
      </c>
      <c r="AC9" s="1007"/>
      <c r="AD9" s="1008"/>
      <c r="AE9" s="994" t="s">
        <v>390</v>
      </c>
      <c r="AF9" s="994"/>
      <c r="AG9" s="994"/>
      <c r="AH9" s="994"/>
      <c r="AI9" s="994" t="s">
        <v>412</v>
      </c>
      <c r="AJ9" s="994"/>
      <c r="AK9" s="994"/>
      <c r="AL9" s="455"/>
      <c r="AM9" s="994" t="s">
        <v>509</v>
      </c>
      <c r="AN9" s="994"/>
      <c r="AO9" s="994"/>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3"/>
      <c r="Z10" s="1004"/>
      <c r="AA10" s="1005"/>
      <c r="AB10" s="1009"/>
      <c r="AC10" s="1010"/>
      <c r="AD10" s="1011"/>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8"/>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9"/>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2"/>
      <c r="Z16" s="410"/>
      <c r="AA16" s="411"/>
      <c r="AB16" s="1006" t="s">
        <v>11</v>
      </c>
      <c r="AC16" s="1007"/>
      <c r="AD16" s="1008"/>
      <c r="AE16" s="994" t="s">
        <v>390</v>
      </c>
      <c r="AF16" s="994"/>
      <c r="AG16" s="994"/>
      <c r="AH16" s="994"/>
      <c r="AI16" s="994" t="s">
        <v>412</v>
      </c>
      <c r="AJ16" s="994"/>
      <c r="AK16" s="994"/>
      <c r="AL16" s="455"/>
      <c r="AM16" s="994" t="s">
        <v>509</v>
      </c>
      <c r="AN16" s="994"/>
      <c r="AO16" s="994"/>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3"/>
      <c r="Z17" s="1004"/>
      <c r="AA17" s="1005"/>
      <c r="AB17" s="1009"/>
      <c r="AC17" s="1010"/>
      <c r="AD17" s="1011"/>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8"/>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9"/>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2"/>
      <c r="Z23" s="410"/>
      <c r="AA23" s="411"/>
      <c r="AB23" s="1006" t="s">
        <v>11</v>
      </c>
      <c r="AC23" s="1007"/>
      <c r="AD23" s="1008"/>
      <c r="AE23" s="994" t="s">
        <v>390</v>
      </c>
      <c r="AF23" s="994"/>
      <c r="AG23" s="994"/>
      <c r="AH23" s="994"/>
      <c r="AI23" s="994" t="s">
        <v>412</v>
      </c>
      <c r="AJ23" s="994"/>
      <c r="AK23" s="994"/>
      <c r="AL23" s="455"/>
      <c r="AM23" s="994" t="s">
        <v>509</v>
      </c>
      <c r="AN23" s="994"/>
      <c r="AO23" s="994"/>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3"/>
      <c r="Z24" s="1004"/>
      <c r="AA24" s="1005"/>
      <c r="AB24" s="1009"/>
      <c r="AC24" s="1010"/>
      <c r="AD24" s="1011"/>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8"/>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9"/>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2"/>
      <c r="Z30" s="410"/>
      <c r="AA30" s="411"/>
      <c r="AB30" s="1006" t="s">
        <v>11</v>
      </c>
      <c r="AC30" s="1007"/>
      <c r="AD30" s="1008"/>
      <c r="AE30" s="994" t="s">
        <v>390</v>
      </c>
      <c r="AF30" s="994"/>
      <c r="AG30" s="994"/>
      <c r="AH30" s="994"/>
      <c r="AI30" s="994" t="s">
        <v>412</v>
      </c>
      <c r="AJ30" s="994"/>
      <c r="AK30" s="994"/>
      <c r="AL30" s="455"/>
      <c r="AM30" s="994" t="s">
        <v>509</v>
      </c>
      <c r="AN30" s="994"/>
      <c r="AO30" s="994"/>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3"/>
      <c r="Z31" s="1004"/>
      <c r="AA31" s="1005"/>
      <c r="AB31" s="1009"/>
      <c r="AC31" s="1010"/>
      <c r="AD31" s="1011"/>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8"/>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9"/>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2"/>
      <c r="Z37" s="410"/>
      <c r="AA37" s="411"/>
      <c r="AB37" s="1006" t="s">
        <v>11</v>
      </c>
      <c r="AC37" s="1007"/>
      <c r="AD37" s="1008"/>
      <c r="AE37" s="994" t="s">
        <v>390</v>
      </c>
      <c r="AF37" s="994"/>
      <c r="AG37" s="994"/>
      <c r="AH37" s="994"/>
      <c r="AI37" s="994" t="s">
        <v>412</v>
      </c>
      <c r="AJ37" s="994"/>
      <c r="AK37" s="994"/>
      <c r="AL37" s="455"/>
      <c r="AM37" s="994" t="s">
        <v>509</v>
      </c>
      <c r="AN37" s="994"/>
      <c r="AO37" s="994"/>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3"/>
      <c r="Z38" s="1004"/>
      <c r="AA38" s="1005"/>
      <c r="AB38" s="1009"/>
      <c r="AC38" s="1010"/>
      <c r="AD38" s="1011"/>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8"/>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9"/>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2"/>
      <c r="Z44" s="410"/>
      <c r="AA44" s="411"/>
      <c r="AB44" s="1006" t="s">
        <v>11</v>
      </c>
      <c r="AC44" s="1007"/>
      <c r="AD44" s="1008"/>
      <c r="AE44" s="994" t="s">
        <v>390</v>
      </c>
      <c r="AF44" s="994"/>
      <c r="AG44" s="994"/>
      <c r="AH44" s="994"/>
      <c r="AI44" s="994" t="s">
        <v>412</v>
      </c>
      <c r="AJ44" s="994"/>
      <c r="AK44" s="994"/>
      <c r="AL44" s="455"/>
      <c r="AM44" s="994" t="s">
        <v>509</v>
      </c>
      <c r="AN44" s="994"/>
      <c r="AO44" s="994"/>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3"/>
      <c r="Z45" s="1004"/>
      <c r="AA45" s="1005"/>
      <c r="AB45" s="1009"/>
      <c r="AC45" s="1010"/>
      <c r="AD45" s="1011"/>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8"/>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9"/>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2"/>
      <c r="Z51" s="410"/>
      <c r="AA51" s="411"/>
      <c r="AB51" s="455" t="s">
        <v>11</v>
      </c>
      <c r="AC51" s="1007"/>
      <c r="AD51" s="1008"/>
      <c r="AE51" s="994" t="s">
        <v>390</v>
      </c>
      <c r="AF51" s="994"/>
      <c r="AG51" s="994"/>
      <c r="AH51" s="994"/>
      <c r="AI51" s="994" t="s">
        <v>412</v>
      </c>
      <c r="AJ51" s="994"/>
      <c r="AK51" s="994"/>
      <c r="AL51" s="455"/>
      <c r="AM51" s="994" t="s">
        <v>509</v>
      </c>
      <c r="AN51" s="994"/>
      <c r="AO51" s="994"/>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3"/>
      <c r="Z52" s="1004"/>
      <c r="AA52" s="1005"/>
      <c r="AB52" s="1009"/>
      <c r="AC52" s="1010"/>
      <c r="AD52" s="1011"/>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8"/>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9"/>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2"/>
      <c r="Z58" s="410"/>
      <c r="AA58" s="411"/>
      <c r="AB58" s="1006" t="s">
        <v>11</v>
      </c>
      <c r="AC58" s="1007"/>
      <c r="AD58" s="1008"/>
      <c r="AE58" s="994" t="s">
        <v>390</v>
      </c>
      <c r="AF58" s="994"/>
      <c r="AG58" s="994"/>
      <c r="AH58" s="994"/>
      <c r="AI58" s="994" t="s">
        <v>412</v>
      </c>
      <c r="AJ58" s="994"/>
      <c r="AK58" s="994"/>
      <c r="AL58" s="455"/>
      <c r="AM58" s="994" t="s">
        <v>509</v>
      </c>
      <c r="AN58" s="994"/>
      <c r="AO58" s="994"/>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3"/>
      <c r="Z59" s="1004"/>
      <c r="AA59" s="1005"/>
      <c r="AB59" s="1009"/>
      <c r="AC59" s="1010"/>
      <c r="AD59" s="1011"/>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8"/>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9"/>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2"/>
      <c r="Z65" s="410"/>
      <c r="AA65" s="411"/>
      <c r="AB65" s="1006" t="s">
        <v>11</v>
      </c>
      <c r="AC65" s="1007"/>
      <c r="AD65" s="1008"/>
      <c r="AE65" s="994" t="s">
        <v>390</v>
      </c>
      <c r="AF65" s="994"/>
      <c r="AG65" s="994"/>
      <c r="AH65" s="994"/>
      <c r="AI65" s="994" t="s">
        <v>412</v>
      </c>
      <c r="AJ65" s="994"/>
      <c r="AK65" s="994"/>
      <c r="AL65" s="455"/>
      <c r="AM65" s="994" t="s">
        <v>509</v>
      </c>
      <c r="AN65" s="994"/>
      <c r="AO65" s="994"/>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3"/>
      <c r="Z66" s="1004"/>
      <c r="AA66" s="1005"/>
      <c r="AB66" s="1009"/>
      <c r="AC66" s="1010"/>
      <c r="AD66" s="1011"/>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8"/>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9"/>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4"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2021-06-17T11:19:32Z</cp:lastPrinted>
  <dcterms:created xsi:type="dcterms:W3CDTF">2012-03-13T00:50:25Z</dcterms:created>
  <dcterms:modified xsi:type="dcterms:W3CDTF">2021-09-03T03:03:06Z</dcterms:modified>
</cp:coreProperties>
</file>