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<sst xmlns="http://schemas.openxmlformats.org/spreadsheetml/2006/main" count="3163" uniqueCount="796">
  <si>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</si>
  <si>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</si>
  <si>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</si>
  <si>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</si>
  <si>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</si>
  <si>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</si>
  <si>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</si>
  <si>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</si>
  <si>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</si>
  <si>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</si>
  <si>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</si>
  <si>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</si>
  <si>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</si>
  <si>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</si>
  <si>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</si>
  <si>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</si>
  <si>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</si>
  <si>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</si>
  <si>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</si>
  <si>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</si>
  <si>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</si>
  <si>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</si>
  <si>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</si>
  <si>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</si>
  <si>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</si>
  <si>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</si>
  <si>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</si>
  <si>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</si>
  <si>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</si>
  <si>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</si>
  <si>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</si>
  <si>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</si>
  <si>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</si>
  <si>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</si>
  <si>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</si>
  <si>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</si>
  <si>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</si>
  <si>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</si>
  <si>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</si>
  <si>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</si>
  <si>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</si>
  <si>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</si>
  <si>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</si>
  <si>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</si>
  <si>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</si>
  <si>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</si>
  <si>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</si>
  <si>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</si>
  <si>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</si>
  <si>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</si>
  <si>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</si>
  <si>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</si>
  <si>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</si>
  <si>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</si>
  <si>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</si>
  <si>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</si>
  <si>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</si>
  <si>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</si>
  <si>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</si>
  <si>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</si>
  <si>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</si>
  <si>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</si>
  <si>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</si>
  <si>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</si>
  <si>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</si>
  <si>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</si>
  <si>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</si>
  <si>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</si>
  <si>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</si>
  <si>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</si>
  <si>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</si>
  <si>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</si>
  <si>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</si>
  <si>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</si>
  <si>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</si>
  <si>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</si>
  <si>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</si>
  <si>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</si>
  <si>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</si>
  <si>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</si>
  <si>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</si>
  <si>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</si>
  <si>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</si>
  <si>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</si>
  <si>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</si>
  <si>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</si>
  <si>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</si>
  <si>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</si>
  <si>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</si>
  <si>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</si>
  <si>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</si>
  <si>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</si>
  <si>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</si>
  <si>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</si>
  <si>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</si>
  <si>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</si>
  <si>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</si>
  <si>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</si>
  <si>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</si>
  <si>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</si>
  <si>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</si>
  <si>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</si>
  <si>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</si>
  <si>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</si>
  <si>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</si>
  <si>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</si>
  <si>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</si>
  <si>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</si>
  <si>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</si>
  <si>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</si>
  <si>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</si>
  <si>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</si>
  <si>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</si>
  <si>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</si>
  <si>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</si>
  <si>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</si>
  <si>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</si>
  <si>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</si>
  <si>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</si>
  <si>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</si>
  <si>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</si>
  <si>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</si>
  <si>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</si>
  <si>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</si>
  <si>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</si>
  <si>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</si>
  <si>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</si>
  <si>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</si>
  <si>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</si>
  <si>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</si>
  <si>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</si>
  <si>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</si>
  <si>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</si>
  <si>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</si>
  <si>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</si>
  <si>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</si>
  <si>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</si>
  <si>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</si>
  <si>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</si>
  <si>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</si>
  <si>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</si>
  <si>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</si>
  <si>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</si>
  <si>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</si>
  <si>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</si>
  <si>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</si>
  <si>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</si>
  <si>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</si>
  <si>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</si>
  <si>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</si>
  <si>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</si>
  <si>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</si>
  <si>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</si>
  <si>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</si>
  <si>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</si>
  <si>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</si>
  <si>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</si>
  <si>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</si>
  <si>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</si>
  <si>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</si>
  <si>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</si>
  <si>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</si>
  <si>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</si>
  <si>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</si>
  <si>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</si>
  <si>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</si>
  <si>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</si>
  <si>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</si>
  <si>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</si>
  <si>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</si>
  <si>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</si>
  <si>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</si>
  <si>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</si>
  <si>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</si>
  <si>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</si>
  <si>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</si>
  <si>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</si>
  <si>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</si>
  <si>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</si>
  <si>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</si>
  <si>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</si>
  <si>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</si>
  <si>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</si>
  <si>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</si>
  <si>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</si>
  <si>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</si>
  <si>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</si>
  <si>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</si>
  <si>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</si>
  <si>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</si>
  <si>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</si>
  <si>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</si>
  <si>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</si>
  <si>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</si>
  <si>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</si>
  <si>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</si>
  <si>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</si>
  <si>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</si>
  <si>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</si>
  <si>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</si>
  <si>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</si>
  <si>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</si>
  <si>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</si>
  <si>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</si>
  <si>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</si>
  <si>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</si>
  <si>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</si>
  <si>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</si>
  <si>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</si>
  <si>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</si>
  <si>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</si>
  <si>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</si>
  <si>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</si>
  <si>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</si>
  <si>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</si>
  <si>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</si>
  <si>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</si>
  <si>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</si>
  <si>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</si>
  <si>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</si>
  <si>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</si>
  <si>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</si>
  <si>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</si>
  <si>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</si>
  <si>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</si>
  <si>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</si>
  <si>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</si>
  <si>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</si>
  <si>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</si>
  <si>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</si>
  <si>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</si>
  <si>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</si>
  <si>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</si>
  <si>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</si>
  <si>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</si>
  <si>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</si>
  <si>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</si>
  <si>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</si>
  <si>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</si>
  <si>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</si>
  <si>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</si>
  <si>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</si>
  <si>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</si>
  <si>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</si>
  <si>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</si>
  <si>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</si>
  <si>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</si>
  <si>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</si>
  <si>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</si>
  <si>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</si>
  <si>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</si>
  <si>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</si>
  <si>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</si>
  <si>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</si>
  <si>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</si>
  <si>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</si>
  <si>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</si>
  <si>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</si>
  <si>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</si>
  <si>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</si>
  <si>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</si>
  <si>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</si>
  <si>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</si>
  <si>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</si>
  <si>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</si>
  <si>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</si>
  <si>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</si>
  <si>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</si>
  <si>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</si>
  <si>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</si>
  <si>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</si>
  <si>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</si>
  <si>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</si>
  <si>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</si>
  <si>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</si>
  <si>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</si>
  <si>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</si>
  <si>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</si>
  <si>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</si>
  <si>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</si>
  <si>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</si>
  <si>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</si>
  <si>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</si>
  <si>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</si>
  <si>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</si>
  <si>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</si>
  <si>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</si>
  <si>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</si>
  <si>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</si>
  <si>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</si>
  <si>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</si>
  <si>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</si>
  <si>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</si>
  <si>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</si>
  <si>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</si>
  <si>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</si>
  <si>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</si>
  <si>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</si>
  <si>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</si>
  <si>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</si>
  <si>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</si>
  <si>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</si>
  <si>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</si>
  <si>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</si>
  <si>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</si>
  <si>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</si>
  <si>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</si>
  <si>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</si>
  <si>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</si>
  <si>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</si>
  <si>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</si>
  <si>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</si>
  <si>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</si>
  <si>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</si>
  <si>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</si>
  <si>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</si>
  <si>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</si>
  <si>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</si>
  <si>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</si>
  <si>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</si>
  <si>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</si>
  <si>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</si>
  <si>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</si>
  <si>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</si>
  <si>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</si>
  <si>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</si>
  <si>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</si>
  <si>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</si>
  <si>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</si>
  <si>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</si>
  <si>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</si>
  <si>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</si>
  <si>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</si>
  <si>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</si>
  <si>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</si>
  <si>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</si>
  <si>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</si>
  <si>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</si>
  <si>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</si>
  <si>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</si>
  <si>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</si>
  <si>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</si>
  <si>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</si>
  <si>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</si>
  <si>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</si>
  <si>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</si>
  <si>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</si>
  <si>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</si>
  <si>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</si>
  <si>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</si>
  <si>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</si>
  <si>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</si>
  <si>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</si>
  <si>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</si>
  <si>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</si>
  <si>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</si>
  <si>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</si>
  <si>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</si>
  <si>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</si>
  <si>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</si>
  <si>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</si>
  <si>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</si>
  <si>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</si>
  <si>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</si>
  <si>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</si>
  <si>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</si>
  <si>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</si>
  <si>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</si>
  <si>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</si>
  <si>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</si>
  <si>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</si>
  <si>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</si>
  <si>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</si>
  <si>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</si>
  <si>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</si>
  <si>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</si>
  <si>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</si>
  <si>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</si>
  <si>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</si>
  <si>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</si>
  <si>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</si>
  <si>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</si>
  <si>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</si>
  <si>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</si>
  <si>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</si>
  <si>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</si>
  <si>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</si>
  <si>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</si>
  <si>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</si>
  <si>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</si>
  <si>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</si>
  <si>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</si>
  <si>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</si>
  <si>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</si>
  <si>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</si>
  <si>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</si>
  <si>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</si>
  <si>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</si>
  <si>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</si>
  <si>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</si>
  <si>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</si>
  <si>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</si>
  <si>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</si>
  <si>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</si>
  <si>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</si>
  <si>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</si>
  <si>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</si>
  <si>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</si>
  <si>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</si>
  <si>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</si>
  <si>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</si>
  <si>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</si>
  <si>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</si>
  <si>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</si>
  <si>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</si>
  <si>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</si>
  <si>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</si>
  <si>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</si>
  <si>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</si>
  <si>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</si>
  <si>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</si>
  <si>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</si>
  <si>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</si>
  <si>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</si>
  <si>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</si>
  <si>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</si>
  <si>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</si>
  <si>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</si>
  <si>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</si>
  <si>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</si>
  <si>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</si>
  <si>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</si>
  <si>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</si>
  <si>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</si>
  <si>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</si>
  <si>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</si>
  <si>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</si>
  <si>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</si>
  <si>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</si>
  <si>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</si>
  <si>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</si>
  <si>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</si>
  <si>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</si>
  <si>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</si>
  <si>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</si>
  <si>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</si>
  <si>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</si>
  <si>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</si>
  <si>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</si>
  <si>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</si>
  <si>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</si>
  <si>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</si>
  <si>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</si>
  <si>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</si>
  <si>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</si>
  <si>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</si>
  <si>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</si>
  <si>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</si>
  <si>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</si>
  <si>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</si>
  <si>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</si>
  <si>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</si>
  <si>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</si>
  <si>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</si>
  <si>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</si>
  <si>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</si>
  <si>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</si>
  <si>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</si>
  <si>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</si>
  <si>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</si>
  <si>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</si>
  <si>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</si>
  <si>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</si>
  <si>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</si>
  <si>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</si>
  <si>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</si>
  <si>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</si>
  <si>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</si>
  <si>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</si>
  <si>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</si>
  <si>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</si>
  <si>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</si>
  <si>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</si>
  <si>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</si>
  <si>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</si>
  <si>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</si>
  <si>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</si>
  <si>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</si>
  <si>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</si>
  <si>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</si>
  <si>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</si>
  <si>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</si>
  <si>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</si>
  <si>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</si>
  <si>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</si>
  <si>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</si>
  <si>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</si>
  <si>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</si>
  <si>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</si>
  <si>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</si>
  <si>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</si>
  <si>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</si>
  <si>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</si>
  <si>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</si>
  <si>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</si>
  <si>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</si>
  <si>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</si>
  <si>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</si>
  <si>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</si>
  <si>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</si>
  <si>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</si>
  <si>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</si>
  <si>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</si>
  <si>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</si>
  <si>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</si>
  <si>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</si>
  <si>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</si>
  <si>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</si>
  <si>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</si>
  <si>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</si>
  <si>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</si>
  <si>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</si>
  <si>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</si>
  <si>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</si>
  <si>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</si>
  <si>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</si>
  <si>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</si>
  <si>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</si>
  <si>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</si>
  <si>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</si>
  <si>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</si>
  <si>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</si>
  <si>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</si>
  <si>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</si>
  <si>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</si>
  <si>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</si>
  <si>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</si>
  <si>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</si>
  <si>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</si>
  <si>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</si>
  <si>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</si>
  <si>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</si>
  <si>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</si>
  <si>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</si>
  <si>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</si>
  <si>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</si>
  <si>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</si>
  <si>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</si>
  <si>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</si>
  <si>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</si>
  <si>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</si>
  <si>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</si>
  <si>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</si>
  <si>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</si>
  <si>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</si>
  <si>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</si>
  <si>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</si>
  <si>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</si>
  <si>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</si>
  <si>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</si>
  <si>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</si>
  <si>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</si>
  <si>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</si>
  <si>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</si>
  <si>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</si>
  <si>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</si>
  <si>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</si>
  <si>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</si>
  <si>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</si>
  <si>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</si>
  <si>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</si>
  <si>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</si>
  <si>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</si>
  <si>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</si>
  <si>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</si>
  <si>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</si>
  <si>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</si>
  <si>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</si>
  <si>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</si>
  <si>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</si>
  <si>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</si>
  <si>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</si>
  <si>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</si>
  <si>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</si>
  <si>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</si>
  <si>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</si>
  <si>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</si>
  <si>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</si>
  <si>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</si>
  <si>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</si>
  <si>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</si>
  <si>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</si>
  <si>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</si>
  <si>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</si>
  <si>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</si>
  <si>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</si>
  <si>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</si>
  <si>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</si>
  <si>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</si>
  <si>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</si>
  <si>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</si>
  <si>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</si>
  <si>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</si>
  <si>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</si>
  <si>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</si>
  <si>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</si>
  <si>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</si>
  <si>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</si>
  <si>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</si>
  <si>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</si>
  <si>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</si>
  <si>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</si>
  <si>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</si>
  <si>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</si>
  <si>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</si>
  <si>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</si>
  <si>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</si>
  <si>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</si>
  <si>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</si>
  <si>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</si>
  <si>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</si>
  <si>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</si>
  <si>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</si>
  <si>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</si>
  <si>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</si>
  <si>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</si>
  <si>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</si>
  <si>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</si>
  <si>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</si>
  <si>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</si>
  <si>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</si>
  <si>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</si>
  <si>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</si>
  <si>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</si>
  <si>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</si>
  <si>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</si>
  <si>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</si>
  <si>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</si>
  <si>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</si>
  <si>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</si>
  <si>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</si>
  <si>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</si>
  <si>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</si>
  <si>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</si>
  <si>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</si>
  <si>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</si>
  <si>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</si>
  <si>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</si>
  <si>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</si>
  <si>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</si>
  <si>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</si>
  <si>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</si>
  <si>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</si>
  <si>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</si>
  <si>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</si>
  <si>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</si>
  <si>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</si>
  <si>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</si>
  <si>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</si>
  <si>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</si>
  <si>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</si>
  <si>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</si>
  <si>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</si>
  <si>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</si>
  <si>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</si>
  <si>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</si>
  <si>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</si>
  <si>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</si>
  <si>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</si>
  <si>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</si>
  <si>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</si>
  <si>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</si>
  <si>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</si>
  <si>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</si>
  <si>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</si>
  <si>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</si>
  <si>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</si>
  <si>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</si>
  <si>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</si>
  <si>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</si>
  <si>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</si>
  <si>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</si>
  <si>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</si>
  <si>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</si>
  <si>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</si>
  <si>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</si>
  <si>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</si>
  <si>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</si>
  <si>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</si>
  <si>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</si>
  <si>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</si>
  <si>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</si>
  <si>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</si>
  <si>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</si>
  <si>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</si>
  <si>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</si>
  <si>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</si>
  <si>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</si>
  <si>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</si>
  <si>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</si>
  <si>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</si>
  <si>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</si>
  <si>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</si>
  <si>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</si>
  <si>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</si>
  <si>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</si>
  <si>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</si>
  <si>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</si>
  <si>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</si>
  <si>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</si>
  <si>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</si>
  <si>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</si>
  <si>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</si>
  <si>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</si>
  <si>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</si>
  <si>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t>
  </si>
  <si>
    <t>・平成22年3月24日医政発0324第21号「看護職員確保対策事業等の実施について」</t>
  </si>
  <si>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</si>
  <si>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医療提供体制推進事業費補助金</t>
  </si>
  <si>
    <t>外国人看護師候補者の看護師国家試験合格率を前年度以上とする。</t>
  </si>
  <si>
    <t>担当課による集計</t>
  </si>
  <si>
    <t>外国人看護師候補者受入施設数(10月1日時点）</t>
  </si>
  <si>
    <t>か所</t>
  </si>
  <si>
    <t>外国人看護師候補者受入人数（10月1日時点）</t>
  </si>
  <si>
    <t>人</t>
  </si>
  <si>
    <t>　　円</t>
  </si>
  <si>
    <t>Ｘ千円/Ｙ人</t>
    <phoneticPr fontId="5"/>
  </si>
  <si>
    <t>63,350/328</t>
  </si>
  <si>
    <t>施策大目標１　地域において必要な医療を提供できる体制を整備すること</t>
  </si>
  <si>
    <t>日常生活圏の中で良質かつ適切な医療が効率的に提供できる体制を整備すること（施策目標Ⅰ－１－１）</t>
  </si>
  <si>
    <t>024-26</t>
  </si>
  <si>
    <t>004-26</t>
  </si>
  <si>
    <t>003-14</t>
  </si>
  <si>
    <t>0003-14</t>
  </si>
  <si>
    <t>0004-14</t>
  </si>
  <si>
    <t>○</t>
  </si>
  <si>
    <t>課長：島田 陽子</t>
    <phoneticPr fontId="5"/>
  </si>
  <si>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補助率：定額（①１人当たり１１７千円、②１ヵ所当たり４６１千円）（令和２年度ベース）</t>
    <rPh sb="201" eb="203">
      <t>レイワ</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</si>
  <si>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</si>
  <si>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</si>
  <si>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</si>
  <si>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</si>
  <si>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</si>
  <si>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</si>
  <si>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</si>
  <si>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</si>
  <si>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</si>
  <si>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</si>
  <si>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関連事業ではあるが、職業安定局(0566)においては雇用管理に必要な経費を、社会・援護局(0860)においては介護福祉士候補者の受入支援に必要な経費であり、適切な役割分担を行っている。
本事業は、外国人候補者を円滑に受け入れるための財政支援をするものであるが、関連事業においては、受入施設からの相談・苦情等に対応するもの（0050）、外国人候補者に対して、定期的な集合研修を実施するものあり、明確な役割分担ができている。</t>
    <rPh sb="93" eb="94">
      <t>ホン</t>
    </rPh>
    <rPh sb="94" eb="96">
      <t>ジギョウ</t>
    </rPh>
    <rPh sb="98" eb="101">
      <t>ガイコクジン</t>
    </rPh>
    <rPh sb="101" eb="104">
      <t>コウホシャ</t>
    </rPh>
    <rPh sb="105" eb="107">
      <t>エンカツ</t>
    </rPh>
    <rPh sb="108" eb="109">
      <t>ウ</t>
    </rPh>
    <rPh sb="110" eb="111">
      <t>イ</t>
    </rPh>
    <rPh sb="116" eb="118">
      <t>ザイセイ</t>
    </rPh>
    <rPh sb="118" eb="120">
      <t>シエン</t>
    </rPh>
    <rPh sb="130" eb="132">
      <t>カンレン</t>
    </rPh>
    <rPh sb="132" eb="134">
      <t>ジギョウ</t>
    </rPh>
    <rPh sb="140" eb="142">
      <t>ウケイレ</t>
    </rPh>
    <rPh sb="142" eb="144">
      <t>シセツ</t>
    </rPh>
    <rPh sb="147" eb="149">
      <t>ソウダン</t>
    </rPh>
    <rPh sb="150" eb="152">
      <t>クジョウ</t>
    </rPh>
    <rPh sb="152" eb="153">
      <t>トウ</t>
    </rPh>
    <rPh sb="154" eb="156">
      <t>タイオウ</t>
    </rPh>
    <rPh sb="167" eb="170">
      <t>ガイコクジン</t>
    </rPh>
    <rPh sb="170" eb="173">
      <t>コウホシャ</t>
    </rPh>
    <rPh sb="174" eb="175">
      <t>タイ</t>
    </rPh>
    <rPh sb="178" eb="181">
      <t>テイキテキ</t>
    </rPh>
    <rPh sb="182" eb="184">
      <t>シュウゴウ</t>
    </rPh>
    <rPh sb="184" eb="186">
      <t>ケンシュウ</t>
    </rPh>
    <rPh sb="187" eb="189">
      <t>ジッシ</t>
    </rPh>
    <rPh sb="196" eb="198">
      <t>メイカク</t>
    </rPh>
    <rPh sb="199" eb="201">
      <t>ヤクワリ</t>
    </rPh>
    <rPh sb="201" eb="203">
      <t>ブンタン</t>
    </rPh>
    <phoneticPr fontId="5"/>
  </si>
  <si>
    <t>53,709/298</t>
    <phoneticPr fontId="5"/>
  </si>
  <si>
    <t>・単位当たりコスト=Ｘ／Ｙ
Ｘ：補助金の執行（見込）額
Ｙ：外国人看護師候補者受入人数　
※R2年度は執行見込額</t>
    <rPh sb="48" eb="50">
      <t>ネンド</t>
    </rPh>
    <rPh sb="51" eb="53">
      <t>シッコウ</t>
    </rPh>
    <rPh sb="53" eb="55">
      <t>ミコ</t>
    </rPh>
    <rPh sb="55" eb="56">
      <t>ガク</t>
    </rPh>
    <phoneticPr fontId="5"/>
  </si>
  <si>
    <t>48,942/227</t>
    <phoneticPr fontId="5"/>
  </si>
  <si>
    <t>補助金</t>
    <rPh sb="0" eb="3">
      <t>ホジョキン</t>
    </rPh>
    <phoneticPr fontId="5"/>
  </si>
  <si>
    <t>外国人看護師の研修</t>
    <phoneticPr fontId="5"/>
  </si>
  <si>
    <t>A.福岡県</t>
    <rPh sb="2" eb="4">
      <t>フクオカ</t>
    </rPh>
    <rPh sb="4" eb="5">
      <t>ケン</t>
    </rPh>
    <phoneticPr fontId="5"/>
  </si>
  <si>
    <t>B.福岡記念病院</t>
    <phoneticPr fontId="5"/>
  </si>
  <si>
    <t>職員給与費</t>
    <rPh sb="0" eb="2">
      <t>ショクイン</t>
    </rPh>
    <rPh sb="2" eb="5">
      <t>キュウヨヒ</t>
    </rPh>
    <phoneticPr fontId="5"/>
  </si>
  <si>
    <t>指導者給与費</t>
    <rPh sb="0" eb="3">
      <t>シドウシャ</t>
    </rPh>
    <rPh sb="3" eb="6">
      <t>キュウヨヒ</t>
    </rPh>
    <phoneticPr fontId="5"/>
  </si>
  <si>
    <t>旅費</t>
    <rPh sb="0" eb="2">
      <t>リョヒ</t>
    </rPh>
    <phoneticPr fontId="5"/>
  </si>
  <si>
    <t>講師旅費</t>
    <rPh sb="0" eb="2">
      <t>コウシ</t>
    </rPh>
    <rPh sb="2" eb="4">
      <t>リョヒ</t>
    </rPh>
    <phoneticPr fontId="5"/>
  </si>
  <si>
    <t>備品費</t>
    <rPh sb="0" eb="3">
      <t>ビヒンヒ</t>
    </rPh>
    <phoneticPr fontId="5"/>
  </si>
  <si>
    <t>テキスト購入費</t>
    <rPh sb="4" eb="7">
      <t>コウニュウヒ</t>
    </rPh>
    <phoneticPr fontId="5"/>
  </si>
  <si>
    <t>福岡県</t>
    <rPh sb="0" eb="3">
      <t>フクオカケン</t>
    </rPh>
    <phoneticPr fontId="5"/>
  </si>
  <si>
    <t>愛知県</t>
    <rPh sb="0" eb="3">
      <t>アイチケン</t>
    </rPh>
    <phoneticPr fontId="5"/>
  </si>
  <si>
    <t>大阪府</t>
    <rPh sb="0" eb="3">
      <t>オオサカフ</t>
    </rPh>
    <phoneticPr fontId="5"/>
  </si>
  <si>
    <t>神奈川県</t>
    <rPh sb="0" eb="4">
      <t>カナガワケン</t>
    </rPh>
    <phoneticPr fontId="5"/>
  </si>
  <si>
    <t>山口県</t>
    <rPh sb="0" eb="3">
      <t>ヤマグチケン</t>
    </rPh>
    <phoneticPr fontId="5"/>
  </si>
  <si>
    <t>東京都</t>
    <rPh sb="0" eb="3">
      <t>トウキョウト</t>
    </rPh>
    <phoneticPr fontId="5"/>
  </si>
  <si>
    <t>和歌山県</t>
    <rPh sb="0" eb="4">
      <t>ワカヤマケン</t>
    </rPh>
    <phoneticPr fontId="5"/>
  </si>
  <si>
    <t>千葉県</t>
    <rPh sb="0" eb="3">
      <t>チバケン</t>
    </rPh>
    <phoneticPr fontId="5"/>
  </si>
  <si>
    <t>北海道</t>
    <rPh sb="0" eb="3">
      <t>ホッカイドウ</t>
    </rPh>
    <phoneticPr fontId="5"/>
  </si>
  <si>
    <t>岐阜県</t>
    <rPh sb="0" eb="3">
      <t>ギフケン</t>
    </rPh>
    <phoneticPr fontId="5"/>
  </si>
  <si>
    <t>補助金等交付</t>
  </si>
  <si>
    <t>-</t>
    <phoneticPr fontId="5"/>
  </si>
  <si>
    <t>外国人看護師の研修</t>
  </si>
  <si>
    <t>福岡記念病院</t>
  </si>
  <si>
    <t>ヨコクラ病院</t>
  </si>
  <si>
    <t>北九州市立門司病院</t>
  </si>
  <si>
    <t>三池病院</t>
  </si>
  <si>
    <t>飯塚病院</t>
  </si>
  <si>
    <t>66,400/283</t>
    <phoneticPr fontId="5"/>
  </si>
  <si>
    <t>△</t>
  </si>
  <si>
    <t>外国人看護師候補者の就労研修の質が担保され、看護師国家試験合格率をさらに上昇させていくために、引き続き、必要な予算額を確保し、適正な執行に努めてまいりたい。</t>
    <rPh sb="10" eb="12">
      <t>シュウロウ</t>
    </rPh>
    <rPh sb="12" eb="14">
      <t>ケンシュウ</t>
    </rPh>
    <rPh sb="15" eb="16">
      <t>シツ</t>
    </rPh>
    <rPh sb="17" eb="19">
      <t>タンポ</t>
    </rPh>
    <rPh sb="22" eb="25">
      <t>カンゴシ</t>
    </rPh>
    <phoneticPr fontId="5"/>
  </si>
  <si>
    <t>２年度において成果実績は目標値を上回っている。</t>
    <rPh sb="1" eb="3">
      <t>ネンド</t>
    </rPh>
    <rPh sb="12" eb="15">
      <t>モクヒョウチ</t>
    </rPh>
    <rPh sb="16" eb="18">
      <t>ウワマワ</t>
    </rPh>
    <phoneticPr fontId="5"/>
  </si>
  <si>
    <t>２年度において活動実績は見込みを下回っている。</t>
    <rPh sb="1" eb="3">
      <t>ネンド</t>
    </rPh>
    <rPh sb="7" eb="9">
      <t>カツドウ</t>
    </rPh>
    <rPh sb="9" eb="11">
      <t>ジッセキ</t>
    </rPh>
    <rPh sb="16" eb="17">
      <t>シタ</t>
    </rPh>
    <phoneticPr fontId="5"/>
  </si>
  <si>
    <t>看護師国家試験に合格した外国人看護師候補者が日本の看護師として活躍している。</t>
    <phoneticPr fontId="5"/>
  </si>
  <si>
    <t>外国人看護師候補者の看護師国家試験合格率は、令和２年度の目標値を上回っており、経年では本事業の実施前と比較すると上昇（平成21年度0.0％、平成22年度1.2％）しており、本事業は一定の成果を上げていると考える。</t>
    <phoneticPr fontId="5"/>
  </si>
  <si>
    <t>厚労</t>
  </si>
  <si>
    <t>外国人看護師候補者就労研修支援事業</t>
    <phoneticPr fontId="5"/>
  </si>
  <si>
    <t>-</t>
    <phoneticPr fontId="5"/>
  </si>
  <si>
    <t>点検対象外</t>
    <rPh sb="0" eb="2">
      <t>テンケン</t>
    </rPh>
    <rPh sb="2" eb="5">
      <t>タイショウガイ</t>
    </rPh>
    <phoneticPr fontId="5"/>
  </si>
  <si>
    <t>-</t>
    <phoneticPr fontId="5"/>
  </si>
  <si>
    <t>引き続き、必要な予算額を確保し、適正な執行に努めること。</t>
  </si>
  <si>
    <t>外国人看護師・介護福祉士受入支援事業費</t>
    <phoneticPr fontId="5"/>
  </si>
  <si>
    <t>外国人看護師・介護福祉士受入支援事業</t>
    <phoneticPr fontId="5"/>
  </si>
  <si>
    <t>外国人看護師候補者学習支援事業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</si>
</sst>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17</xdr:col>
      <xdr:colOff>0</xdr:colOff>
      <xdr:row>749</xdr:row>
      <xdr:rowOff>0</xdr:rowOff>
    </xdr:from>
    <xdr:to>
      <xdr:col>32</xdr:col>
      <xdr:colOff>131669</xdr:colOff>
      <xdr:row>751</xdr:row>
      <xdr:rowOff>342552</xdr:rowOff>
    </xdr:to>
    <xdr:sp macro="" textlink="">
      <xdr:nvSpPr>
        <xdr:cNvPr id="9" name="正方形/長方形 8"/>
        <xdr:cNvSpPr/>
      </xdr:nvSpPr>
      <xdr:spPr>
        <a:xfrm>
          <a:off x="3400425" y="42414825"/>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４９</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752</xdr:row>
      <xdr:rowOff>114300</xdr:rowOff>
    </xdr:from>
    <xdr:to>
      <xdr:col>45</xdr:col>
      <xdr:colOff>152400</xdr:colOff>
      <xdr:row>754</xdr:row>
      <xdr:rowOff>139700</xdr:rowOff>
    </xdr:to>
    <xdr:sp macro="" textlink="">
      <xdr:nvSpPr>
        <xdr:cNvPr id="10" name="テキスト ボックス 9"/>
        <xdr:cNvSpPr txBox="1"/>
      </xdr:nvSpPr>
      <xdr:spPr>
        <a:xfrm>
          <a:off x="4613271" y="43586400"/>
          <a:ext cx="4540254" cy="730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752</xdr:row>
      <xdr:rowOff>145676</xdr:rowOff>
    </xdr:from>
    <xdr:to>
      <xdr:col>21</xdr:col>
      <xdr:colOff>127000</xdr:colOff>
      <xdr:row>754</xdr:row>
      <xdr:rowOff>266700</xdr:rowOff>
    </xdr:to>
    <xdr:cxnSp macro="">
      <xdr:nvCxnSpPr>
        <xdr:cNvPr id="11" name="直線矢印コネクタ 10"/>
        <xdr:cNvCxnSpPr/>
      </xdr:nvCxnSpPr>
      <xdr:spPr>
        <a:xfrm>
          <a:off x="4314904" y="43617776"/>
          <a:ext cx="12621" cy="8258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753</xdr:row>
      <xdr:rowOff>25400</xdr:rowOff>
    </xdr:from>
    <xdr:to>
      <xdr:col>21</xdr:col>
      <xdr:colOff>0</xdr:colOff>
      <xdr:row>754</xdr:row>
      <xdr:rowOff>101600</xdr:rowOff>
    </xdr:to>
    <xdr:sp macro="" textlink="">
      <xdr:nvSpPr>
        <xdr:cNvPr id="12" name="正方形/長方形 11"/>
        <xdr:cNvSpPr/>
      </xdr:nvSpPr>
      <xdr:spPr>
        <a:xfrm>
          <a:off x="1927225" y="43849925"/>
          <a:ext cx="2273300" cy="4286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755</xdr:row>
      <xdr:rowOff>50800</xdr:rowOff>
    </xdr:from>
    <xdr:to>
      <xdr:col>37</xdr:col>
      <xdr:colOff>72699</xdr:colOff>
      <xdr:row>758</xdr:row>
      <xdr:rowOff>316699</xdr:rowOff>
    </xdr:to>
    <xdr:sp macro="" textlink="">
      <xdr:nvSpPr>
        <xdr:cNvPr id="13" name="正方形/長方形 12"/>
        <xdr:cNvSpPr/>
      </xdr:nvSpPr>
      <xdr:spPr>
        <a:xfrm>
          <a:off x="2779613" y="44580175"/>
          <a:ext cx="4694011" cy="1323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４９</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福岡県</a:t>
          </a: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759</xdr:row>
      <xdr:rowOff>12700</xdr:rowOff>
    </xdr:from>
    <xdr:to>
      <xdr:col>47</xdr:col>
      <xdr:colOff>50800</xdr:colOff>
      <xdr:row>760</xdr:row>
      <xdr:rowOff>292100</xdr:rowOff>
    </xdr:to>
    <xdr:sp macro="" textlink="">
      <xdr:nvSpPr>
        <xdr:cNvPr id="14" name="テキスト ボックス 13"/>
        <xdr:cNvSpPr txBox="1"/>
      </xdr:nvSpPr>
      <xdr:spPr>
        <a:xfrm>
          <a:off x="4379067" y="45951775"/>
          <a:ext cx="5072908" cy="631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759</xdr:row>
      <xdr:rowOff>148664</xdr:rowOff>
    </xdr:from>
    <xdr:to>
      <xdr:col>21</xdr:col>
      <xdr:colOff>117288</xdr:colOff>
      <xdr:row>761</xdr:row>
      <xdr:rowOff>246529</xdr:rowOff>
    </xdr:to>
    <xdr:cxnSp macro="">
      <xdr:nvCxnSpPr>
        <xdr:cNvPr id="15" name="直線矢印コネクタ 14"/>
        <xdr:cNvCxnSpPr/>
      </xdr:nvCxnSpPr>
      <xdr:spPr>
        <a:xfrm>
          <a:off x="4313409" y="46087739"/>
          <a:ext cx="4404" cy="802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760</xdr:row>
      <xdr:rowOff>12699</xdr:rowOff>
    </xdr:from>
    <xdr:to>
      <xdr:col>21</xdr:col>
      <xdr:colOff>67468</xdr:colOff>
      <xdr:row>761</xdr:row>
      <xdr:rowOff>48419</xdr:rowOff>
    </xdr:to>
    <xdr:sp macro="" textlink="">
      <xdr:nvSpPr>
        <xdr:cNvPr id="16" name="正方形/長方形 15"/>
        <xdr:cNvSpPr/>
      </xdr:nvSpPr>
      <xdr:spPr>
        <a:xfrm>
          <a:off x="2504889" y="46304199"/>
          <a:ext cx="1763104" cy="3881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762</xdr:row>
      <xdr:rowOff>78441</xdr:rowOff>
    </xdr:from>
    <xdr:to>
      <xdr:col>39</xdr:col>
      <xdr:colOff>49118</xdr:colOff>
      <xdr:row>765</xdr:row>
      <xdr:rowOff>166594</xdr:rowOff>
    </xdr:to>
    <xdr:sp macro="" textlink="">
      <xdr:nvSpPr>
        <xdr:cNvPr id="17" name="正方形/長方形 16"/>
        <xdr:cNvSpPr/>
      </xdr:nvSpPr>
      <xdr:spPr>
        <a:xfrm>
          <a:off x="2579593" y="4707479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福岡記念病院等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福岡記念病院　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765</xdr:row>
      <xdr:rowOff>217714</xdr:rowOff>
    </xdr:from>
    <xdr:to>
      <xdr:col>36</xdr:col>
      <xdr:colOff>57706</xdr:colOff>
      <xdr:row>766</xdr:row>
      <xdr:rowOff>289431</xdr:rowOff>
    </xdr:to>
    <xdr:sp macro="" textlink="">
      <xdr:nvSpPr>
        <xdr:cNvPr id="18" name="テキスト ボックス 17"/>
        <xdr:cNvSpPr txBox="1"/>
      </xdr:nvSpPr>
      <xdr:spPr>
        <a:xfrm>
          <a:off x="3128839" y="49761321"/>
          <a:ext cx="4276724"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oneCellAnchor>
    <xdr:from>
      <xdr:col>43</xdr:col>
      <xdr:colOff>0</xdr:colOff>
      <xdr:row>12</xdr:row>
      <xdr:rowOff>0</xdr:rowOff>
    </xdr:from>
    <xdr:ext cx="1000530" cy="275717"/>
    <xdr:sp macro="" textlink="">
      <xdr:nvSpPr>
        <xdr:cNvPr id="19" name="テキスト ボックス 18"/>
        <xdr:cNvSpPr txBox="1"/>
      </xdr:nvSpPr>
      <xdr:spPr>
        <a:xfrm>
          <a:off x="86010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0" name="テキスト ボックス 19"/>
        <xdr:cNvSpPr txBox="1"/>
      </xdr:nvSpPr>
      <xdr:spPr>
        <a:xfrm>
          <a:off x="4400550"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BG726" sqref="BG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787</v>
      </c>
      <c r="AK2" s="943"/>
      <c r="AL2" s="943"/>
      <c r="AM2" s="943"/>
      <c r="AN2" s="98" t="s">
        <v>406</v>
      </c>
      <c r="AO2" s="943">
        <v>20</v>
      </c>
      <c r="AP2" s="943"/>
      <c r="AQ2" s="943"/>
      <c r="AR2" s="99" t="s">
        <v>709</v>
      </c>
      <c r="AS2" s="949">
        <v>3</v>
      </c>
      <c r="AT2" s="949"/>
      <c r="AU2" s="949"/>
      <c r="AV2" s="98" t="str">
        <f>IF(AW2="","","-")</f>
        <v>-</v>
      </c>
      <c r="AW2" s="909">
        <v>14</v>
      </c>
      <c r="AX2" s="909"/>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788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736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55</v>
      </c>
      <c r="X19" s="656"/>
      <c r="Y19" s="656"/>
      <c r="Z19" s="656"/>
      <c r="AA19" s="656"/>
      <c r="AB19" s="656"/>
      <c r="AC19" s="657"/>
      <c r="AD19" s="655">
        <v>49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t="str">
        <f>IF(P19=0, "-", SUM(P19)/SUM(P13,P14))</f>
        <v>-</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6" customHeight="1" x14ac:dyDescent="0.15">
      <c r="A23" s="974"/>
      <c r="B23" s="975"/>
      <c r="C23" s="975"/>
      <c r="D23" s="975"/>
      <c r="E23" s="975"/>
      <c r="F23" s="976"/>
      <c r="G23" s="968" t="s">
        <v>718</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0</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3" t="s">
        <v>412</v>
      </c>
      <c r="AJ30" s="913"/>
      <c r="AK30" s="913"/>
      <c r="AL30" s="853"/>
      <c r="AM30" s="913" t="s">
        <v>509</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715</v>
      </c>
      <c r="AR31" s="201"/>
      <c r="AS31" s="136" t="s">
        <v>233</v>
      </c>
      <c r="AT31" s="137"/>
      <c r="AU31" s="200">
        <v>3</v>
      </c>
      <c r="AV31" s="200"/>
      <c r="AW31" s="392" t="s">
        <v>179</v>
      </c>
      <c r="AX31" s="393"/>
    </row>
    <row r="32" spans="1:50" ht="51" customHeight="1" x14ac:dyDescent="0.15">
      <c r="A32" s="397"/>
      <c r="B32" s="395"/>
      <c r="C32" s="395"/>
      <c r="D32" s="395"/>
      <c r="E32" s="395"/>
      <c r="F32" s="396"/>
      <c r="G32" s="563" t="s">
        <v>719</v>
      </c>
      <c r="H32" s="564"/>
      <c r="I32" s="564"/>
      <c r="J32" s="564"/>
      <c r="K32" s="564"/>
      <c r="L32" s="564"/>
      <c r="M32" s="564"/>
      <c r="N32" s="564"/>
      <c r="O32" s="565"/>
      <c r="P32" s="108" t="s">
        <v>738</v>
      </c>
      <c r="Q32" s="108"/>
      <c r="R32" s="108"/>
      <c r="S32" s="108"/>
      <c r="T32" s="108"/>
      <c r="U32" s="108"/>
      <c r="V32" s="108"/>
      <c r="W32" s="108"/>
      <c r="X32" s="109"/>
      <c r="Y32" s="470" t="s">
        <v>12</v>
      </c>
      <c r="Z32" s="530"/>
      <c r="AA32" s="531"/>
      <c r="AB32" s="460" t="s">
        <v>371</v>
      </c>
      <c r="AC32" s="460"/>
      <c r="AD32" s="460"/>
      <c r="AE32" s="218">
        <v>16.3</v>
      </c>
      <c r="AF32" s="219"/>
      <c r="AG32" s="219"/>
      <c r="AH32" s="219"/>
      <c r="AI32" s="218">
        <v>11.1</v>
      </c>
      <c r="AJ32" s="219"/>
      <c r="AK32" s="219"/>
      <c r="AL32" s="219"/>
      <c r="AM32" s="218">
        <v>20.9</v>
      </c>
      <c r="AN32" s="219"/>
      <c r="AO32" s="219"/>
      <c r="AP32" s="219"/>
      <c r="AQ32" s="336" t="s">
        <v>715</v>
      </c>
      <c r="AR32" s="208"/>
      <c r="AS32" s="208"/>
      <c r="AT32" s="337"/>
      <c r="AU32" s="219" t="s">
        <v>715</v>
      </c>
      <c r="AV32" s="219"/>
      <c r="AW32" s="219"/>
      <c r="AX32" s="221"/>
    </row>
    <row r="33" spans="1:51" ht="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17.7</v>
      </c>
      <c r="AF33" s="219"/>
      <c r="AG33" s="219"/>
      <c r="AH33" s="219"/>
      <c r="AI33" s="218">
        <v>16.3</v>
      </c>
      <c r="AJ33" s="219"/>
      <c r="AK33" s="219"/>
      <c r="AL33" s="219"/>
      <c r="AM33" s="218">
        <v>11.1</v>
      </c>
      <c r="AN33" s="219"/>
      <c r="AO33" s="219"/>
      <c r="AP33" s="219"/>
      <c r="AQ33" s="336" t="s">
        <v>715</v>
      </c>
      <c r="AR33" s="208"/>
      <c r="AS33" s="208"/>
      <c r="AT33" s="337"/>
      <c r="AU33" s="219">
        <v>11.1</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92</v>
      </c>
      <c r="AF34" s="219"/>
      <c r="AG34" s="219"/>
      <c r="AH34" s="219"/>
      <c r="AI34" s="218">
        <v>68.099999999999994</v>
      </c>
      <c r="AJ34" s="219"/>
      <c r="AK34" s="219"/>
      <c r="AL34" s="219"/>
      <c r="AM34" s="218">
        <v>188</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79</v>
      </c>
      <c r="AF101" s="282"/>
      <c r="AG101" s="282"/>
      <c r="AH101" s="282"/>
      <c r="AI101" s="282">
        <v>76</v>
      </c>
      <c r="AJ101" s="282"/>
      <c r="AK101" s="282"/>
      <c r="AL101" s="282"/>
      <c r="AM101" s="282">
        <v>62</v>
      </c>
      <c r="AN101" s="282"/>
      <c r="AO101" s="282"/>
      <c r="AP101" s="282"/>
      <c r="AQ101" s="282" t="s">
        <v>715</v>
      </c>
      <c r="AR101" s="282"/>
      <c r="AS101" s="282"/>
      <c r="AT101" s="282"/>
      <c r="AU101" s="218" t="s">
        <v>715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124</v>
      </c>
      <c r="AF102" s="282"/>
      <c r="AG102" s="282"/>
      <c r="AH102" s="282"/>
      <c r="AI102" s="282">
        <v>124</v>
      </c>
      <c r="AJ102" s="282"/>
      <c r="AK102" s="282"/>
      <c r="AL102" s="282"/>
      <c r="AM102" s="282">
        <v>124</v>
      </c>
      <c r="AN102" s="282"/>
      <c r="AO102" s="282"/>
      <c r="AP102" s="282"/>
      <c r="AQ102" s="282">
        <v>124</v>
      </c>
      <c r="AR102" s="282"/>
      <c r="AS102" s="282"/>
      <c r="AT102" s="282"/>
      <c r="AU102" s="225">
        <v>124</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328</v>
      </c>
      <c r="AF104" s="282"/>
      <c r="AG104" s="282"/>
      <c r="AH104" s="282"/>
      <c r="AI104" s="282">
        <v>298</v>
      </c>
      <c r="AJ104" s="282"/>
      <c r="AK104" s="282"/>
      <c r="AL104" s="282"/>
      <c r="AM104" s="282">
        <v>227</v>
      </c>
      <c r="AN104" s="282"/>
      <c r="AO104" s="282"/>
      <c r="AP104" s="282"/>
      <c r="AQ104" s="282" t="s">
        <v>715</v>
      </c>
      <c r="AR104" s="282"/>
      <c r="AS104" s="282"/>
      <c r="AT104" s="282"/>
      <c r="AU104" s="282" t="s">
        <v>715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283</v>
      </c>
      <c r="AF105" s="282"/>
      <c r="AG105" s="282"/>
      <c r="AH105" s="282"/>
      <c r="AI105" s="282">
        <v>283</v>
      </c>
      <c r="AJ105" s="282"/>
      <c r="AK105" s="282"/>
      <c r="AL105" s="282"/>
      <c r="AM105" s="282">
        <v>283</v>
      </c>
      <c r="AN105" s="282"/>
      <c r="AO105" s="282"/>
      <c r="AP105" s="282"/>
      <c r="AQ105" s="282">
        <v>283</v>
      </c>
      <c r="AR105" s="282"/>
      <c r="AS105" s="282"/>
      <c r="AT105" s="282"/>
      <c r="AU105" s="282">
        <v>283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750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193140</v>
      </c>
      <c r="AF116" s="282"/>
      <c r="AG116" s="282"/>
      <c r="AH116" s="282"/>
      <c r="AI116" s="282">
        <v>180232</v>
      </c>
      <c r="AJ116" s="282"/>
      <c r="AK116" s="282"/>
      <c r="AL116" s="282"/>
      <c r="AM116" s="282">
        <v>215604</v>
      </c>
      <c r="AN116" s="282"/>
      <c r="AO116" s="282"/>
      <c r="AP116" s="282"/>
      <c r="AQ116" s="218">
        <v>234629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749</v>
      </c>
      <c r="AJ117" s="550"/>
      <c r="AK117" s="550"/>
      <c r="AL117" s="550"/>
      <c r="AM117" s="550" t="s">
        <v>751</v>
      </c>
      <c r="AN117" s="550"/>
      <c r="AO117" s="550"/>
      <c r="AP117" s="550"/>
      <c r="AQ117" s="550" t="s">
        <v>780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24"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0"/>
      <c r="E430" s="175" t="s">
        <v>399</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19.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337"/>
      <c r="AQ433" s="336" t="s">
        <v>715</v>
      </c>
      <c r="AR433" s="208"/>
      <c r="AS433" s="208"/>
      <c r="AT433" s="337"/>
      <c r="AU433" s="208" t="s">
        <v>715</v>
      </c>
      <c r="AV433" s="208"/>
      <c r="AW433" s="208"/>
      <c r="AX433" s="209"/>
      <c r="AY433">
        <f t="shared" ref="AY433:AY435" si="63">$AY$431</f>
        <v>1</v>
      </c>
    </row>
    <row r="434" spans="1:51" ht="19.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337"/>
      <c r="AQ434" s="336" t="s">
        <v>715</v>
      </c>
      <c r="AR434" s="208"/>
      <c r="AS434" s="208"/>
      <c r="AT434" s="337"/>
      <c r="AU434" s="208" t="s">
        <v>715</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715</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19.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715</v>
      </c>
      <c r="AN458" s="208"/>
      <c r="AO458" s="208"/>
      <c r="AP458" s="337"/>
      <c r="AQ458" s="336" t="s">
        <v>715</v>
      </c>
      <c r="AR458" s="208"/>
      <c r="AS458" s="208"/>
      <c r="AT458" s="337"/>
      <c r="AU458" s="208" t="s">
        <v>715</v>
      </c>
      <c r="AV458" s="208"/>
      <c r="AW458" s="208"/>
      <c r="AX458" s="209"/>
      <c r="AY458">
        <f t="shared" ref="AY458:AY460" si="68">$AY$456</f>
        <v>1</v>
      </c>
    </row>
    <row r="459" spans="1:51" ht="19.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715</v>
      </c>
      <c r="AN459" s="208"/>
      <c r="AO459" s="208"/>
      <c r="AP459" s="337"/>
      <c r="AQ459" s="336" t="s">
        <v>715</v>
      </c>
      <c r="AR459" s="208"/>
      <c r="AS459" s="208"/>
      <c r="AT459" s="337"/>
      <c r="AU459" s="208" t="s">
        <v>715</v>
      </c>
      <c r="AV459" s="208"/>
      <c r="AW459" s="208"/>
      <c r="AX459" s="209"/>
      <c r="AY459">
        <f t="shared" si="68"/>
        <v>1</v>
      </c>
    </row>
    <row r="460" spans="1:51" ht="19.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715</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735</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1.7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742</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1.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783</v>
      </c>
      <c r="AH715" s="741"/>
      <c r="AI715" s="741"/>
      <c r="AJ715" s="741"/>
      <c r="AK715" s="741"/>
      <c r="AL715" s="741"/>
      <c r="AM715" s="741"/>
      <c r="AN715" s="741"/>
      <c r="AO715" s="741"/>
      <c r="AP715" s="741"/>
      <c r="AQ715" s="741"/>
      <c r="AR715" s="741"/>
      <c r="AS715" s="741"/>
      <c r="AT715" s="741"/>
      <c r="AU715" s="741"/>
      <c r="AV715" s="741"/>
      <c r="AW715" s="741"/>
      <c r="AX715" s="742"/>
    </row>
    <row r="716" spans="1:50" ht="3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781</v>
      </c>
      <c r="AE717" s="323"/>
      <c r="AF717" s="323"/>
      <c r="AG717" s="104" t="s">
        <v>784</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785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624</v>
      </c>
      <c r="K721" s="288"/>
      <c r="L721" s="77" t="str">
        <f>IF(M721="","","-")</f>
        <v/>
      </c>
      <c r="M721" s="78"/>
      <c r="N721" s="301" t="s">
        <v>793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v>20</v>
      </c>
      <c r="H722" s="285"/>
      <c r="I722" s="77" t="str">
        <f t="shared" ref="I722:I725" si="113">IF(OR(G722="　", G722=""), "", "-")</f>
        <v>-</v>
      </c>
      <c r="J722" s="288">
        <v>942</v>
      </c>
      <c r="K722" s="288"/>
      <c r="L722" s="77" t="str">
        <f t="shared" ref="L722:L725" si="114">IF(M722="","","-")</f>
        <v/>
      </c>
      <c r="M722" s="78"/>
      <c r="N722" s="301" t="s">
        <v>794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710</v>
      </c>
      <c r="D723" s="294"/>
      <c r="E723" s="294"/>
      <c r="F723" s="295"/>
      <c r="G723" s="284">
        <v>20</v>
      </c>
      <c r="H723" s="285"/>
      <c r="I723" s="77" t="str">
        <f t="shared" si="113"/>
        <v>-</v>
      </c>
      <c r="J723" s="288">
        <v>49</v>
      </c>
      <c r="K723" s="288"/>
      <c r="L723" s="77" t="str">
        <f t="shared" si="114"/>
        <v/>
      </c>
      <c r="M723" s="78"/>
      <c r="N723" s="301" t="s">
        <v>794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710</v>
      </c>
      <c r="D724" s="294"/>
      <c r="E724" s="294"/>
      <c r="F724" s="295"/>
      <c r="G724" s="284">
        <v>20</v>
      </c>
      <c r="H724" s="285"/>
      <c r="I724" s="77" t="str">
        <f t="shared" si="113"/>
        <v>-</v>
      </c>
      <c r="J724" s="288">
        <v>50</v>
      </c>
      <c r="K724" s="288"/>
      <c r="L724" s="77" t="str">
        <f t="shared" si="114"/>
        <v/>
      </c>
      <c r="M724" s="78"/>
      <c r="N724" s="301" t="s">
        <v>795</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7" customHeight="1" thickBot="1" x14ac:dyDescent="0.2">
      <c r="A729" s="632" t="s">
        <v>790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0" customHeight="1" thickBot="1" x14ac:dyDescent="0.2">
      <c r="A731" s="671" t="s">
        <v>138</v>
      </c>
      <c r="B731" s="672"/>
      <c r="C731" s="672"/>
      <c r="D731" s="672"/>
      <c r="E731" s="673"/>
      <c r="F731" s="727"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0" customHeight="1" thickBot="1" x14ac:dyDescent="0.2">
      <c r="A733" s="671" t="s">
        <v>138</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672</v>
      </c>
      <c r="B737" s="211"/>
      <c r="C737" s="211"/>
      <c r="D737" s="212"/>
      <c r="E737" s="953" t="s">
        <v>715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397</v>
      </c>
      <c r="B738" s="361"/>
      <c r="C738" s="361"/>
      <c r="D738" s="361"/>
      <c r="E738" s="953" t="s">
        <v>715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396</v>
      </c>
      <c r="B739" s="361"/>
      <c r="C739" s="361"/>
      <c r="D739" s="361"/>
      <c r="E739" s="953" t="s">
        <v>730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395</v>
      </c>
      <c r="B740" s="361"/>
      <c r="C740" s="361"/>
      <c r="D740" s="361"/>
      <c r="E740" s="953" t="s">
        <v>731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394</v>
      </c>
      <c r="B741" s="361"/>
      <c r="C741" s="361"/>
      <c r="D741" s="361"/>
      <c r="E741" s="953" t="s">
        <v>731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393</v>
      </c>
      <c r="B742" s="361"/>
      <c r="C742" s="361"/>
      <c r="D742" s="361"/>
      <c r="E742" s="953" t="s">
        <v>731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392</v>
      </c>
      <c r="B743" s="361"/>
      <c r="C743" s="361"/>
      <c r="D743" s="361"/>
      <c r="E743" s="953" t="s">
        <v>732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391</v>
      </c>
      <c r="B744" s="361"/>
      <c r="C744" s="361"/>
      <c r="D744" s="361"/>
      <c r="E744" s="953" t="s">
        <v>733</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390</v>
      </c>
      <c r="B745" s="361"/>
      <c r="C745" s="361"/>
      <c r="D745" s="361"/>
      <c r="E745" s="990" t="s">
        <v>734</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14</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14</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752</v>
      </c>
      <c r="H789" s="669"/>
      <c r="I789" s="669"/>
      <c r="J789" s="669"/>
      <c r="K789" s="670"/>
      <c r="L789" s="662" t="s">
        <v>753</v>
      </c>
      <c r="M789" s="663"/>
      <c r="N789" s="663"/>
      <c r="O789" s="663"/>
      <c r="P789" s="663"/>
      <c r="Q789" s="663"/>
      <c r="R789" s="663"/>
      <c r="S789" s="663"/>
      <c r="T789" s="663"/>
      <c r="U789" s="663"/>
      <c r="V789" s="663"/>
      <c r="W789" s="663"/>
      <c r="X789" s="664"/>
      <c r="Y789" s="382">
        <v>7</v>
      </c>
      <c r="Z789" s="383"/>
      <c r="AA789" s="383"/>
      <c r="AB789" s="800"/>
      <c r="AC789" s="668" t="s">
        <v>756</v>
      </c>
      <c r="AD789" s="669"/>
      <c r="AE789" s="669"/>
      <c r="AF789" s="669"/>
      <c r="AG789" s="670"/>
      <c r="AH789" s="662" t="s">
        <v>757</v>
      </c>
      <c r="AI789" s="663"/>
      <c r="AJ789" s="663"/>
      <c r="AK789" s="663"/>
      <c r="AL789" s="663"/>
      <c r="AM789" s="663"/>
      <c r="AN789" s="663"/>
      <c r="AO789" s="663"/>
      <c r="AP789" s="663"/>
      <c r="AQ789" s="663"/>
      <c r="AR789" s="663"/>
      <c r="AS789" s="663"/>
      <c r="AT789" s="664"/>
      <c r="AU789" s="382">
        <v>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758</v>
      </c>
      <c r="AD790" s="605"/>
      <c r="AE790" s="605"/>
      <c r="AF790" s="605"/>
      <c r="AG790" s="606"/>
      <c r="AH790" s="596" t="s">
        <v>759</v>
      </c>
      <c r="AI790" s="597"/>
      <c r="AJ790" s="597"/>
      <c r="AK790" s="597"/>
      <c r="AL790" s="597"/>
      <c r="AM790" s="597"/>
      <c r="AN790" s="597"/>
      <c r="AO790" s="597"/>
      <c r="AP790" s="597"/>
      <c r="AQ790" s="597"/>
      <c r="AR790" s="597"/>
      <c r="AS790" s="597"/>
      <c r="AT790" s="598"/>
      <c r="AU790" s="599">
        <v>0.5</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760</v>
      </c>
      <c r="AD791" s="605"/>
      <c r="AE791" s="605"/>
      <c r="AF791" s="605"/>
      <c r="AG791" s="606"/>
      <c r="AH791" s="596" t="s">
        <v>761</v>
      </c>
      <c r="AI791" s="597"/>
      <c r="AJ791" s="597"/>
      <c r="AK791" s="597"/>
      <c r="AL791" s="597"/>
      <c r="AM791" s="597"/>
      <c r="AN791" s="597"/>
      <c r="AO791" s="597"/>
      <c r="AP791" s="597"/>
      <c r="AQ791" s="597"/>
      <c r="AR791" s="597"/>
      <c r="AS791" s="597"/>
      <c r="AT791" s="598"/>
      <c r="AU791" s="599">
        <v>0.5</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6000020400009</v>
      </c>
      <c r="K845" s="345"/>
      <c r="L845" s="345"/>
      <c r="M845" s="345"/>
      <c r="N845" s="345"/>
      <c r="O845" s="345"/>
      <c r="P845" s="346" t="s">
        <v>774</v>
      </c>
      <c r="Q845" s="346"/>
      <c r="R845" s="346"/>
      <c r="S845" s="346"/>
      <c r="T845" s="346"/>
      <c r="U845" s="346"/>
      <c r="V845" s="346"/>
      <c r="W845" s="346"/>
      <c r="X845" s="346"/>
      <c r="Y845" s="347">
        <v>7</v>
      </c>
      <c r="Z845" s="348"/>
      <c r="AA845" s="348"/>
      <c r="AB845" s="349"/>
      <c r="AC845" s="350" t="s">
        <v>772</v>
      </c>
      <c r="AD845" s="351"/>
      <c r="AE845" s="351"/>
      <c r="AF845" s="351"/>
      <c r="AG845" s="351"/>
      <c r="AH845" s="366" t="s">
        <v>773</v>
      </c>
      <c r="AI845" s="367"/>
      <c r="AJ845" s="367"/>
      <c r="AK845" s="367"/>
      <c r="AL845" s="354" t="s">
        <v>773</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1000020230006</v>
      </c>
      <c r="K846" s="345"/>
      <c r="L846" s="345"/>
      <c r="M846" s="345"/>
      <c r="N846" s="345"/>
      <c r="O846" s="345"/>
      <c r="P846" s="346" t="s">
        <v>774</v>
      </c>
      <c r="Q846" s="346"/>
      <c r="R846" s="346"/>
      <c r="S846" s="346"/>
      <c r="T846" s="346"/>
      <c r="U846" s="346"/>
      <c r="V846" s="346"/>
      <c r="W846" s="346"/>
      <c r="X846" s="346"/>
      <c r="Y846" s="347">
        <v>6</v>
      </c>
      <c r="Z846" s="348"/>
      <c r="AA846" s="348"/>
      <c r="AB846" s="349"/>
      <c r="AC846" s="350" t="s">
        <v>772</v>
      </c>
      <c r="AD846" s="351"/>
      <c r="AE846" s="351"/>
      <c r="AF846" s="351"/>
      <c r="AG846" s="351"/>
      <c r="AH846" s="366" t="s">
        <v>773</v>
      </c>
      <c r="AI846" s="367"/>
      <c r="AJ846" s="367"/>
      <c r="AK846" s="367"/>
      <c r="AL846" s="354" t="s">
        <v>773</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v>4000020270008</v>
      </c>
      <c r="K847" s="345"/>
      <c r="L847" s="345"/>
      <c r="M847" s="345"/>
      <c r="N847" s="345"/>
      <c r="O847" s="345"/>
      <c r="P847" s="359" t="s">
        <v>774</v>
      </c>
      <c r="Q847" s="346"/>
      <c r="R847" s="346"/>
      <c r="S847" s="346"/>
      <c r="T847" s="346"/>
      <c r="U847" s="346"/>
      <c r="V847" s="346"/>
      <c r="W847" s="346"/>
      <c r="X847" s="346"/>
      <c r="Y847" s="347">
        <v>5</v>
      </c>
      <c r="Z847" s="348"/>
      <c r="AA847" s="348"/>
      <c r="AB847" s="349"/>
      <c r="AC847" s="350" t="s">
        <v>772</v>
      </c>
      <c r="AD847" s="351"/>
      <c r="AE847" s="351"/>
      <c r="AF847" s="351"/>
      <c r="AG847" s="351"/>
      <c r="AH847" s="366" t="s">
        <v>773</v>
      </c>
      <c r="AI847" s="367"/>
      <c r="AJ847" s="367"/>
      <c r="AK847" s="367"/>
      <c r="AL847" s="354" t="s">
        <v>773</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v>1000020140007</v>
      </c>
      <c r="K848" s="345"/>
      <c r="L848" s="345"/>
      <c r="M848" s="345"/>
      <c r="N848" s="345"/>
      <c r="O848" s="345"/>
      <c r="P848" s="359" t="s">
        <v>774</v>
      </c>
      <c r="Q848" s="346"/>
      <c r="R848" s="346"/>
      <c r="S848" s="346"/>
      <c r="T848" s="346"/>
      <c r="U848" s="346"/>
      <c r="V848" s="346"/>
      <c r="W848" s="346"/>
      <c r="X848" s="346"/>
      <c r="Y848" s="347">
        <v>3</v>
      </c>
      <c r="Z848" s="348"/>
      <c r="AA848" s="348"/>
      <c r="AB848" s="349"/>
      <c r="AC848" s="350" t="s">
        <v>772</v>
      </c>
      <c r="AD848" s="351"/>
      <c r="AE848" s="351"/>
      <c r="AF848" s="351"/>
      <c r="AG848" s="351"/>
      <c r="AH848" s="366" t="s">
        <v>773</v>
      </c>
      <c r="AI848" s="367"/>
      <c r="AJ848" s="367"/>
      <c r="AK848" s="367"/>
      <c r="AL848" s="354" t="s">
        <v>773</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766</v>
      </c>
      <c r="D849" s="343"/>
      <c r="E849" s="343"/>
      <c r="F849" s="343"/>
      <c r="G849" s="343"/>
      <c r="H849" s="343"/>
      <c r="I849" s="343"/>
      <c r="J849" s="344">
        <v>2000020350001</v>
      </c>
      <c r="K849" s="345">
        <v>2000020350001</v>
      </c>
      <c r="L849" s="345">
        <v>2000020350001</v>
      </c>
      <c r="M849" s="345">
        <v>2000020350001</v>
      </c>
      <c r="N849" s="345">
        <v>2000020350001</v>
      </c>
      <c r="O849" s="345">
        <v>2000020350001</v>
      </c>
      <c r="P849" s="346" t="s">
        <v>774</v>
      </c>
      <c r="Q849" s="346"/>
      <c r="R849" s="346"/>
      <c r="S849" s="346"/>
      <c r="T849" s="346"/>
      <c r="U849" s="346"/>
      <c r="V849" s="346"/>
      <c r="W849" s="346"/>
      <c r="X849" s="346"/>
      <c r="Y849" s="347">
        <v>3</v>
      </c>
      <c r="Z849" s="348"/>
      <c r="AA849" s="348"/>
      <c r="AB849" s="349"/>
      <c r="AC849" s="350" t="s">
        <v>772</v>
      </c>
      <c r="AD849" s="351"/>
      <c r="AE849" s="351"/>
      <c r="AF849" s="351"/>
      <c r="AG849" s="351"/>
      <c r="AH849" s="366" t="s">
        <v>773</v>
      </c>
      <c r="AI849" s="367"/>
      <c r="AJ849" s="367"/>
      <c r="AK849" s="367"/>
      <c r="AL849" s="354" t="s">
        <v>773</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767</v>
      </c>
      <c r="D850" s="343"/>
      <c r="E850" s="343"/>
      <c r="F850" s="343"/>
      <c r="G850" s="343"/>
      <c r="H850" s="343"/>
      <c r="I850" s="343"/>
      <c r="J850" s="344">
        <v>8000020130001</v>
      </c>
      <c r="K850" s="345"/>
      <c r="L850" s="345"/>
      <c r="M850" s="345"/>
      <c r="N850" s="345"/>
      <c r="O850" s="345"/>
      <c r="P850" s="346" t="s">
        <v>774</v>
      </c>
      <c r="Q850" s="346"/>
      <c r="R850" s="346"/>
      <c r="S850" s="346"/>
      <c r="T850" s="346"/>
      <c r="U850" s="346"/>
      <c r="V850" s="346"/>
      <c r="W850" s="346"/>
      <c r="X850" s="346"/>
      <c r="Y850" s="347">
        <v>3</v>
      </c>
      <c r="Z850" s="348"/>
      <c r="AA850" s="348"/>
      <c r="AB850" s="349"/>
      <c r="AC850" s="350" t="s">
        <v>772</v>
      </c>
      <c r="AD850" s="351"/>
      <c r="AE850" s="351"/>
      <c r="AF850" s="351"/>
      <c r="AG850" s="351"/>
      <c r="AH850" s="366" t="s">
        <v>773</v>
      </c>
      <c r="AI850" s="367"/>
      <c r="AJ850" s="367"/>
      <c r="AK850" s="367"/>
      <c r="AL850" s="354" t="s">
        <v>773</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768</v>
      </c>
      <c r="D851" s="343"/>
      <c r="E851" s="343"/>
      <c r="F851" s="343"/>
      <c r="G851" s="343"/>
      <c r="H851" s="343"/>
      <c r="I851" s="343"/>
      <c r="J851" s="899">
        <v>4000020300004</v>
      </c>
      <c r="K851" s="900"/>
      <c r="L851" s="900"/>
      <c r="M851" s="900"/>
      <c r="N851" s="900"/>
      <c r="O851" s="901"/>
      <c r="P851" s="346" t="s">
        <v>774</v>
      </c>
      <c r="Q851" s="346"/>
      <c r="R851" s="346"/>
      <c r="S851" s="346"/>
      <c r="T851" s="346"/>
      <c r="U851" s="346"/>
      <c r="V851" s="346"/>
      <c r="W851" s="346"/>
      <c r="X851" s="346"/>
      <c r="Y851" s="347">
        <v>2</v>
      </c>
      <c r="Z851" s="348"/>
      <c r="AA851" s="348"/>
      <c r="AB851" s="349"/>
      <c r="AC851" s="350" t="s">
        <v>772</v>
      </c>
      <c r="AD851" s="351"/>
      <c r="AE851" s="351"/>
      <c r="AF851" s="351"/>
      <c r="AG851" s="351"/>
      <c r="AH851" s="366" t="s">
        <v>773</v>
      </c>
      <c r="AI851" s="367"/>
      <c r="AJ851" s="367"/>
      <c r="AK851" s="367"/>
      <c r="AL851" s="354" t="s">
        <v>773</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769</v>
      </c>
      <c r="D852" s="343"/>
      <c r="E852" s="343"/>
      <c r="F852" s="343"/>
      <c r="G852" s="343"/>
      <c r="H852" s="343"/>
      <c r="I852" s="343"/>
      <c r="J852" s="344">
        <v>4000020120006</v>
      </c>
      <c r="K852" s="345"/>
      <c r="L852" s="345"/>
      <c r="M852" s="345"/>
      <c r="N852" s="345"/>
      <c r="O852" s="345"/>
      <c r="P852" s="346" t="s">
        <v>774</v>
      </c>
      <c r="Q852" s="346"/>
      <c r="R852" s="346"/>
      <c r="S852" s="346"/>
      <c r="T852" s="346"/>
      <c r="U852" s="346"/>
      <c r="V852" s="346"/>
      <c r="W852" s="346"/>
      <c r="X852" s="346"/>
      <c r="Y852" s="347">
        <v>2</v>
      </c>
      <c r="Z852" s="348"/>
      <c r="AA852" s="348"/>
      <c r="AB852" s="349"/>
      <c r="AC852" s="350" t="s">
        <v>772</v>
      </c>
      <c r="AD852" s="351"/>
      <c r="AE852" s="351"/>
      <c r="AF852" s="351"/>
      <c r="AG852" s="351"/>
      <c r="AH852" s="366" t="s">
        <v>773</v>
      </c>
      <c r="AI852" s="367"/>
      <c r="AJ852" s="367"/>
      <c r="AK852" s="367"/>
      <c r="AL852" s="354" t="s">
        <v>773</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770</v>
      </c>
      <c r="D853" s="343"/>
      <c r="E853" s="343"/>
      <c r="F853" s="343"/>
      <c r="G853" s="343"/>
      <c r="H853" s="343"/>
      <c r="I853" s="343"/>
      <c r="J853" s="344">
        <v>7000020010006</v>
      </c>
      <c r="K853" s="345">
        <v>7000020010006</v>
      </c>
      <c r="L853" s="345">
        <v>7000020010006</v>
      </c>
      <c r="M853" s="345">
        <v>7000020010006</v>
      </c>
      <c r="N853" s="345">
        <v>7000020010006</v>
      </c>
      <c r="O853" s="345">
        <v>7000020010006</v>
      </c>
      <c r="P853" s="346" t="s">
        <v>774</v>
      </c>
      <c r="Q853" s="346"/>
      <c r="R853" s="346"/>
      <c r="S853" s="346"/>
      <c r="T853" s="346"/>
      <c r="U853" s="346"/>
      <c r="V853" s="346"/>
      <c r="W853" s="346"/>
      <c r="X853" s="346"/>
      <c r="Y853" s="347">
        <v>2</v>
      </c>
      <c r="Z853" s="348"/>
      <c r="AA853" s="348"/>
      <c r="AB853" s="349"/>
      <c r="AC853" s="350" t="s">
        <v>772</v>
      </c>
      <c r="AD853" s="351"/>
      <c r="AE853" s="351"/>
      <c r="AF853" s="351"/>
      <c r="AG853" s="351"/>
      <c r="AH853" s="366" t="s">
        <v>773</v>
      </c>
      <c r="AI853" s="367"/>
      <c r="AJ853" s="367"/>
      <c r="AK853" s="367"/>
      <c r="AL853" s="354" t="s">
        <v>773</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771</v>
      </c>
      <c r="D854" s="343"/>
      <c r="E854" s="343"/>
      <c r="F854" s="343"/>
      <c r="G854" s="343"/>
      <c r="H854" s="343"/>
      <c r="I854" s="343"/>
      <c r="J854" s="344">
        <v>4000020210005</v>
      </c>
      <c r="K854" s="345"/>
      <c r="L854" s="345"/>
      <c r="M854" s="345"/>
      <c r="N854" s="345"/>
      <c r="O854" s="345"/>
      <c r="P854" s="346" t="s">
        <v>774</v>
      </c>
      <c r="Q854" s="346"/>
      <c r="R854" s="346"/>
      <c r="S854" s="346"/>
      <c r="T854" s="346"/>
      <c r="U854" s="346"/>
      <c r="V854" s="346"/>
      <c r="W854" s="346"/>
      <c r="X854" s="346"/>
      <c r="Y854" s="347">
        <v>2</v>
      </c>
      <c r="Z854" s="348"/>
      <c r="AA854" s="348"/>
      <c r="AB854" s="349"/>
      <c r="AC854" s="350" t="s">
        <v>772</v>
      </c>
      <c r="AD854" s="351"/>
      <c r="AE854" s="351"/>
      <c r="AF854" s="351"/>
      <c r="AG854" s="351"/>
      <c r="AH854" s="366" t="s">
        <v>773</v>
      </c>
      <c r="AI854" s="367"/>
      <c r="AJ854" s="367"/>
      <c r="AK854" s="367"/>
      <c r="AL854" s="354" t="s">
        <v>773</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775</v>
      </c>
      <c r="D878" s="343" t="s">
        <v>775</v>
      </c>
      <c r="E878" s="343" t="s">
        <v>775</v>
      </c>
      <c r="F878" s="343" t="s">
        <v>775</v>
      </c>
      <c r="G878" s="343" t="s">
        <v>775</v>
      </c>
      <c r="H878" s="343" t="s">
        <v>775</v>
      </c>
      <c r="I878" s="343" t="s">
        <v>775</v>
      </c>
      <c r="J878" s="344">
        <v>2290005001756</v>
      </c>
      <c r="K878" s="345"/>
      <c r="L878" s="345"/>
      <c r="M878" s="345"/>
      <c r="N878" s="345"/>
      <c r="O878" s="345"/>
      <c r="P878" s="346" t="s">
        <v>774</v>
      </c>
      <c r="Q878" s="346"/>
      <c r="R878" s="346"/>
      <c r="S878" s="346"/>
      <c r="T878" s="346"/>
      <c r="U878" s="346"/>
      <c r="V878" s="346"/>
      <c r="W878" s="346"/>
      <c r="X878" s="346"/>
      <c r="Y878" s="347">
        <v>3</v>
      </c>
      <c r="Z878" s="348"/>
      <c r="AA878" s="348"/>
      <c r="AB878" s="349"/>
      <c r="AC878" s="350" t="s">
        <v>772</v>
      </c>
      <c r="AD878" s="351"/>
      <c r="AE878" s="351"/>
      <c r="AF878" s="351"/>
      <c r="AG878" s="351"/>
      <c r="AH878" s="366" t="s">
        <v>773</v>
      </c>
      <c r="AI878" s="367"/>
      <c r="AJ878" s="367"/>
      <c r="AK878" s="367"/>
      <c r="AL878" s="354" t="s">
        <v>773</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776</v>
      </c>
      <c r="D879" s="343" t="s">
        <v>776</v>
      </c>
      <c r="E879" s="343" t="s">
        <v>776</v>
      </c>
      <c r="F879" s="343" t="s">
        <v>776</v>
      </c>
      <c r="G879" s="343" t="s">
        <v>776</v>
      </c>
      <c r="H879" s="343" t="s">
        <v>776</v>
      </c>
      <c r="I879" s="343" t="s">
        <v>776</v>
      </c>
      <c r="J879" s="344">
        <v>6290005012122</v>
      </c>
      <c r="K879" s="345"/>
      <c r="L879" s="345"/>
      <c r="M879" s="345"/>
      <c r="N879" s="345"/>
      <c r="O879" s="345"/>
      <c r="P879" s="346" t="s">
        <v>774</v>
      </c>
      <c r="Q879" s="346"/>
      <c r="R879" s="346"/>
      <c r="S879" s="346"/>
      <c r="T879" s="346"/>
      <c r="U879" s="346"/>
      <c r="V879" s="346"/>
      <c r="W879" s="346"/>
      <c r="X879" s="346"/>
      <c r="Y879" s="347">
        <v>1</v>
      </c>
      <c r="Z879" s="348"/>
      <c r="AA879" s="348"/>
      <c r="AB879" s="349"/>
      <c r="AC879" s="350" t="s">
        <v>772</v>
      </c>
      <c r="AD879" s="351"/>
      <c r="AE879" s="351"/>
      <c r="AF879" s="351"/>
      <c r="AG879" s="351"/>
      <c r="AH879" s="366" t="s">
        <v>773</v>
      </c>
      <c r="AI879" s="367"/>
      <c r="AJ879" s="367"/>
      <c r="AK879" s="367"/>
      <c r="AL879" s="354" t="s">
        <v>773</v>
      </c>
      <c r="AM879" s="355"/>
      <c r="AN879" s="355"/>
      <c r="AO879" s="356"/>
      <c r="AP879" s="357"/>
      <c r="AQ879" s="357"/>
      <c r="AR879" s="357"/>
      <c r="AS879" s="357"/>
      <c r="AT879" s="357"/>
      <c r="AU879" s="357"/>
      <c r="AV879" s="357"/>
      <c r="AW879" s="357"/>
      <c r="AX879" s="357"/>
      <c r="AY879">
        <f>COUNTA($C$879)</f>
        <v>1</v>
      </c>
    </row>
    <row r="880" spans="1:51" ht="36.75" customHeight="1" x14ac:dyDescent="0.15">
      <c r="A880" s="370">
        <v>3</v>
      </c>
      <c r="B880" s="370">
        <v>1</v>
      </c>
      <c r="C880" s="358" t="s">
        <v>777</v>
      </c>
      <c r="D880" s="343" t="s">
        <v>777</v>
      </c>
      <c r="E880" s="343" t="s">
        <v>777</v>
      </c>
      <c r="F880" s="343" t="s">
        <v>777</v>
      </c>
      <c r="G880" s="343" t="s">
        <v>777</v>
      </c>
      <c r="H880" s="343" t="s">
        <v>777</v>
      </c>
      <c r="I880" s="343" t="s">
        <v>777</v>
      </c>
      <c r="J880" s="344">
        <v>9250005003196</v>
      </c>
      <c r="K880" s="345"/>
      <c r="L880" s="345"/>
      <c r="M880" s="345"/>
      <c r="N880" s="345"/>
      <c r="O880" s="345"/>
      <c r="P880" s="346" t="s">
        <v>774</v>
      </c>
      <c r="Q880" s="346"/>
      <c r="R880" s="346"/>
      <c r="S880" s="346"/>
      <c r="T880" s="346"/>
      <c r="U880" s="346"/>
      <c r="V880" s="346"/>
      <c r="W880" s="346"/>
      <c r="X880" s="346"/>
      <c r="Y880" s="347">
        <v>1</v>
      </c>
      <c r="Z880" s="348"/>
      <c r="AA880" s="348"/>
      <c r="AB880" s="349"/>
      <c r="AC880" s="350" t="s">
        <v>772</v>
      </c>
      <c r="AD880" s="351"/>
      <c r="AE880" s="351"/>
      <c r="AF880" s="351"/>
      <c r="AG880" s="351"/>
      <c r="AH880" s="366" t="s">
        <v>773</v>
      </c>
      <c r="AI880" s="367"/>
      <c r="AJ880" s="367"/>
      <c r="AK880" s="367"/>
      <c r="AL880" s="354" t="s">
        <v>773</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778</v>
      </c>
      <c r="D881" s="343" t="s">
        <v>778</v>
      </c>
      <c r="E881" s="343" t="s">
        <v>778</v>
      </c>
      <c r="F881" s="343" t="s">
        <v>778</v>
      </c>
      <c r="G881" s="343" t="s">
        <v>778</v>
      </c>
      <c r="H881" s="343" t="s">
        <v>778</v>
      </c>
      <c r="I881" s="343" t="s">
        <v>778</v>
      </c>
      <c r="J881" s="344">
        <v>8290005012319</v>
      </c>
      <c r="K881" s="345"/>
      <c r="L881" s="345"/>
      <c r="M881" s="345"/>
      <c r="N881" s="345"/>
      <c r="O881" s="345"/>
      <c r="P881" s="346" t="s">
        <v>774</v>
      </c>
      <c r="Q881" s="346"/>
      <c r="R881" s="346"/>
      <c r="S881" s="346"/>
      <c r="T881" s="346"/>
      <c r="U881" s="346"/>
      <c r="V881" s="346"/>
      <c r="W881" s="346"/>
      <c r="X881" s="346"/>
      <c r="Y881" s="347">
        <v>1</v>
      </c>
      <c r="Z881" s="348"/>
      <c r="AA881" s="348"/>
      <c r="AB881" s="349"/>
      <c r="AC881" s="350" t="s">
        <v>772</v>
      </c>
      <c r="AD881" s="351"/>
      <c r="AE881" s="351"/>
      <c r="AF881" s="351"/>
      <c r="AG881" s="351"/>
      <c r="AH881" s="366" t="s">
        <v>773</v>
      </c>
      <c r="AI881" s="367"/>
      <c r="AJ881" s="367"/>
      <c r="AK881" s="367"/>
      <c r="AL881" s="354" t="s">
        <v>773</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779</v>
      </c>
      <c r="D882" s="343" t="s">
        <v>779</v>
      </c>
      <c r="E882" s="343" t="s">
        <v>779</v>
      </c>
      <c r="F882" s="343" t="s">
        <v>779</v>
      </c>
      <c r="G882" s="343" t="s">
        <v>779</v>
      </c>
      <c r="H882" s="343" t="s">
        <v>779</v>
      </c>
      <c r="I882" s="343" t="s">
        <v>779</v>
      </c>
      <c r="J882" s="344">
        <v>2290001045328</v>
      </c>
      <c r="K882" s="345"/>
      <c r="L882" s="345"/>
      <c r="M882" s="345"/>
      <c r="N882" s="345"/>
      <c r="O882" s="345"/>
      <c r="P882" s="346" t="s">
        <v>774</v>
      </c>
      <c r="Q882" s="346"/>
      <c r="R882" s="346"/>
      <c r="S882" s="346"/>
      <c r="T882" s="346"/>
      <c r="U882" s="346"/>
      <c r="V882" s="346"/>
      <c r="W882" s="346"/>
      <c r="X882" s="346"/>
      <c r="Y882" s="347">
        <v>1</v>
      </c>
      <c r="Z882" s="348"/>
      <c r="AA882" s="348"/>
      <c r="AB882" s="349"/>
      <c r="AC882" s="350" t="s">
        <v>772</v>
      </c>
      <c r="AD882" s="351"/>
      <c r="AE882" s="351"/>
      <c r="AF882" s="351"/>
      <c r="AG882" s="351"/>
      <c r="AH882" s="366" t="s">
        <v>773</v>
      </c>
      <c r="AI882" s="367"/>
      <c r="AJ882" s="367"/>
      <c r="AK882" s="367"/>
      <c r="AL882" s="354" t="s">
        <v>773</v>
      </c>
      <c r="AM882" s="355"/>
      <c r="AN882" s="355"/>
      <c r="AO882" s="356"/>
      <c r="AP882" s="357"/>
      <c r="AQ882" s="357"/>
      <c r="AR882" s="357"/>
      <c r="AS882" s="357"/>
      <c r="AT882" s="357"/>
      <c r="AU882" s="357"/>
      <c r="AV882" s="357"/>
      <c r="AW882" s="357"/>
      <c r="AX882" s="357"/>
      <c r="AY882">
        <f>COUNTA($C$882)</f>
        <v>1</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789</v>
      </c>
      <c r="F1110" s="369"/>
      <c r="G1110" s="369"/>
      <c r="H1110" s="369"/>
      <c r="I1110" s="369"/>
      <c r="J1110" s="344" t="s">
        <v>789</v>
      </c>
      <c r="K1110" s="345"/>
      <c r="L1110" s="345"/>
      <c r="M1110" s="345"/>
      <c r="N1110" s="345"/>
      <c r="O1110" s="345"/>
      <c r="P1110" s="359" t="s">
        <v>789</v>
      </c>
      <c r="Q1110" s="346"/>
      <c r="R1110" s="346"/>
      <c r="S1110" s="346"/>
      <c r="T1110" s="346"/>
      <c r="U1110" s="346"/>
      <c r="V1110" s="346"/>
      <c r="W1110" s="346"/>
      <c r="X1110" s="346"/>
      <c r="Y1110" s="347" t="s">
        <v>789</v>
      </c>
      <c r="Z1110" s="348"/>
      <c r="AA1110" s="348"/>
      <c r="AB1110" s="349"/>
      <c r="AC1110" s="350"/>
      <c r="AD1110" s="351"/>
      <c r="AE1110" s="351"/>
      <c r="AF1110" s="351"/>
      <c r="AG1110" s="351"/>
      <c r="AH1110" s="352" t="s">
        <v>789</v>
      </c>
      <c r="AI1110" s="353"/>
      <c r="AJ1110" s="353"/>
      <c r="AK1110" s="353"/>
      <c r="AL1110" s="354" t="s">
        <v>789</v>
      </c>
      <c r="AM1110" s="355"/>
      <c r="AN1110" s="355"/>
      <c r="AO1110" s="356"/>
      <c r="AP1110" s="357" t="s">
        <v>789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AR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cfRule type="expression" dxfId="2783" priority="13689">
      <formula>IF(RIGHT(TEXT(Y791,"0.#"),1)=".",FALSE,TRUE)</formula>
    </cfRule>
    <cfRule type="expression" dxfId="2782" priority="13690">
      <formula>IF(RIGHT(TEXT(Y791,"0.#"),1)=".",TRUE,FALSE)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 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55:AO874">
    <cfRule type="expression" dxfId="2507" priority="6637">
      <formula>IF(AND(AL855&gt;=0, RIGHT(TEXT(AL855,"0.#"),1)&lt;&gt;"."),TRUE,FALSE)</formula>
    </cfRule>
    <cfRule type="expression" dxfId="2506" priority="6638">
      <formula>IF(AND(AL855&gt;=0, RIGHT(TEXT(AL855,"0.#"),1)="."),TRUE,FALSE)</formula>
    </cfRule>
    <cfRule type="expression" dxfId="2505" priority="6639">
      <formula>IF(AND(AL855&lt;0, RIGHT(TEXT(AL855,"0.#"),1)&lt;&gt;"."),TRUE,FALSE)</formula>
    </cfRule>
    <cfRule type="expression" dxfId="2504" priority="6640">
      <formula>IF(AND(AL855&lt;0, RIGHT(TEXT(AL855,"0.#"),1)="."),TRUE,FALSE)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54">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3:AO907">
    <cfRule type="expression" dxfId="1971" priority="2083">
      <formula>IF(AND(AL883&gt;=0, RIGHT(TEXT(AL883,"0.#"),1)&lt;&gt;"."),TRUE,FALSE)</formula>
    </cfRule>
    <cfRule type="expression" dxfId="1970" priority="2084">
      <formula>IF(AND(AL883&gt;=0, RIGHT(TEXT(AL883,"0.#"),1)="."),TRUE,FALSE)</formula>
    </cfRule>
    <cfRule type="expression" dxfId="1969" priority="2085">
      <formula>IF(AND(AL883&lt;0, RIGHT(TEXT(AL883,"0.#"),1)&lt;&gt;"."),TRUE,FALSE)</formula>
    </cfRule>
    <cfRule type="expression" dxfId="1968" priority="2086">
      <formula>IF(AND(AL883&lt;0, RIGHT(TEXT(AL883,"0.#"),1)="."),TRUE,FALSE)</formula>
    </cfRule>
  </conditionalFormatting>
  <conditionalFormatting sqref="AL878:AO882">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3:AQ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10" sqref="Y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2021-06-17T11:34:24Z</cp:lastPrinted>
  <dcterms:created xsi:type="dcterms:W3CDTF">2012-03-13T00:50:25Z</dcterms:created>
  <dcterms:modified xsi:type="dcterms:W3CDTF">2021-09-03T11:11:56Z</dcterms:modified>
</cp:coreProperties>
</file>