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<sst xmlns="http://schemas.openxmlformats.org/spreadsheetml/2006/main" count="3163" uniqueCount="796">
  <si>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</si>
  <si>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</si>
  <si>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</si>
  <si>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</si>
  <si>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</si>
  <si>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</si>
  <si>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</si>
  <si>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</si>
  <si>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</si>
  <si>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</si>
  <si>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</si>
  <si>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</si>
  <si>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</si>
  <si>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</si>
  <si>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</si>
  <si>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</si>
  <si>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</si>
  <si>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</si>
  <si>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</si>
  <si>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</si>
  <si>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</si>
  <si>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</si>
  <si>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</si>
  <si>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</si>
  <si>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</si>
  <si>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</si>
  <si>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</si>
  <si>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</si>
  <si>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</si>
  <si>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</si>
  <si>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</si>
  <si>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</si>
  <si>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</si>
  <si>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</si>
  <si>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</si>
  <si>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</si>
  <si>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</si>
  <si>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</si>
  <si>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</si>
  <si>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</si>
  <si>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</si>
  <si>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</si>
  <si>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</si>
  <si>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</si>
  <si>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</si>
  <si>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</si>
  <si>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</si>
  <si>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</si>
  <si>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</si>
  <si>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</si>
  <si>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</si>
  <si>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</si>
  <si>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</si>
  <si>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</si>
  <si>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</si>
  <si>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</si>
  <si>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</si>
  <si>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</si>
  <si>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</si>
  <si>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</si>
  <si>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</si>
  <si>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</si>
  <si>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</si>
  <si>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</si>
  <si>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</si>
  <si>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</si>
  <si>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</si>
  <si>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</si>
  <si>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</si>
  <si>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</si>
  <si>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</si>
  <si>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</si>
  <si>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</si>
  <si>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</si>
  <si>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</si>
  <si>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</si>
  <si>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</si>
  <si>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</si>
  <si>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</si>
  <si>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</si>
  <si>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</si>
  <si>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</si>
  <si>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</si>
  <si>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</si>
  <si>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</si>
  <si>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</si>
  <si>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</si>
  <si>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</si>
  <si>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</si>
  <si>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</si>
  <si>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</si>
  <si>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</si>
  <si>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</si>
  <si>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</si>
  <si>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</si>
  <si>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</si>
  <si>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</si>
  <si>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</si>
  <si>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</si>
  <si>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</si>
  <si>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</si>
  <si>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</si>
  <si>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</si>
  <si>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</si>
  <si>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</si>
  <si>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</si>
  <si>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</si>
  <si>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</si>
  <si>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</si>
  <si>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</si>
  <si>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</si>
  <si>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</si>
  <si>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</si>
  <si>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</si>
  <si>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</si>
  <si>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</si>
  <si>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</si>
  <si>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</si>
  <si>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</si>
  <si>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</si>
  <si>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</si>
  <si>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</si>
  <si>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</si>
  <si>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</si>
  <si>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</si>
  <si>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</si>
  <si>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</si>
  <si>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</si>
  <si>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</si>
  <si>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</si>
  <si>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</si>
  <si>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</si>
  <si>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</si>
  <si>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</si>
  <si>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</si>
  <si>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</si>
  <si>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</si>
  <si>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</si>
  <si>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</si>
  <si>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</si>
  <si>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</si>
  <si>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</si>
  <si>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</si>
  <si>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</si>
  <si>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</si>
  <si>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</si>
  <si>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</si>
  <si>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</si>
  <si>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</si>
  <si>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</si>
  <si>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</si>
  <si>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</si>
  <si>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</si>
  <si>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</si>
  <si>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</si>
  <si>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</si>
  <si>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</si>
  <si>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</si>
  <si>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</si>
  <si>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</si>
  <si>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</si>
  <si>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</si>
  <si>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</si>
  <si>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</si>
  <si>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</si>
  <si>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</si>
  <si>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</si>
  <si>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</si>
  <si>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</si>
  <si>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</si>
  <si>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</si>
  <si>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</si>
  <si>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</si>
  <si>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</si>
  <si>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</si>
  <si>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</si>
  <si>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</si>
  <si>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</si>
  <si>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</si>
  <si>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</si>
  <si>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</si>
  <si>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</si>
  <si>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</si>
  <si>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</si>
  <si>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</si>
  <si>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</si>
  <si>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</si>
  <si>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</si>
  <si>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</si>
  <si>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</si>
  <si>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</si>
  <si>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</si>
  <si>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</si>
  <si>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</si>
  <si>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</si>
  <si>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</si>
  <si>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</si>
  <si>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</si>
  <si>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</si>
  <si>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</si>
  <si>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</si>
  <si>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</si>
  <si>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</si>
  <si>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</si>
  <si>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</si>
  <si>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</si>
  <si>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</si>
  <si>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</si>
  <si>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</si>
  <si>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</si>
  <si>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</si>
  <si>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</si>
  <si>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</si>
  <si>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</si>
  <si>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</si>
  <si>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</si>
  <si>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</si>
  <si>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</si>
  <si>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</si>
  <si>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</si>
  <si>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</si>
  <si>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</si>
  <si>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</si>
  <si>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</si>
  <si>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</si>
  <si>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</si>
  <si>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</si>
  <si>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</si>
  <si>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</si>
  <si>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</si>
  <si>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</si>
  <si>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</si>
  <si>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</si>
  <si>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</si>
  <si>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</si>
  <si>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</si>
  <si>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</si>
  <si>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</si>
  <si>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</si>
  <si>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</si>
  <si>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</si>
  <si>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</si>
  <si>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</si>
  <si>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</si>
  <si>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</si>
  <si>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</si>
  <si>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</si>
  <si>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</si>
  <si>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</si>
  <si>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</si>
  <si>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</si>
  <si>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</si>
  <si>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</si>
  <si>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</si>
  <si>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</si>
  <si>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</si>
  <si>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</si>
  <si>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</si>
  <si>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</si>
  <si>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</si>
  <si>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</si>
  <si>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</si>
  <si>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</si>
  <si>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</si>
  <si>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</si>
  <si>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</si>
  <si>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</si>
  <si>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</si>
  <si>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</si>
  <si>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</si>
  <si>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</si>
  <si>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</si>
  <si>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</si>
  <si>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</si>
  <si>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</si>
  <si>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</si>
  <si>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</si>
  <si>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</si>
  <si>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</si>
  <si>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</si>
  <si>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</si>
  <si>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</si>
  <si>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</si>
  <si>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</si>
  <si>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</si>
  <si>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</si>
  <si>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</si>
  <si>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</si>
  <si>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</si>
  <si>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</si>
  <si>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</si>
  <si>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</si>
  <si>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</si>
  <si>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</si>
  <si>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</si>
  <si>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</si>
  <si>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</si>
  <si>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</si>
  <si>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</si>
  <si>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</si>
  <si>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</si>
  <si>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</si>
  <si>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</si>
  <si>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</si>
  <si>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</si>
  <si>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</si>
  <si>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</si>
  <si>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</si>
  <si>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</si>
  <si>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</si>
  <si>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</si>
  <si>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</si>
  <si>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</si>
  <si>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</si>
  <si>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</si>
  <si>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</si>
  <si>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</si>
  <si>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</si>
  <si>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</si>
  <si>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</si>
  <si>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</si>
  <si>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</si>
  <si>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</si>
  <si>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</si>
  <si>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</si>
  <si>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</si>
  <si>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</si>
  <si>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</si>
  <si>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</si>
  <si>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</si>
  <si>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</si>
  <si>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</si>
  <si>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</si>
  <si>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</si>
  <si>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</si>
  <si>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</si>
  <si>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</si>
  <si>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</si>
  <si>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</si>
  <si>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</si>
  <si>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</si>
  <si>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</si>
  <si>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</si>
  <si>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</si>
  <si>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</si>
  <si>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</si>
  <si>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</si>
  <si>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</si>
  <si>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</si>
  <si>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</si>
  <si>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</si>
  <si>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</si>
  <si>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</si>
  <si>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</si>
  <si>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</si>
  <si>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</si>
  <si>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</si>
  <si>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</si>
  <si>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</si>
  <si>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</si>
  <si>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</si>
  <si>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</si>
  <si>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</si>
  <si>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</si>
  <si>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</si>
  <si>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</si>
  <si>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</si>
  <si>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</si>
  <si>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</si>
  <si>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</si>
  <si>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</si>
  <si>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</si>
  <si>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</si>
  <si>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</si>
  <si>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</si>
  <si>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</si>
  <si>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</si>
  <si>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</si>
  <si>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</si>
  <si>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</si>
  <si>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</si>
  <si>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</si>
  <si>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</si>
  <si>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</si>
  <si>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</si>
  <si>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</si>
  <si>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</si>
  <si>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</si>
  <si>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</si>
  <si>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</si>
  <si>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</si>
  <si>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</si>
  <si>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</si>
  <si>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</si>
  <si>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</si>
  <si>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</si>
  <si>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</si>
  <si>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</si>
  <si>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</si>
  <si>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</si>
  <si>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</si>
  <si>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</si>
  <si>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</si>
  <si>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</si>
  <si>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</si>
  <si>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</si>
  <si>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</si>
  <si>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</si>
  <si>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</si>
  <si>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</si>
  <si>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</si>
  <si>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</si>
  <si>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</si>
  <si>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</si>
  <si>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</si>
  <si>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</si>
  <si>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</si>
  <si>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</si>
  <si>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</si>
  <si>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</si>
  <si>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</si>
  <si>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</si>
  <si>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</si>
  <si>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</si>
  <si>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</si>
  <si>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</si>
  <si>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</si>
  <si>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</si>
  <si>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</si>
  <si>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</si>
  <si>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</si>
  <si>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</si>
  <si>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</si>
  <si>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</si>
  <si>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</si>
  <si>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</si>
  <si>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</si>
  <si>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</si>
  <si>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</si>
  <si>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</si>
  <si>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</si>
  <si>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</si>
  <si>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</si>
  <si>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</si>
  <si>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</si>
  <si>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</si>
  <si>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</si>
  <si>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</si>
  <si>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</si>
  <si>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</si>
  <si>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</si>
  <si>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</si>
  <si>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</si>
  <si>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</si>
  <si>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</si>
  <si>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</si>
  <si>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</si>
  <si>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</si>
  <si>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</si>
  <si>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</si>
  <si>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</si>
  <si>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</si>
  <si>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</si>
  <si>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</si>
  <si>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</si>
  <si>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</si>
  <si>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</si>
  <si>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</si>
  <si>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</si>
  <si>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</si>
  <si>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</si>
  <si>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</si>
  <si>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</si>
  <si>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</si>
  <si>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</si>
  <si>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</si>
  <si>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</si>
  <si>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</si>
  <si>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</si>
  <si>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</si>
  <si>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</si>
  <si>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</si>
  <si>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</si>
  <si>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</si>
  <si>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</si>
  <si>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</si>
  <si>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</si>
  <si>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</si>
  <si>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</si>
  <si>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</si>
  <si>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</si>
  <si>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</si>
  <si>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</si>
  <si>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</si>
  <si>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</si>
  <si>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</si>
  <si>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</si>
  <si>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</si>
  <si>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</si>
  <si>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</si>
  <si>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</si>
  <si>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</si>
  <si>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</si>
  <si>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</si>
  <si>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</si>
  <si>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</si>
  <si>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</si>
  <si>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</si>
  <si>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</si>
  <si>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</si>
  <si>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</si>
  <si>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</si>
  <si>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</si>
  <si>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</si>
  <si>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</si>
  <si>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</si>
  <si>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</si>
  <si>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</si>
  <si>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</si>
  <si>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</si>
  <si>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</si>
  <si>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</si>
  <si>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</si>
  <si>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</si>
  <si>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</si>
  <si>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</si>
  <si>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</si>
  <si>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</si>
  <si>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</si>
  <si>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</si>
  <si>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</si>
  <si>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</si>
  <si>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</si>
  <si>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</si>
  <si>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</si>
  <si>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</si>
  <si>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</si>
  <si>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</si>
  <si>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</si>
  <si>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</si>
  <si>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</si>
  <si>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</si>
  <si>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</si>
  <si>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</si>
  <si>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</si>
  <si>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</si>
  <si>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</si>
  <si>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</si>
  <si>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</si>
  <si>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</si>
  <si>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</si>
  <si>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</si>
  <si>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</si>
  <si>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</si>
  <si>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</si>
  <si>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</si>
  <si>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</si>
  <si>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</si>
  <si>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</si>
  <si>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</si>
  <si>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</si>
  <si>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</si>
  <si>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</si>
  <si>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</si>
  <si>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</si>
  <si>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</si>
  <si>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</si>
  <si>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</si>
  <si>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</si>
  <si>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</si>
  <si>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</si>
  <si>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</si>
  <si>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</si>
  <si>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</si>
  <si>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</si>
  <si>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</si>
  <si>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</si>
  <si>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</si>
  <si>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</si>
  <si>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</si>
  <si>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</si>
  <si>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</si>
  <si>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</si>
  <si>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</si>
  <si>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</si>
  <si>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</si>
  <si>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</si>
  <si>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</si>
  <si>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</si>
  <si>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</si>
  <si>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</si>
  <si>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</si>
  <si>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</si>
  <si>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</si>
  <si>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</si>
  <si>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</si>
  <si>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</si>
  <si>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</si>
  <si>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</si>
  <si>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</si>
  <si>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</si>
  <si>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</si>
  <si>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</si>
  <si>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</si>
  <si>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</si>
  <si>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</si>
  <si>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</si>
  <si>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</si>
  <si>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</si>
  <si>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</si>
  <si>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</si>
  <si>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</si>
  <si>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</si>
  <si>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</si>
  <si>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</si>
  <si>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</si>
  <si>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</si>
  <si>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</si>
  <si>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</si>
  <si>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</si>
  <si>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</si>
  <si>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</si>
  <si>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</si>
  <si>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</si>
  <si>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</si>
  <si>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</si>
  <si>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</si>
  <si>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</si>
  <si>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</si>
  <si>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</si>
  <si>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</si>
  <si>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</si>
  <si>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</si>
  <si>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</si>
  <si>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</si>
  <si>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</si>
  <si>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</si>
  <si>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</si>
  <si>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</si>
  <si>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</si>
  <si>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</si>
  <si>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</si>
  <si>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</si>
  <si>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</si>
  <si>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</si>
  <si>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</si>
  <si>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</si>
  <si>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</si>
  <si>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</si>
  <si>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</si>
  <si>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</si>
  <si>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</si>
  <si>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</si>
  <si>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</si>
  <si>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</si>
  <si>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</si>
  <si>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</si>
  <si>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</si>
  <si>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</si>
  <si>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</si>
  <si>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</si>
  <si>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</si>
  <si>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</si>
  <si>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</si>
  <si>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</si>
  <si>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</si>
  <si>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</si>
  <si>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</si>
  <si>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</si>
  <si>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</si>
  <si>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</si>
  <si>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</si>
  <si>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</si>
  <si>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</si>
  <si>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</si>
  <si>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</si>
  <si>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</si>
  <si>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</si>
  <si>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</si>
  <si>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</si>
  <si>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</si>
  <si>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</si>
  <si>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</si>
  <si>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</si>
  <si>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</si>
  <si>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</si>
  <si>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</si>
  <si>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</si>
  <si>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</si>
  <si>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</si>
  <si>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</si>
  <si>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</si>
  <si>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</si>
  <si>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</si>
  <si>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</si>
  <si>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</si>
  <si>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</si>
  <si>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</si>
  <si>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</si>
  <si>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</si>
  <si>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</si>
  <si>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</si>
  <si>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</si>
  <si>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</si>
  <si>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</si>
  <si>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</si>
  <si>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</si>
  <si>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</si>
  <si>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</si>
  <si>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</si>
  <si>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</si>
  <si>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</si>
  <si>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平成２２年度</t>
  </si>
  <si>
    <t>終了予定なし</t>
  </si>
  <si>
    <t>看護課</t>
  </si>
  <si>
    <t>-</t>
  </si>
  <si>
    <t>・平成22年3月24日医政発0324第21号「看護職員確保対策事業等の実施について」</t>
  </si>
  <si>
    <t>経済連携協定（ＥＰＡ）に基づき入国する外国人看護師候補者の円滑かつ適正な受入を実施できるよう、外国人看護師候補者が日本で就労する上で、必要となる日本語能力の習得及び、外国人看護師候補者を受け入れる施設の研修支援体制の充実を図る。
＊ＥＰＡに基づく外国人看護師候補者の受入れについては、日本語習得のための訪日前・後の日本語研修、雇用管理・受入施設に対する研修方法等の指導・受入施設・候補者からの相談・苦情等に対応する外国人看護師受入支援事業</t>
  </si>
  <si>
    <t>医療提供体制推進事業費補助金</t>
  </si>
  <si>
    <t>外国人看護師候補者の看護師国家試験合格率を前年度以上とする。</t>
  </si>
  <si>
    <t>担当課による集計</t>
  </si>
  <si>
    <t>外国人看護師候補者受入施設数(10月1日時点）</t>
  </si>
  <si>
    <t>か所</t>
  </si>
  <si>
    <t>外国人看護師候補者受入人数（10月1日時点）</t>
  </si>
  <si>
    <t>人</t>
  </si>
  <si>
    <t>　　円</t>
  </si>
  <si>
    <t>Ｘ千円/Ｙ人</t>
    <phoneticPr fontId="5"/>
  </si>
  <si>
    <t>63,350/328</t>
  </si>
  <si>
    <t>施策大目標１　地域において必要な医療を提供できる体制を整備すること</t>
  </si>
  <si>
    <t>日常生活圏の中で良質かつ適切な医療が効率的に提供できる体制を整備すること（施策目標Ⅰ－１－１）</t>
  </si>
  <si>
    <t>024-26</t>
  </si>
  <si>
    <t>004-26</t>
  </si>
  <si>
    <t>003-14</t>
  </si>
  <si>
    <t>0003-14</t>
  </si>
  <si>
    <t>0004-14</t>
  </si>
  <si>
    <t>○</t>
  </si>
  <si>
    <t>課長：島田 陽子</t>
    <phoneticPr fontId="5"/>
  </si>
  <si>
    <t>①外国人看護師候補者に対し、日本語学校等への就学や日本語講師を招聘するなど、外国人看護師候補者の日本語能力を向上させるために必要な指導者経費等に財政支援を行う。
②外国人看護師候補者に対する国家資格の取得に向けた研修が適切に実施されるよう必要な指導者経費等に財政支援を行う。
補助先：都道府県(間接補助先：外国人看護師候補者受入施設)
補助率：定額（①１人当たり１１７千円、②１ヵ所当たり４６１千円）（令和２年度ベース）</t>
    <rPh sb="201" eb="203">
      <t>レイワ</t>
    </rPh>
    <phoneticPr fontId="5"/>
  </si>
  <si>
    <t>外国人看護師候補者の看護師国家試験合格率
※計算式
外国人看護師候補者の看護師国家試験合格者数／外国人看護師候補者の看護師国家試験受験者数
※成果目標を前年度以上としているため3年以内の目標の設定は困難。</t>
    <phoneticPr fontId="5"/>
  </si>
  <si>
    <t>当該事業は、経済連携協定（EPA）の趣旨に基づき実施する、国が行うべき事業であり、国民や社会のニーズを反映している。</t>
    <phoneticPr fontId="5"/>
  </si>
  <si>
    <t>当該事業は、経済連携協定（EPA）に基づき実施する国が行うべき事業である。</t>
    <phoneticPr fontId="5"/>
  </si>
  <si>
    <t>当該事業は、経済連携協定（EPA）に基づき実施する事業であり、優先度は高い。</t>
    <phoneticPr fontId="5"/>
  </si>
  <si>
    <t>‐</t>
  </si>
  <si>
    <t>無</t>
  </si>
  <si>
    <t>交付要綱において、予め補助対象、基準額等を定めており、受益者との負担関係は妥当である。</t>
    <phoneticPr fontId="5"/>
  </si>
  <si>
    <t>間接補助先は外国人看護師候補者受入施設に限定されている。</t>
    <phoneticPr fontId="5"/>
  </si>
  <si>
    <t>外国人看護師候補者を受け入れる施設の研修支援体制の充実に使途が限定されている。</t>
    <phoneticPr fontId="5"/>
  </si>
  <si>
    <t>事業の実施に必要最低限の経費のみを対象としている。</t>
    <phoneticPr fontId="5"/>
  </si>
  <si>
    <t>関連事業ではあるが、職業安定局(0566)においては雇用管理に必要な経費を、社会・援護局(0860)においては介護福祉士候補者の受入支援に必要な経費であり、適切な役割分担を行っている。
本事業は、外国人候補者を円滑に受け入れるための財政支援をするものであるが、関連事業においては、受入施設からの相談・苦情等に対応するもの（0050）、外国人候補者に対して、定期的な集合研修を実施するものあり、明確な役割分担ができている。</t>
    <rPh sb="93" eb="94">
      <t>ホン</t>
    </rPh>
    <rPh sb="94" eb="96">
      <t>ジギョウ</t>
    </rPh>
    <rPh sb="98" eb="101">
      <t>ガイコクジン</t>
    </rPh>
    <rPh sb="101" eb="104">
      <t>コウホシャ</t>
    </rPh>
    <rPh sb="105" eb="107">
      <t>エンカツ</t>
    </rPh>
    <rPh sb="108" eb="109">
      <t>ウ</t>
    </rPh>
    <rPh sb="110" eb="111">
      <t>イ</t>
    </rPh>
    <rPh sb="116" eb="118">
      <t>ザイセイ</t>
    </rPh>
    <rPh sb="118" eb="120">
      <t>シエン</t>
    </rPh>
    <rPh sb="130" eb="132">
      <t>カンレン</t>
    </rPh>
    <rPh sb="132" eb="134">
      <t>ジギョウ</t>
    </rPh>
    <rPh sb="140" eb="142">
      <t>ウケイレ</t>
    </rPh>
    <rPh sb="142" eb="144">
      <t>シセツ</t>
    </rPh>
    <rPh sb="147" eb="149">
      <t>ソウダン</t>
    </rPh>
    <rPh sb="150" eb="152">
      <t>クジョウ</t>
    </rPh>
    <rPh sb="152" eb="153">
      <t>トウ</t>
    </rPh>
    <rPh sb="154" eb="156">
      <t>タイオウ</t>
    </rPh>
    <rPh sb="167" eb="170">
      <t>ガイコクジン</t>
    </rPh>
    <rPh sb="170" eb="173">
      <t>コウホシャ</t>
    </rPh>
    <rPh sb="174" eb="175">
      <t>タイ</t>
    </rPh>
    <rPh sb="178" eb="181">
      <t>テイキテキ</t>
    </rPh>
    <rPh sb="182" eb="184">
      <t>シュウゴウ</t>
    </rPh>
    <rPh sb="184" eb="186">
      <t>ケンシュウ</t>
    </rPh>
    <rPh sb="187" eb="189">
      <t>ジッシ</t>
    </rPh>
    <rPh sb="196" eb="198">
      <t>メイカク</t>
    </rPh>
    <rPh sb="199" eb="201">
      <t>ヤクワリ</t>
    </rPh>
    <rPh sb="201" eb="203">
      <t>ブンタン</t>
    </rPh>
    <phoneticPr fontId="5"/>
  </si>
  <si>
    <t>53,709/298</t>
    <phoneticPr fontId="5"/>
  </si>
  <si>
    <t>・単位当たりコスト=Ｘ／Ｙ
Ｘ：補助金の執行（見込）額
Ｙ：外国人看護師候補者受入人数　
※R2年度は執行見込額</t>
    <rPh sb="48" eb="50">
      <t>ネンド</t>
    </rPh>
    <rPh sb="51" eb="53">
      <t>シッコウ</t>
    </rPh>
    <rPh sb="53" eb="55">
      <t>ミコ</t>
    </rPh>
    <rPh sb="55" eb="56">
      <t>ガク</t>
    </rPh>
    <phoneticPr fontId="5"/>
  </si>
  <si>
    <t>48,942/227</t>
    <phoneticPr fontId="5"/>
  </si>
  <si>
    <t>補助金</t>
    <rPh sb="0" eb="3">
      <t>ホジョキン</t>
    </rPh>
    <phoneticPr fontId="5"/>
  </si>
  <si>
    <t>外国人看護師の研修</t>
    <phoneticPr fontId="5"/>
  </si>
  <si>
    <t>A.福岡県</t>
    <rPh sb="2" eb="4">
      <t>フクオカ</t>
    </rPh>
    <rPh sb="4" eb="5">
      <t>ケン</t>
    </rPh>
    <phoneticPr fontId="5"/>
  </si>
  <si>
    <t>B.福岡記念病院</t>
    <phoneticPr fontId="5"/>
  </si>
  <si>
    <t>職員給与費</t>
    <rPh sb="0" eb="2">
      <t>ショクイン</t>
    </rPh>
    <rPh sb="2" eb="5">
      <t>キュウヨヒ</t>
    </rPh>
    <phoneticPr fontId="5"/>
  </si>
  <si>
    <t>指導者給与費</t>
    <rPh sb="0" eb="3">
      <t>シドウシャ</t>
    </rPh>
    <rPh sb="3" eb="6">
      <t>キュウヨヒ</t>
    </rPh>
    <phoneticPr fontId="5"/>
  </si>
  <si>
    <t>旅費</t>
    <rPh sb="0" eb="2">
      <t>リョヒ</t>
    </rPh>
    <phoneticPr fontId="5"/>
  </si>
  <si>
    <t>講師旅費</t>
    <rPh sb="0" eb="2">
      <t>コウシ</t>
    </rPh>
    <rPh sb="2" eb="4">
      <t>リョヒ</t>
    </rPh>
    <phoneticPr fontId="5"/>
  </si>
  <si>
    <t>備品費</t>
    <rPh sb="0" eb="3">
      <t>ビヒンヒ</t>
    </rPh>
    <phoneticPr fontId="5"/>
  </si>
  <si>
    <t>テキスト購入費</t>
    <rPh sb="4" eb="7">
      <t>コウニュウヒ</t>
    </rPh>
    <phoneticPr fontId="5"/>
  </si>
  <si>
    <t>福岡県</t>
    <rPh sb="0" eb="3">
      <t>フクオカケン</t>
    </rPh>
    <phoneticPr fontId="5"/>
  </si>
  <si>
    <t>愛知県</t>
    <rPh sb="0" eb="3">
      <t>アイチケン</t>
    </rPh>
    <phoneticPr fontId="5"/>
  </si>
  <si>
    <t>大阪府</t>
    <rPh sb="0" eb="3">
      <t>オオサカフ</t>
    </rPh>
    <phoneticPr fontId="5"/>
  </si>
  <si>
    <t>神奈川県</t>
    <rPh sb="0" eb="4">
      <t>カナガワケン</t>
    </rPh>
    <phoneticPr fontId="5"/>
  </si>
  <si>
    <t>山口県</t>
    <rPh sb="0" eb="3">
      <t>ヤマグチケン</t>
    </rPh>
    <phoneticPr fontId="5"/>
  </si>
  <si>
    <t>東京都</t>
    <rPh sb="0" eb="3">
      <t>トウキョウト</t>
    </rPh>
    <phoneticPr fontId="5"/>
  </si>
  <si>
    <t>和歌山県</t>
    <rPh sb="0" eb="4">
      <t>ワカヤマケン</t>
    </rPh>
    <phoneticPr fontId="5"/>
  </si>
  <si>
    <t>千葉県</t>
    <rPh sb="0" eb="3">
      <t>チバケン</t>
    </rPh>
    <phoneticPr fontId="5"/>
  </si>
  <si>
    <t>北海道</t>
    <rPh sb="0" eb="3">
      <t>ホッカイドウ</t>
    </rPh>
    <phoneticPr fontId="5"/>
  </si>
  <si>
    <t>岐阜県</t>
    <rPh sb="0" eb="3">
      <t>ギフケン</t>
    </rPh>
    <phoneticPr fontId="5"/>
  </si>
  <si>
    <t>補助金等交付</t>
  </si>
  <si>
    <t>-</t>
    <phoneticPr fontId="5"/>
  </si>
  <si>
    <t>外国人看護師の研修</t>
  </si>
  <si>
    <t>福岡記念病院</t>
  </si>
  <si>
    <t>ヨコクラ病院</t>
  </si>
  <si>
    <t>北九州市立門司病院</t>
  </si>
  <si>
    <t>三池病院</t>
  </si>
  <si>
    <t>飯塚病院</t>
  </si>
  <si>
    <t>66,400/283</t>
    <phoneticPr fontId="5"/>
  </si>
  <si>
    <t>△</t>
  </si>
  <si>
    <t>外国人看護師候補者の就労研修の質が担保され、看護師国家試験合格率をさらに上昇させていくために、引き続き、必要な予算額を確保し、適正な執行に努めてまいりたい。</t>
    <rPh sb="10" eb="12">
      <t>シュウロウ</t>
    </rPh>
    <rPh sb="12" eb="14">
      <t>ケンシュウ</t>
    </rPh>
    <rPh sb="15" eb="16">
      <t>シツ</t>
    </rPh>
    <rPh sb="17" eb="19">
      <t>タンポ</t>
    </rPh>
    <rPh sb="22" eb="25">
      <t>カンゴシ</t>
    </rPh>
    <phoneticPr fontId="5"/>
  </si>
  <si>
    <t>２年度において成果実績は目標値を上回っている。</t>
    <rPh sb="1" eb="3">
      <t>ネンド</t>
    </rPh>
    <rPh sb="12" eb="15">
      <t>モクヒョウチ</t>
    </rPh>
    <rPh sb="16" eb="18">
      <t>ウワマワ</t>
    </rPh>
    <phoneticPr fontId="5"/>
  </si>
  <si>
    <t>２年度において活動実績は見込みを下回っている。</t>
    <rPh sb="1" eb="3">
      <t>ネンド</t>
    </rPh>
    <rPh sb="7" eb="9">
      <t>カツドウ</t>
    </rPh>
    <rPh sb="9" eb="11">
      <t>ジッセキ</t>
    </rPh>
    <rPh sb="16" eb="17">
      <t>シタ</t>
    </rPh>
    <phoneticPr fontId="5"/>
  </si>
  <si>
    <t>看護師国家試験に合格した外国人看護師候補者が日本の看護師として活躍している。</t>
    <phoneticPr fontId="5"/>
  </si>
  <si>
    <t>外国人看護師候補者の看護師国家試験合格率は、令和２年度の目標値を上回っており、経年では本事業の実施前と比較すると上昇（平成21年度0.0％、平成22年度1.2％）しており、本事業は一定の成果を上げていると考える。</t>
    <phoneticPr fontId="5"/>
  </si>
  <si>
    <t>厚労</t>
  </si>
  <si>
    <t>外国人看護師候補者就労研修支援事業</t>
    <phoneticPr fontId="5"/>
  </si>
  <si>
    <t>-</t>
    <phoneticPr fontId="5"/>
  </si>
  <si>
    <t>点検対象外</t>
    <rPh sb="0" eb="2">
      <t>テンケン</t>
    </rPh>
    <rPh sb="2" eb="5">
      <t>タイショウガイ</t>
    </rPh>
    <phoneticPr fontId="5"/>
  </si>
  <si>
    <t>-</t>
    <phoneticPr fontId="5"/>
  </si>
  <si>
    <t>引き続き、必要な予算額を確保し、適正な執行に努めること。</t>
  </si>
  <si>
    <t>外国人看護師・介護福祉士受入支援事業費</t>
    <phoneticPr fontId="5"/>
  </si>
  <si>
    <t>外国人看護師・介護福祉士受入支援事業</t>
    <phoneticPr fontId="5"/>
  </si>
  <si>
    <t>外国人看護師候補者学習支援事業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</si>
</sst>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0</xdr:rowOff>
    </xdr:from>
    <xdr:ext cx="1000530" cy="275717"/>
    <xdr:sp macro="" textlink="">
      <xdr:nvSpPr>
        <xdr:cNvPr id="2" name="テキスト ボックス 1"/>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3" name="テキスト ボックス 2"/>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4" name="テキスト ボックス 3"/>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5" name="テキスト ボックス 4"/>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6" name="テキスト ボックス 5"/>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8" name="テキスト ボックス 7"/>
        <xdr:cNvSpPr txBox="1"/>
      </xdr:nvSpPr>
      <xdr:spPr>
        <a:xfrm>
          <a:off x="5800725" y="616267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17</xdr:col>
      <xdr:colOff>0</xdr:colOff>
      <xdr:row>749</xdr:row>
      <xdr:rowOff>0</xdr:rowOff>
    </xdr:from>
    <xdr:to>
      <xdr:col>32</xdr:col>
      <xdr:colOff>131669</xdr:colOff>
      <xdr:row>751</xdr:row>
      <xdr:rowOff>342552</xdr:rowOff>
    </xdr:to>
    <xdr:sp macro="" textlink="">
      <xdr:nvSpPr>
        <xdr:cNvPr id="9" name="正方形/長方形 8"/>
        <xdr:cNvSpPr/>
      </xdr:nvSpPr>
      <xdr:spPr>
        <a:xfrm>
          <a:off x="3400425" y="42414825"/>
          <a:ext cx="3132044" cy="104740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厚生労働省</a:t>
          </a:r>
          <a:endParaRPr lang="ja-JP" altLang="ja-JP" sz="1400">
            <a:effectLst/>
          </a:endParaRPr>
        </a:p>
        <a:p>
          <a:pPr algn="ctr"/>
          <a:r>
            <a:rPr kumimoji="1" lang="ja-JP" altLang="en-US" sz="1400">
              <a:solidFill>
                <a:schemeClr val="dk1"/>
              </a:solidFill>
              <a:effectLst/>
              <a:latin typeface="+mn-lt"/>
              <a:ea typeface="+mn-ea"/>
              <a:cs typeface="+mn-cs"/>
            </a:rPr>
            <a:t>４９</a:t>
          </a:r>
          <a:r>
            <a:rPr kumimoji="1" lang="ja-JP" altLang="ja-JP" sz="1400">
              <a:solidFill>
                <a:schemeClr val="dk1"/>
              </a:solidFill>
              <a:effectLst/>
              <a:latin typeface="+mn-lt"/>
              <a:ea typeface="+mn-ea"/>
              <a:cs typeface="+mn-cs"/>
            </a:rPr>
            <a:t>百万円</a:t>
          </a:r>
          <a:endParaRPr kumimoji="1" lang="ja-JP" altLang="en-US" sz="1400">
            <a:solidFill>
              <a:sysClr val="windowText" lastClr="000000"/>
            </a:solidFill>
          </a:endParaRPr>
        </a:p>
      </xdr:txBody>
    </xdr:sp>
    <xdr:clientData/>
  </xdr:twoCellAnchor>
  <xdr:twoCellAnchor>
    <xdr:from>
      <xdr:col>23</xdr:col>
      <xdr:colOff>12696</xdr:colOff>
      <xdr:row>752</xdr:row>
      <xdr:rowOff>114300</xdr:rowOff>
    </xdr:from>
    <xdr:to>
      <xdr:col>45</xdr:col>
      <xdr:colOff>152400</xdr:colOff>
      <xdr:row>754</xdr:row>
      <xdr:rowOff>139700</xdr:rowOff>
    </xdr:to>
    <xdr:sp macro="" textlink="">
      <xdr:nvSpPr>
        <xdr:cNvPr id="10" name="テキスト ボックス 9"/>
        <xdr:cNvSpPr txBox="1"/>
      </xdr:nvSpPr>
      <xdr:spPr>
        <a:xfrm>
          <a:off x="4613271" y="43586400"/>
          <a:ext cx="4540254" cy="7302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外国人看護師候補者就労研修支援事業の実施の補助</a:t>
          </a:r>
          <a:r>
            <a:rPr kumimoji="1" lang="en-US" altLang="ja-JP" sz="1100"/>
            <a:t>〕</a:t>
          </a:r>
          <a:endParaRPr kumimoji="1" lang="ja-JP" altLang="en-US" sz="1100"/>
        </a:p>
      </xdr:txBody>
    </xdr:sp>
    <xdr:clientData/>
  </xdr:twoCellAnchor>
  <xdr:twoCellAnchor>
    <xdr:from>
      <xdr:col>21</xdr:col>
      <xdr:colOff>114379</xdr:colOff>
      <xdr:row>752</xdr:row>
      <xdr:rowOff>145676</xdr:rowOff>
    </xdr:from>
    <xdr:to>
      <xdr:col>21</xdr:col>
      <xdr:colOff>127000</xdr:colOff>
      <xdr:row>754</xdr:row>
      <xdr:rowOff>266700</xdr:rowOff>
    </xdr:to>
    <xdr:cxnSp macro="">
      <xdr:nvCxnSpPr>
        <xdr:cNvPr id="11" name="直線矢印コネクタ 10"/>
        <xdr:cNvCxnSpPr/>
      </xdr:nvCxnSpPr>
      <xdr:spPr>
        <a:xfrm>
          <a:off x="4314904" y="43617776"/>
          <a:ext cx="12621" cy="8258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127000</xdr:colOff>
      <xdr:row>753</xdr:row>
      <xdr:rowOff>25400</xdr:rowOff>
    </xdr:from>
    <xdr:to>
      <xdr:col>21</xdr:col>
      <xdr:colOff>0</xdr:colOff>
      <xdr:row>754</xdr:row>
      <xdr:rowOff>101600</xdr:rowOff>
    </xdr:to>
    <xdr:sp macro="" textlink="">
      <xdr:nvSpPr>
        <xdr:cNvPr id="12" name="正方形/長方形 11"/>
        <xdr:cNvSpPr/>
      </xdr:nvSpPr>
      <xdr:spPr>
        <a:xfrm>
          <a:off x="1927225" y="43849925"/>
          <a:ext cx="2273300" cy="4286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p>
      </xdr:txBody>
    </xdr:sp>
    <xdr:clientData/>
  </xdr:twoCellAnchor>
  <xdr:twoCellAnchor>
    <xdr:from>
      <xdr:col>13</xdr:col>
      <xdr:colOff>179288</xdr:colOff>
      <xdr:row>755</xdr:row>
      <xdr:rowOff>50800</xdr:rowOff>
    </xdr:from>
    <xdr:to>
      <xdr:col>37</xdr:col>
      <xdr:colOff>72699</xdr:colOff>
      <xdr:row>758</xdr:row>
      <xdr:rowOff>316699</xdr:rowOff>
    </xdr:to>
    <xdr:sp macro="" textlink="">
      <xdr:nvSpPr>
        <xdr:cNvPr id="13" name="正方形/長方形 12"/>
        <xdr:cNvSpPr/>
      </xdr:nvSpPr>
      <xdr:spPr>
        <a:xfrm>
          <a:off x="2779613" y="44580175"/>
          <a:ext cx="4694011" cy="132317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都道府県</a:t>
          </a:r>
          <a:endParaRPr lang="ja-JP" altLang="ja-JP" sz="1400">
            <a:effectLst/>
          </a:endParaRPr>
        </a:p>
        <a:p>
          <a:pPr algn="ctr"/>
          <a:r>
            <a:rPr kumimoji="1" lang="ja-JP" altLang="en-US" sz="1400">
              <a:solidFill>
                <a:schemeClr val="dk1"/>
              </a:solidFill>
              <a:effectLst/>
              <a:latin typeface="+mn-lt"/>
              <a:ea typeface="+mn-ea"/>
              <a:cs typeface="+mn-cs"/>
            </a:rPr>
            <a:t>４９</a:t>
          </a:r>
          <a:r>
            <a:rPr kumimoji="1" lang="ja-JP" altLang="ja-JP" sz="1400">
              <a:solidFill>
                <a:schemeClr val="dk1"/>
              </a:solidFill>
              <a:effectLst/>
              <a:latin typeface="+mn-lt"/>
              <a:ea typeface="+mn-ea"/>
              <a:cs typeface="+mn-cs"/>
            </a:rPr>
            <a:t>百万円</a:t>
          </a:r>
          <a:endParaRPr lang="ja-JP" altLang="ja-JP" sz="1400">
            <a:effectLst/>
          </a:endParaRPr>
        </a:p>
        <a:p>
          <a:pPr algn="ctr"/>
          <a:r>
            <a:rPr kumimoji="1" lang="ja-JP" altLang="ja-JP" sz="1400">
              <a:solidFill>
                <a:schemeClr val="dk1"/>
              </a:solidFill>
              <a:effectLst/>
              <a:latin typeface="+mn-lt"/>
              <a:ea typeface="+mn-ea"/>
              <a:cs typeface="+mn-cs"/>
            </a:rPr>
            <a:t>（補助額１位：</a:t>
          </a:r>
          <a:r>
            <a:rPr kumimoji="1" lang="ja-JP" altLang="en-US" sz="1400">
              <a:solidFill>
                <a:schemeClr val="dk1"/>
              </a:solidFill>
              <a:effectLst/>
              <a:latin typeface="+mn-lt"/>
              <a:ea typeface="+mn-ea"/>
              <a:cs typeface="+mn-cs"/>
            </a:rPr>
            <a:t>福岡県</a:t>
          </a: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21</xdr:col>
      <xdr:colOff>178542</xdr:colOff>
      <xdr:row>759</xdr:row>
      <xdr:rowOff>12700</xdr:rowOff>
    </xdr:from>
    <xdr:to>
      <xdr:col>47</xdr:col>
      <xdr:colOff>50800</xdr:colOff>
      <xdr:row>760</xdr:row>
      <xdr:rowOff>292100</xdr:rowOff>
    </xdr:to>
    <xdr:sp macro="" textlink="">
      <xdr:nvSpPr>
        <xdr:cNvPr id="14" name="テキスト ボックス 13"/>
        <xdr:cNvSpPr txBox="1"/>
      </xdr:nvSpPr>
      <xdr:spPr>
        <a:xfrm>
          <a:off x="4379067" y="45951775"/>
          <a:ext cx="5072908" cy="6318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外国人看護師候補者就労研修支援事業の実施の補助</a:t>
          </a:r>
          <a:r>
            <a:rPr kumimoji="1" lang="en-US" altLang="ja-JP" sz="1100"/>
            <a:t>〕</a:t>
          </a:r>
          <a:endParaRPr kumimoji="1" lang="ja-JP" altLang="en-US" sz="1100"/>
        </a:p>
      </xdr:txBody>
    </xdr:sp>
    <xdr:clientData/>
  </xdr:twoCellAnchor>
  <xdr:twoCellAnchor>
    <xdr:from>
      <xdr:col>21</xdr:col>
      <xdr:colOff>112884</xdr:colOff>
      <xdr:row>759</xdr:row>
      <xdr:rowOff>148664</xdr:rowOff>
    </xdr:from>
    <xdr:to>
      <xdr:col>21</xdr:col>
      <xdr:colOff>117288</xdr:colOff>
      <xdr:row>761</xdr:row>
      <xdr:rowOff>246529</xdr:rowOff>
    </xdr:to>
    <xdr:cxnSp macro="">
      <xdr:nvCxnSpPr>
        <xdr:cNvPr id="15" name="直線矢印コネクタ 14"/>
        <xdr:cNvCxnSpPr/>
      </xdr:nvCxnSpPr>
      <xdr:spPr>
        <a:xfrm>
          <a:off x="4313409" y="46087739"/>
          <a:ext cx="4404" cy="802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104589</xdr:colOff>
      <xdr:row>760</xdr:row>
      <xdr:rowOff>12699</xdr:rowOff>
    </xdr:from>
    <xdr:to>
      <xdr:col>21</xdr:col>
      <xdr:colOff>67468</xdr:colOff>
      <xdr:row>761</xdr:row>
      <xdr:rowOff>48419</xdr:rowOff>
    </xdr:to>
    <xdr:sp macro="" textlink="">
      <xdr:nvSpPr>
        <xdr:cNvPr id="16" name="正方形/長方形 15"/>
        <xdr:cNvSpPr/>
      </xdr:nvSpPr>
      <xdr:spPr>
        <a:xfrm>
          <a:off x="2504889" y="46304199"/>
          <a:ext cx="1763104" cy="38814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p>
      </xdr:txBody>
    </xdr:sp>
    <xdr:clientData/>
  </xdr:twoCellAnchor>
  <xdr:twoCellAnchor>
    <xdr:from>
      <xdr:col>12</xdr:col>
      <xdr:colOff>179293</xdr:colOff>
      <xdr:row>762</xdr:row>
      <xdr:rowOff>78441</xdr:rowOff>
    </xdr:from>
    <xdr:to>
      <xdr:col>39</xdr:col>
      <xdr:colOff>49118</xdr:colOff>
      <xdr:row>765</xdr:row>
      <xdr:rowOff>166594</xdr:rowOff>
    </xdr:to>
    <xdr:sp macro="" textlink="">
      <xdr:nvSpPr>
        <xdr:cNvPr id="17" name="正方形/長方形 16"/>
        <xdr:cNvSpPr/>
      </xdr:nvSpPr>
      <xdr:spPr>
        <a:xfrm>
          <a:off x="2579593" y="47074791"/>
          <a:ext cx="5270500" cy="14597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chemeClr val="dk1"/>
              </a:solidFill>
              <a:effectLst/>
              <a:latin typeface="+mn-lt"/>
              <a:ea typeface="+mn-ea"/>
              <a:cs typeface="+mn-cs"/>
            </a:rPr>
            <a:t>B.</a:t>
          </a:r>
          <a:r>
            <a:rPr kumimoji="1" lang="ja-JP" altLang="en-US" sz="1400">
              <a:solidFill>
                <a:schemeClr val="dk1"/>
              </a:solidFill>
              <a:effectLst/>
              <a:latin typeface="+mn-lt"/>
              <a:ea typeface="+mn-ea"/>
              <a:cs typeface="+mn-cs"/>
            </a:rPr>
            <a:t>福岡記念病院等</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５</a:t>
          </a:r>
          <a:r>
            <a:rPr kumimoji="1" lang="ja-JP" altLang="ja-JP" sz="1400">
              <a:solidFill>
                <a:schemeClr val="dk1"/>
              </a:solidFill>
              <a:effectLst/>
              <a:latin typeface="+mn-lt"/>
              <a:ea typeface="+mn-ea"/>
              <a:cs typeface="+mn-cs"/>
            </a:rPr>
            <a:t>施設）</a:t>
          </a:r>
          <a:endParaRPr lang="ja-JP" altLang="ja-JP" sz="1400">
            <a:effectLst/>
          </a:endParaRPr>
        </a:p>
        <a:p>
          <a:pPr algn="ct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百万円</a:t>
          </a:r>
          <a:endParaRPr lang="ja-JP" altLang="ja-JP" sz="1400">
            <a:effectLst/>
          </a:endParaRPr>
        </a:p>
        <a:p>
          <a:pPr algn="ctr"/>
          <a:r>
            <a:rPr kumimoji="1" lang="ja-JP" altLang="ja-JP" sz="1400">
              <a:solidFill>
                <a:schemeClr val="dk1"/>
              </a:solidFill>
              <a:effectLst/>
              <a:latin typeface="+mn-lt"/>
              <a:ea typeface="+mn-ea"/>
              <a:cs typeface="+mn-cs"/>
            </a:rPr>
            <a:t>（補助額１位：</a:t>
          </a:r>
          <a:r>
            <a:rPr kumimoji="1" lang="ja-JP" altLang="en-US" sz="1400">
              <a:solidFill>
                <a:schemeClr val="dk1"/>
              </a:solidFill>
              <a:effectLst/>
              <a:latin typeface="+mn-lt"/>
              <a:ea typeface="+mn-ea"/>
              <a:cs typeface="+mn-cs"/>
            </a:rPr>
            <a:t>福岡記念病院　３</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15</xdr:col>
      <xdr:colOff>67232</xdr:colOff>
      <xdr:row>765</xdr:row>
      <xdr:rowOff>217714</xdr:rowOff>
    </xdr:from>
    <xdr:to>
      <xdr:col>36</xdr:col>
      <xdr:colOff>57706</xdr:colOff>
      <xdr:row>766</xdr:row>
      <xdr:rowOff>289431</xdr:rowOff>
    </xdr:to>
    <xdr:sp macro="" textlink="">
      <xdr:nvSpPr>
        <xdr:cNvPr id="18" name="テキスト ボックス 17"/>
        <xdr:cNvSpPr txBox="1"/>
      </xdr:nvSpPr>
      <xdr:spPr>
        <a:xfrm>
          <a:off x="3128839" y="49761321"/>
          <a:ext cx="4276724" cy="73846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外国人看護師候補者就労研修支援事業の実施</a:t>
          </a:r>
          <a:r>
            <a:rPr kumimoji="1" lang="en-US" altLang="ja-JP" sz="1100"/>
            <a:t>〕</a:t>
          </a:r>
          <a:endParaRPr kumimoji="1" lang="ja-JP" altLang="en-US" sz="1100"/>
        </a:p>
      </xdr:txBody>
    </xdr:sp>
    <xdr:clientData/>
  </xdr:twoCellAnchor>
  <xdr:oneCellAnchor>
    <xdr:from>
      <xdr:col>43</xdr:col>
      <xdr:colOff>0</xdr:colOff>
      <xdr:row>12</xdr:row>
      <xdr:rowOff>0</xdr:rowOff>
    </xdr:from>
    <xdr:ext cx="1000530" cy="275717"/>
    <xdr:sp macro="" textlink="">
      <xdr:nvSpPr>
        <xdr:cNvPr id="19" name="テキスト ボックス 18"/>
        <xdr:cNvSpPr txBox="1"/>
      </xdr:nvSpPr>
      <xdr:spPr>
        <a:xfrm>
          <a:off x="86010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oneCellAnchor>
    <xdr:from>
      <xdr:col>22</xdr:col>
      <xdr:colOff>0</xdr:colOff>
      <xdr:row>22</xdr:row>
      <xdr:rowOff>0</xdr:rowOff>
    </xdr:from>
    <xdr:ext cx="1000530" cy="275717"/>
    <xdr:sp macro="" textlink="">
      <xdr:nvSpPr>
        <xdr:cNvPr id="20" name="テキスト ボックス 19"/>
        <xdr:cNvSpPr txBox="1"/>
      </xdr:nvSpPr>
      <xdr:spPr>
        <a:xfrm>
          <a:off x="4400550"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Normal="75" zoomScaleSheetLayoutView="100" zoomScalePageLayoutView="85" workbookViewId="0">
      <selection activeCell="BG726" sqref="BG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787</v>
      </c>
      <c r="AK2" s="943"/>
      <c r="AL2" s="943"/>
      <c r="AM2" s="943"/>
      <c r="AN2" s="98" t="s">
        <v>406</v>
      </c>
      <c r="AO2" s="943">
        <v>20</v>
      </c>
      <c r="AP2" s="943"/>
      <c r="AQ2" s="943"/>
      <c r="AR2" s="99" t="s">
        <v>709</v>
      </c>
      <c r="AS2" s="949">
        <v>3</v>
      </c>
      <c r="AT2" s="949"/>
      <c r="AU2" s="949"/>
      <c r="AV2" s="98" t="str">
        <f>IF(AW2="","","-")</f>
        <v>-</v>
      </c>
      <c r="AW2" s="909">
        <v>14</v>
      </c>
      <c r="AX2" s="909"/>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788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736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21" t="s">
        <v>389</v>
      </c>
      <c r="Z7" s="439"/>
      <c r="AA7" s="439"/>
      <c r="AB7" s="439"/>
      <c r="AC7" s="439"/>
      <c r="AD7" s="922"/>
      <c r="AE7" s="910" t="s">
        <v>716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v>
      </c>
      <c r="H8" s="718"/>
      <c r="I8" s="718"/>
      <c r="J8" s="718"/>
      <c r="K8" s="718"/>
      <c r="L8" s="718"/>
      <c r="M8" s="718"/>
      <c r="N8" s="718"/>
      <c r="O8" s="718"/>
      <c r="P8" s="718"/>
      <c r="Q8" s="718"/>
      <c r="R8" s="718"/>
      <c r="S8" s="718"/>
      <c r="T8" s="718"/>
      <c r="U8" s="718"/>
      <c r="V8" s="718"/>
      <c r="W8" s="718"/>
      <c r="X8" s="945"/>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737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2" t="s">
        <v>24</v>
      </c>
      <c r="B12" s="963"/>
      <c r="C12" s="963"/>
      <c r="D12" s="963"/>
      <c r="E12" s="963"/>
      <c r="F12" s="964"/>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c r="Q13" s="656"/>
      <c r="R13" s="656"/>
      <c r="S13" s="656"/>
      <c r="T13" s="656"/>
      <c r="U13" s="656"/>
      <c r="V13" s="657"/>
      <c r="W13" s="655"/>
      <c r="X13" s="656"/>
      <c r="Y13" s="656"/>
      <c r="Z13" s="656"/>
      <c r="AA13" s="656"/>
      <c r="AB13" s="656"/>
      <c r="AC13" s="657"/>
      <c r="AD13" s="655"/>
      <c r="AE13" s="656"/>
      <c r="AF13" s="656"/>
      <c r="AG13" s="656"/>
      <c r="AH13" s="656"/>
      <c r="AI13" s="656"/>
      <c r="AJ13" s="657"/>
      <c r="AK13" s="655"/>
      <c r="AL13" s="656"/>
      <c r="AM13" s="656"/>
      <c r="AN13" s="656"/>
      <c r="AO13" s="656"/>
      <c r="AP13" s="656"/>
      <c r="AQ13" s="657"/>
      <c r="AR13" s="918"/>
      <c r="AS13" s="919"/>
      <c r="AT13" s="919"/>
      <c r="AU13" s="919"/>
      <c r="AV13" s="919"/>
      <c r="AW13" s="919"/>
      <c r="AX13" s="920"/>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v>55</v>
      </c>
      <c r="X19" s="656"/>
      <c r="Y19" s="656"/>
      <c r="Z19" s="656"/>
      <c r="AA19" s="656"/>
      <c r="AB19" s="656"/>
      <c r="AC19" s="657"/>
      <c r="AD19" s="655">
        <v>49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5"/>
      <c r="G21" s="314" t="s">
        <v>354</v>
      </c>
      <c r="H21" s="315"/>
      <c r="I21" s="315"/>
      <c r="J21" s="315"/>
      <c r="K21" s="315"/>
      <c r="L21" s="315"/>
      <c r="M21" s="315"/>
      <c r="N21" s="315"/>
      <c r="O21" s="315"/>
      <c r="P21" s="316" t="str">
        <f>IF(P19=0, "-", SUM(P19)/SUM(P13,P14))</f>
        <v>-</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707</v>
      </c>
      <c r="B22" s="972"/>
      <c r="C22" s="972"/>
      <c r="D22" s="972"/>
      <c r="E22" s="972"/>
      <c r="F22" s="973"/>
      <c r="G22" s="967" t="s">
        <v>333</v>
      </c>
      <c r="H22" s="222"/>
      <c r="I22" s="222"/>
      <c r="J22" s="222"/>
      <c r="K22" s="222"/>
      <c r="L22" s="222"/>
      <c r="M22" s="222"/>
      <c r="N22" s="222"/>
      <c r="O22" s="223"/>
      <c r="P22" s="932" t="s">
        <v>705</v>
      </c>
      <c r="Q22" s="222"/>
      <c r="R22" s="222"/>
      <c r="S22" s="222"/>
      <c r="T22" s="222"/>
      <c r="U22" s="222"/>
      <c r="V22" s="223"/>
      <c r="W22" s="932" t="s">
        <v>706</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6" customHeight="1" x14ac:dyDescent="0.15">
      <c r="A23" s="974"/>
      <c r="B23" s="975"/>
      <c r="C23" s="975"/>
      <c r="D23" s="975"/>
      <c r="E23" s="975"/>
      <c r="F23" s="976"/>
      <c r="G23" s="968" t="s">
        <v>718</v>
      </c>
      <c r="H23" s="969"/>
      <c r="I23" s="969"/>
      <c r="J23" s="969"/>
      <c r="K23" s="969"/>
      <c r="L23" s="969"/>
      <c r="M23" s="969"/>
      <c r="N23" s="969"/>
      <c r="O23" s="970"/>
      <c r="P23" s="918"/>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5"/>
      <c r="Q24" s="656"/>
      <c r="R24" s="656"/>
      <c r="S24" s="656"/>
      <c r="T24" s="656"/>
      <c r="U24" s="656"/>
      <c r="V24" s="657"/>
      <c r="W24" s="655"/>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5"/>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5"/>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5"/>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3">
        <f>P29-SUM(P23:P27)</f>
        <v>0</v>
      </c>
      <c r="Q28" s="874"/>
      <c r="R28" s="874"/>
      <c r="S28" s="874"/>
      <c r="T28" s="874"/>
      <c r="U28" s="874"/>
      <c r="V28" s="875"/>
      <c r="W28" s="873">
        <f>W29-SUM(W23:W27)</f>
        <v>0</v>
      </c>
      <c r="X28" s="874"/>
      <c r="Y28" s="874"/>
      <c r="Z28" s="874"/>
      <c r="AA28" s="874"/>
      <c r="AB28" s="874"/>
      <c r="AC28" s="87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5">
        <f>AK13</f>
        <v>0</v>
      </c>
      <c r="Q29" s="656"/>
      <c r="R29" s="656"/>
      <c r="S29" s="656"/>
      <c r="T29" s="656"/>
      <c r="U29" s="656"/>
      <c r="V29" s="657"/>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3" t="s">
        <v>412</v>
      </c>
      <c r="AJ30" s="913"/>
      <c r="AK30" s="913"/>
      <c r="AL30" s="853"/>
      <c r="AM30" s="913" t="s">
        <v>509</v>
      </c>
      <c r="AN30" s="913"/>
      <c r="AO30" s="913"/>
      <c r="AP30" s="853"/>
      <c r="AQ30" s="765" t="s">
        <v>232</v>
      </c>
      <c r="AR30" s="766"/>
      <c r="AS30" s="766"/>
      <c r="AT30" s="767"/>
      <c r="AU30" s="772" t="s">
        <v>134</v>
      </c>
      <c r="AV30" s="772"/>
      <c r="AW30" s="772"/>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t="s">
        <v>715</v>
      </c>
      <c r="AR31" s="201"/>
      <c r="AS31" s="136" t="s">
        <v>233</v>
      </c>
      <c r="AT31" s="137"/>
      <c r="AU31" s="200">
        <v>3</v>
      </c>
      <c r="AV31" s="200"/>
      <c r="AW31" s="392" t="s">
        <v>179</v>
      </c>
      <c r="AX31" s="393"/>
    </row>
    <row r="32" spans="1:50" ht="51" customHeight="1" x14ac:dyDescent="0.15">
      <c r="A32" s="397"/>
      <c r="B32" s="395"/>
      <c r="C32" s="395"/>
      <c r="D32" s="395"/>
      <c r="E32" s="395"/>
      <c r="F32" s="396"/>
      <c r="G32" s="563" t="s">
        <v>719</v>
      </c>
      <c r="H32" s="564"/>
      <c r="I32" s="564"/>
      <c r="J32" s="564"/>
      <c r="K32" s="564"/>
      <c r="L32" s="564"/>
      <c r="M32" s="564"/>
      <c r="N32" s="564"/>
      <c r="O32" s="565"/>
      <c r="P32" s="108" t="s">
        <v>738</v>
      </c>
      <c r="Q32" s="108"/>
      <c r="R32" s="108"/>
      <c r="S32" s="108"/>
      <c r="T32" s="108"/>
      <c r="U32" s="108"/>
      <c r="V32" s="108"/>
      <c r="W32" s="108"/>
      <c r="X32" s="109"/>
      <c r="Y32" s="470" t="s">
        <v>12</v>
      </c>
      <c r="Z32" s="530"/>
      <c r="AA32" s="531"/>
      <c r="AB32" s="460" t="s">
        <v>371</v>
      </c>
      <c r="AC32" s="460"/>
      <c r="AD32" s="460"/>
      <c r="AE32" s="218">
        <v>16.3</v>
      </c>
      <c r="AF32" s="219"/>
      <c r="AG32" s="219"/>
      <c r="AH32" s="219"/>
      <c r="AI32" s="218">
        <v>11.1</v>
      </c>
      <c r="AJ32" s="219"/>
      <c r="AK32" s="219"/>
      <c r="AL32" s="219"/>
      <c r="AM32" s="218">
        <v>20.9</v>
      </c>
      <c r="AN32" s="219"/>
      <c r="AO32" s="219"/>
      <c r="AP32" s="219"/>
      <c r="AQ32" s="336" t="s">
        <v>715</v>
      </c>
      <c r="AR32" s="208"/>
      <c r="AS32" s="208"/>
      <c r="AT32" s="337"/>
      <c r="AU32" s="219" t="s">
        <v>715</v>
      </c>
      <c r="AV32" s="219"/>
      <c r="AW32" s="219"/>
      <c r="AX32" s="221"/>
    </row>
    <row r="33" spans="1:51" ht="5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17.7</v>
      </c>
      <c r="AF33" s="219"/>
      <c r="AG33" s="219"/>
      <c r="AH33" s="219"/>
      <c r="AI33" s="218">
        <v>16.3</v>
      </c>
      <c r="AJ33" s="219"/>
      <c r="AK33" s="219"/>
      <c r="AL33" s="219"/>
      <c r="AM33" s="218">
        <v>11.1</v>
      </c>
      <c r="AN33" s="219"/>
      <c r="AO33" s="219"/>
      <c r="AP33" s="219"/>
      <c r="AQ33" s="336" t="s">
        <v>715</v>
      </c>
      <c r="AR33" s="208"/>
      <c r="AS33" s="208"/>
      <c r="AT33" s="337"/>
      <c r="AU33" s="219">
        <v>11.1</v>
      </c>
      <c r="AV33" s="219"/>
      <c r="AW33" s="219"/>
      <c r="AX33" s="221"/>
    </row>
    <row r="34" spans="1:51" ht="5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92</v>
      </c>
      <c r="AF34" s="219"/>
      <c r="AG34" s="219"/>
      <c r="AH34" s="219"/>
      <c r="AI34" s="218">
        <v>68.099999999999994</v>
      </c>
      <c r="AJ34" s="219"/>
      <c r="AK34" s="219"/>
      <c r="AL34" s="219"/>
      <c r="AM34" s="218">
        <v>188</v>
      </c>
      <c r="AN34" s="219"/>
      <c r="AO34" s="219"/>
      <c r="AP34" s="219"/>
      <c r="AQ34" s="336" t="s">
        <v>715</v>
      </c>
      <c r="AR34" s="208"/>
      <c r="AS34" s="208"/>
      <c r="AT34" s="337"/>
      <c r="AU34" s="219" t="s">
        <v>715</v>
      </c>
      <c r="AV34" s="219"/>
      <c r="AW34" s="219"/>
      <c r="AX34" s="221"/>
    </row>
    <row r="35" spans="1:51" ht="23.25" customHeight="1" x14ac:dyDescent="0.15">
      <c r="A35" s="228" t="s">
        <v>380</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6"/>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v>79</v>
      </c>
      <c r="AF101" s="282"/>
      <c r="AG101" s="282"/>
      <c r="AH101" s="282"/>
      <c r="AI101" s="282">
        <v>76</v>
      </c>
      <c r="AJ101" s="282"/>
      <c r="AK101" s="282"/>
      <c r="AL101" s="282"/>
      <c r="AM101" s="282">
        <v>62</v>
      </c>
      <c r="AN101" s="282"/>
      <c r="AO101" s="282"/>
      <c r="AP101" s="282"/>
      <c r="AQ101" s="282" t="s">
        <v>715</v>
      </c>
      <c r="AR101" s="282"/>
      <c r="AS101" s="282"/>
      <c r="AT101" s="282"/>
      <c r="AU101" s="218" t="s">
        <v>715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v>124</v>
      </c>
      <c r="AF102" s="282"/>
      <c r="AG102" s="282"/>
      <c r="AH102" s="282"/>
      <c r="AI102" s="282">
        <v>124</v>
      </c>
      <c r="AJ102" s="282"/>
      <c r="AK102" s="282"/>
      <c r="AL102" s="282"/>
      <c r="AM102" s="282">
        <v>124</v>
      </c>
      <c r="AN102" s="282"/>
      <c r="AO102" s="282"/>
      <c r="AP102" s="282"/>
      <c r="AQ102" s="282">
        <v>124</v>
      </c>
      <c r="AR102" s="282"/>
      <c r="AS102" s="282"/>
      <c r="AT102" s="282"/>
      <c r="AU102" s="225">
        <v>124</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723</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724</v>
      </c>
      <c r="AC104" s="545"/>
      <c r="AD104" s="546"/>
      <c r="AE104" s="282">
        <v>328</v>
      </c>
      <c r="AF104" s="282"/>
      <c r="AG104" s="282"/>
      <c r="AH104" s="282"/>
      <c r="AI104" s="282">
        <v>298</v>
      </c>
      <c r="AJ104" s="282"/>
      <c r="AK104" s="282"/>
      <c r="AL104" s="282"/>
      <c r="AM104" s="282">
        <v>227</v>
      </c>
      <c r="AN104" s="282"/>
      <c r="AO104" s="282"/>
      <c r="AP104" s="282"/>
      <c r="AQ104" s="282" t="s">
        <v>715</v>
      </c>
      <c r="AR104" s="282"/>
      <c r="AS104" s="282"/>
      <c r="AT104" s="282"/>
      <c r="AU104" s="282" t="s">
        <v>715</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724</v>
      </c>
      <c r="AC105" s="468"/>
      <c r="AD105" s="469"/>
      <c r="AE105" s="282">
        <v>283</v>
      </c>
      <c r="AF105" s="282"/>
      <c r="AG105" s="282"/>
      <c r="AH105" s="282"/>
      <c r="AI105" s="282">
        <v>283</v>
      </c>
      <c r="AJ105" s="282"/>
      <c r="AK105" s="282"/>
      <c r="AL105" s="282"/>
      <c r="AM105" s="282">
        <v>283</v>
      </c>
      <c r="AN105" s="282"/>
      <c r="AO105" s="282"/>
      <c r="AP105" s="282"/>
      <c r="AQ105" s="282">
        <v>283</v>
      </c>
      <c r="AR105" s="282"/>
      <c r="AS105" s="282"/>
      <c r="AT105" s="282"/>
      <c r="AU105" s="282">
        <v>283</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750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193140</v>
      </c>
      <c r="AF116" s="282"/>
      <c r="AG116" s="282"/>
      <c r="AH116" s="282"/>
      <c r="AI116" s="282">
        <v>180232</v>
      </c>
      <c r="AJ116" s="282"/>
      <c r="AK116" s="282"/>
      <c r="AL116" s="282"/>
      <c r="AM116" s="282">
        <v>215604</v>
      </c>
      <c r="AN116" s="282"/>
      <c r="AO116" s="282"/>
      <c r="AP116" s="282"/>
      <c r="AQ116" s="218">
        <v>234629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727</v>
      </c>
      <c r="AF117" s="550"/>
      <c r="AG117" s="550"/>
      <c r="AH117" s="550"/>
      <c r="AI117" s="550" t="s">
        <v>749</v>
      </c>
      <c r="AJ117" s="550"/>
      <c r="AK117" s="550"/>
      <c r="AL117" s="550"/>
      <c r="AM117" s="550" t="s">
        <v>751</v>
      </c>
      <c r="AN117" s="550"/>
      <c r="AO117" s="550"/>
      <c r="AP117" s="550"/>
      <c r="AQ117" s="550" t="s">
        <v>780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24"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24"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0"/>
      <c r="E430" s="175" t="s">
        <v>399</v>
      </c>
      <c r="F430" s="893"/>
      <c r="G430" s="894" t="s">
        <v>252</v>
      </c>
      <c r="H430" s="126"/>
      <c r="I430" s="126"/>
      <c r="J430" s="895" t="s">
        <v>715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19.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715</v>
      </c>
      <c r="AN433" s="208"/>
      <c r="AO433" s="208"/>
      <c r="AP433" s="337"/>
      <c r="AQ433" s="336" t="s">
        <v>715</v>
      </c>
      <c r="AR433" s="208"/>
      <c r="AS433" s="208"/>
      <c r="AT433" s="337"/>
      <c r="AU433" s="208" t="s">
        <v>715</v>
      </c>
      <c r="AV433" s="208"/>
      <c r="AW433" s="208"/>
      <c r="AX433" s="209"/>
      <c r="AY433">
        <f t="shared" ref="AY433:AY435" si="63">$AY$431</f>
        <v>1</v>
      </c>
    </row>
    <row r="434" spans="1:51" ht="19.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715</v>
      </c>
      <c r="AN434" s="208"/>
      <c r="AO434" s="208"/>
      <c r="AP434" s="337"/>
      <c r="AQ434" s="336" t="s">
        <v>715</v>
      </c>
      <c r="AR434" s="208"/>
      <c r="AS434" s="208"/>
      <c r="AT434" s="337"/>
      <c r="AU434" s="208" t="s">
        <v>715</v>
      </c>
      <c r="AV434" s="208"/>
      <c r="AW434" s="208"/>
      <c r="AX434" s="209"/>
      <c r="AY434">
        <f t="shared" si="63"/>
        <v>1</v>
      </c>
    </row>
    <row r="435" spans="1:51" ht="19.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715</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19.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715</v>
      </c>
      <c r="AN458" s="208"/>
      <c r="AO458" s="208"/>
      <c r="AP458" s="337"/>
      <c r="AQ458" s="336" t="s">
        <v>715</v>
      </c>
      <c r="AR458" s="208"/>
      <c r="AS458" s="208"/>
      <c r="AT458" s="337"/>
      <c r="AU458" s="208" t="s">
        <v>715</v>
      </c>
      <c r="AV458" s="208"/>
      <c r="AW458" s="208"/>
      <c r="AX458" s="209"/>
      <c r="AY458">
        <f t="shared" ref="AY458:AY460" si="68">$AY$456</f>
        <v>1</v>
      </c>
    </row>
    <row r="459" spans="1:51" ht="19.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715</v>
      </c>
      <c r="AN459" s="208"/>
      <c r="AO459" s="208"/>
      <c r="AP459" s="337"/>
      <c r="AQ459" s="336" t="s">
        <v>715</v>
      </c>
      <c r="AR459" s="208"/>
      <c r="AS459" s="208"/>
      <c r="AT459" s="337"/>
      <c r="AU459" s="208" t="s">
        <v>715</v>
      </c>
      <c r="AV459" s="208"/>
      <c r="AW459" s="208"/>
      <c r="AX459" s="209"/>
      <c r="AY459">
        <f t="shared" si="68"/>
        <v>1</v>
      </c>
    </row>
    <row r="460" spans="1:51" ht="19.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t="s">
        <v>715</v>
      </c>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735</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3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735</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735</v>
      </c>
      <c r="AE704" s="781"/>
      <c r="AF704" s="781"/>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4.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735</v>
      </c>
      <c r="AE708" s="603"/>
      <c r="AF708" s="603"/>
      <c r="AG708" s="740" t="s">
        <v>744</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735</v>
      </c>
      <c r="AE709" s="323"/>
      <c r="AF709" s="323"/>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34.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735</v>
      </c>
      <c r="AE710" s="323"/>
      <c r="AF710" s="323"/>
      <c r="AG710" s="104" t="s">
        <v>745</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735</v>
      </c>
      <c r="AE711" s="323"/>
      <c r="AF711" s="323"/>
      <c r="AG711" s="104" t="s">
        <v>746</v>
      </c>
      <c r="AH711" s="105"/>
      <c r="AI711" s="105"/>
      <c r="AJ711" s="105"/>
      <c r="AK711" s="105"/>
      <c r="AL711" s="105"/>
      <c r="AM711" s="105"/>
      <c r="AN711" s="105"/>
      <c r="AO711" s="105"/>
      <c r="AP711" s="105"/>
      <c r="AQ711" s="105"/>
      <c r="AR711" s="105"/>
      <c r="AS711" s="105"/>
      <c r="AT711" s="105"/>
      <c r="AU711" s="105"/>
      <c r="AV711" s="105"/>
      <c r="AW711" s="105"/>
      <c r="AX711" s="106"/>
    </row>
    <row r="712" spans="1:50" ht="21.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406</v>
      </c>
      <c r="AH712" s="806"/>
      <c r="AI712" s="806"/>
      <c r="AJ712" s="806"/>
      <c r="AK712" s="806"/>
      <c r="AL712" s="806"/>
      <c r="AM712" s="806"/>
      <c r="AN712" s="806"/>
      <c r="AO712" s="806"/>
      <c r="AP712" s="806"/>
      <c r="AQ712" s="806"/>
      <c r="AR712" s="806"/>
      <c r="AS712" s="806"/>
      <c r="AT712" s="806"/>
      <c r="AU712" s="806"/>
      <c r="AV712" s="806"/>
      <c r="AW712" s="806"/>
      <c r="AX712" s="807"/>
    </row>
    <row r="713" spans="1:50" ht="21.75" customHeight="1" x14ac:dyDescent="0.15">
      <c r="A713" s="640"/>
      <c r="B713" s="642"/>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742</v>
      </c>
      <c r="AE713" s="323"/>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33.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735</v>
      </c>
      <c r="AE714" s="803"/>
      <c r="AF714" s="804"/>
      <c r="AG714" s="734" t="s">
        <v>747</v>
      </c>
      <c r="AH714" s="735"/>
      <c r="AI714" s="735"/>
      <c r="AJ714" s="735"/>
      <c r="AK714" s="735"/>
      <c r="AL714" s="735"/>
      <c r="AM714" s="735"/>
      <c r="AN714" s="735"/>
      <c r="AO714" s="735"/>
      <c r="AP714" s="735"/>
      <c r="AQ714" s="735"/>
      <c r="AR714" s="735"/>
      <c r="AS714" s="735"/>
      <c r="AT714" s="735"/>
      <c r="AU714" s="735"/>
      <c r="AV714" s="735"/>
      <c r="AW714" s="735"/>
      <c r="AX714" s="736"/>
    </row>
    <row r="715" spans="1:50" ht="21.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735</v>
      </c>
      <c r="AE715" s="603"/>
      <c r="AF715" s="654"/>
      <c r="AG715" s="740" t="s">
        <v>783</v>
      </c>
      <c r="AH715" s="741"/>
      <c r="AI715" s="741"/>
      <c r="AJ715" s="741"/>
      <c r="AK715" s="741"/>
      <c r="AL715" s="741"/>
      <c r="AM715" s="741"/>
      <c r="AN715" s="741"/>
      <c r="AO715" s="741"/>
      <c r="AP715" s="741"/>
      <c r="AQ715" s="741"/>
      <c r="AR715" s="741"/>
      <c r="AS715" s="741"/>
      <c r="AT715" s="741"/>
      <c r="AU715" s="741"/>
      <c r="AV715" s="741"/>
      <c r="AW715" s="741"/>
      <c r="AX715" s="742"/>
    </row>
    <row r="716" spans="1:50" ht="34.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742</v>
      </c>
      <c r="AE716" s="625"/>
      <c r="AF716" s="625"/>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1.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781</v>
      </c>
      <c r="AE717" s="323"/>
      <c r="AF717" s="323"/>
      <c r="AG717" s="104" t="s">
        <v>784</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735</v>
      </c>
      <c r="AE718" s="323"/>
      <c r="AF718" s="323"/>
      <c r="AG718" s="130" t="s">
        <v>785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735</v>
      </c>
      <c r="AE719" s="603"/>
      <c r="AF719" s="603"/>
      <c r="AG719" s="128" t="s">
        <v>748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v>20</v>
      </c>
      <c r="H721" s="285"/>
      <c r="I721" s="77" t="str">
        <f>IF(OR(G721="　", G721=""), "", "-")</f>
        <v>-</v>
      </c>
      <c r="J721" s="288">
        <v>624</v>
      </c>
      <c r="K721" s="288"/>
      <c r="L721" s="77" t="str">
        <f>IF(M721="","","-")</f>
        <v/>
      </c>
      <c r="M721" s="78"/>
      <c r="N721" s="301" t="s">
        <v>793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710</v>
      </c>
      <c r="D722" s="294"/>
      <c r="E722" s="294"/>
      <c r="F722" s="295"/>
      <c r="G722" s="284">
        <v>20</v>
      </c>
      <c r="H722" s="285"/>
      <c r="I722" s="77" t="str">
        <f t="shared" ref="I722:I725" si="113">IF(OR(G722="　", G722=""), "", "-")</f>
        <v>-</v>
      </c>
      <c r="J722" s="288">
        <v>942</v>
      </c>
      <c r="K722" s="288"/>
      <c r="L722" s="77" t="str">
        <f t="shared" ref="L722:L725" si="114">IF(M722="","","-")</f>
        <v/>
      </c>
      <c r="M722" s="78"/>
      <c r="N722" s="301" t="s">
        <v>794</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t="s">
        <v>710</v>
      </c>
      <c r="D723" s="294"/>
      <c r="E723" s="294"/>
      <c r="F723" s="295"/>
      <c r="G723" s="284">
        <v>20</v>
      </c>
      <c r="H723" s="285"/>
      <c r="I723" s="77" t="str">
        <f t="shared" si="113"/>
        <v>-</v>
      </c>
      <c r="J723" s="288">
        <v>49</v>
      </c>
      <c r="K723" s="288"/>
      <c r="L723" s="77" t="str">
        <f t="shared" si="114"/>
        <v/>
      </c>
      <c r="M723" s="78"/>
      <c r="N723" s="301" t="s">
        <v>794</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t="s">
        <v>710</v>
      </c>
      <c r="D724" s="294"/>
      <c r="E724" s="294"/>
      <c r="F724" s="295"/>
      <c r="G724" s="284">
        <v>20</v>
      </c>
      <c r="H724" s="285"/>
      <c r="I724" s="77" t="str">
        <f t="shared" si="113"/>
        <v>-</v>
      </c>
      <c r="J724" s="288">
        <v>50</v>
      </c>
      <c r="K724" s="288"/>
      <c r="L724" s="77" t="str">
        <f t="shared" si="114"/>
        <v/>
      </c>
      <c r="M724" s="78"/>
      <c r="N724" s="301" t="s">
        <v>795</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7" customHeight="1" thickBot="1" x14ac:dyDescent="0.2">
      <c r="A729" s="632" t="s">
        <v>790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0" customHeight="1" thickBot="1" x14ac:dyDescent="0.2">
      <c r="A731" s="671" t="s">
        <v>138</v>
      </c>
      <c r="B731" s="672"/>
      <c r="C731" s="672"/>
      <c r="D731" s="672"/>
      <c r="E731" s="673"/>
      <c r="F731" s="727" t="s">
        <v>792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0" customHeight="1" thickBot="1" x14ac:dyDescent="0.2">
      <c r="A733" s="671" t="s">
        <v>138</v>
      </c>
      <c r="B733" s="672"/>
      <c r="C733" s="672"/>
      <c r="D733" s="672"/>
      <c r="E733" s="673"/>
      <c r="F733" s="635" t="s">
        <v>791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0"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672</v>
      </c>
      <c r="B737" s="211"/>
      <c r="C737" s="211"/>
      <c r="D737" s="212"/>
      <c r="E737" s="953" t="s">
        <v>715</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397</v>
      </c>
      <c r="B738" s="361"/>
      <c r="C738" s="361"/>
      <c r="D738" s="361"/>
      <c r="E738" s="953" t="s">
        <v>715</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396</v>
      </c>
      <c r="B739" s="361"/>
      <c r="C739" s="361"/>
      <c r="D739" s="361"/>
      <c r="E739" s="953" t="s">
        <v>730</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395</v>
      </c>
      <c r="B740" s="361"/>
      <c r="C740" s="361"/>
      <c r="D740" s="361"/>
      <c r="E740" s="953" t="s">
        <v>731</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394</v>
      </c>
      <c r="B741" s="361"/>
      <c r="C741" s="361"/>
      <c r="D741" s="361"/>
      <c r="E741" s="953" t="s">
        <v>731</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393</v>
      </c>
      <c r="B742" s="361"/>
      <c r="C742" s="361"/>
      <c r="D742" s="361"/>
      <c r="E742" s="953" t="s">
        <v>731</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392</v>
      </c>
      <c r="B743" s="361"/>
      <c r="C743" s="361"/>
      <c r="D743" s="361"/>
      <c r="E743" s="953" t="s">
        <v>732</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391</v>
      </c>
      <c r="B744" s="361"/>
      <c r="C744" s="361"/>
      <c r="D744" s="361"/>
      <c r="E744" s="953" t="s">
        <v>733</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390</v>
      </c>
      <c r="B745" s="361"/>
      <c r="C745" s="361"/>
      <c r="D745" s="361"/>
      <c r="E745" s="990" t="s">
        <v>734</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545</v>
      </c>
      <c r="B746" s="361"/>
      <c r="C746" s="361"/>
      <c r="D746" s="361"/>
      <c r="E746" s="959" t="s">
        <v>710</v>
      </c>
      <c r="F746" s="957"/>
      <c r="G746" s="957"/>
      <c r="H746" s="100" t="str">
        <f>IF(E746="","","-")</f>
        <v>-</v>
      </c>
      <c r="I746" s="957"/>
      <c r="J746" s="957"/>
      <c r="K746" s="100" t="str">
        <f>IF(I746="","","-")</f>
        <v/>
      </c>
      <c r="L746" s="958">
        <v>3</v>
      </c>
      <c r="M746" s="958"/>
      <c r="N746" s="100" t="str">
        <f>IF(O746="","","-")</f>
        <v>-</v>
      </c>
      <c r="O746" s="960">
        <v>14</v>
      </c>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509</v>
      </c>
      <c r="B747" s="361"/>
      <c r="C747" s="361"/>
      <c r="D747" s="361"/>
      <c r="E747" s="959" t="s">
        <v>710</v>
      </c>
      <c r="F747" s="957"/>
      <c r="G747" s="957"/>
      <c r="H747" s="100" t="str">
        <f>IF(E747="","","-")</f>
        <v>-</v>
      </c>
      <c r="I747" s="957"/>
      <c r="J747" s="957"/>
      <c r="K747" s="100" t="str">
        <f>IF(I747="","","-")</f>
        <v/>
      </c>
      <c r="L747" s="958">
        <v>3</v>
      </c>
      <c r="M747" s="958"/>
      <c r="N747" s="100" t="str">
        <f>IF(O747="","","-")</f>
        <v>-</v>
      </c>
      <c r="O747" s="960">
        <v>14</v>
      </c>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752</v>
      </c>
      <c r="H789" s="669"/>
      <c r="I789" s="669"/>
      <c r="J789" s="669"/>
      <c r="K789" s="670"/>
      <c r="L789" s="662" t="s">
        <v>753</v>
      </c>
      <c r="M789" s="663"/>
      <c r="N789" s="663"/>
      <c r="O789" s="663"/>
      <c r="P789" s="663"/>
      <c r="Q789" s="663"/>
      <c r="R789" s="663"/>
      <c r="S789" s="663"/>
      <c r="T789" s="663"/>
      <c r="U789" s="663"/>
      <c r="V789" s="663"/>
      <c r="W789" s="663"/>
      <c r="X789" s="664"/>
      <c r="Y789" s="382">
        <v>7</v>
      </c>
      <c r="Z789" s="383"/>
      <c r="AA789" s="383"/>
      <c r="AB789" s="800"/>
      <c r="AC789" s="668" t="s">
        <v>756</v>
      </c>
      <c r="AD789" s="669"/>
      <c r="AE789" s="669"/>
      <c r="AF789" s="669"/>
      <c r="AG789" s="670"/>
      <c r="AH789" s="662" t="s">
        <v>757</v>
      </c>
      <c r="AI789" s="663"/>
      <c r="AJ789" s="663"/>
      <c r="AK789" s="663"/>
      <c r="AL789" s="663"/>
      <c r="AM789" s="663"/>
      <c r="AN789" s="663"/>
      <c r="AO789" s="663"/>
      <c r="AP789" s="663"/>
      <c r="AQ789" s="663"/>
      <c r="AR789" s="663"/>
      <c r="AS789" s="663"/>
      <c r="AT789" s="664"/>
      <c r="AU789" s="382">
        <v>2</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758</v>
      </c>
      <c r="AD790" s="605"/>
      <c r="AE790" s="605"/>
      <c r="AF790" s="605"/>
      <c r="AG790" s="606"/>
      <c r="AH790" s="596" t="s">
        <v>759</v>
      </c>
      <c r="AI790" s="597"/>
      <c r="AJ790" s="597"/>
      <c r="AK790" s="597"/>
      <c r="AL790" s="597"/>
      <c r="AM790" s="597"/>
      <c r="AN790" s="597"/>
      <c r="AO790" s="597"/>
      <c r="AP790" s="597"/>
      <c r="AQ790" s="597"/>
      <c r="AR790" s="597"/>
      <c r="AS790" s="597"/>
      <c r="AT790" s="598"/>
      <c r="AU790" s="599">
        <v>0.5</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760</v>
      </c>
      <c r="AD791" s="605"/>
      <c r="AE791" s="605"/>
      <c r="AF791" s="605"/>
      <c r="AG791" s="606"/>
      <c r="AH791" s="596" t="s">
        <v>761</v>
      </c>
      <c r="AI791" s="597"/>
      <c r="AJ791" s="597"/>
      <c r="AK791" s="597"/>
      <c r="AL791" s="597"/>
      <c r="AM791" s="597"/>
      <c r="AN791" s="597"/>
      <c r="AO791" s="597"/>
      <c r="AP791" s="597"/>
      <c r="AQ791" s="597"/>
      <c r="AR791" s="597"/>
      <c r="AS791" s="597"/>
      <c r="AT791" s="598"/>
      <c r="AU791" s="599">
        <v>0.5</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3</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762</v>
      </c>
      <c r="D845" s="343"/>
      <c r="E845" s="343"/>
      <c r="F845" s="343"/>
      <c r="G845" s="343"/>
      <c r="H845" s="343"/>
      <c r="I845" s="343"/>
      <c r="J845" s="344">
        <v>6000020400009</v>
      </c>
      <c r="K845" s="345"/>
      <c r="L845" s="345"/>
      <c r="M845" s="345"/>
      <c r="N845" s="345"/>
      <c r="O845" s="345"/>
      <c r="P845" s="346" t="s">
        <v>774</v>
      </c>
      <c r="Q845" s="346"/>
      <c r="R845" s="346"/>
      <c r="S845" s="346"/>
      <c r="T845" s="346"/>
      <c r="U845" s="346"/>
      <c r="V845" s="346"/>
      <c r="W845" s="346"/>
      <c r="X845" s="346"/>
      <c r="Y845" s="347">
        <v>7</v>
      </c>
      <c r="Z845" s="348"/>
      <c r="AA845" s="348"/>
      <c r="AB845" s="349"/>
      <c r="AC845" s="350" t="s">
        <v>772</v>
      </c>
      <c r="AD845" s="351"/>
      <c r="AE845" s="351"/>
      <c r="AF845" s="351"/>
      <c r="AG845" s="351"/>
      <c r="AH845" s="366" t="s">
        <v>773</v>
      </c>
      <c r="AI845" s="367"/>
      <c r="AJ845" s="367"/>
      <c r="AK845" s="367"/>
      <c r="AL845" s="354" t="s">
        <v>773</v>
      </c>
      <c r="AM845" s="355"/>
      <c r="AN845" s="355"/>
      <c r="AO845" s="356"/>
      <c r="AP845" s="357"/>
      <c r="AQ845" s="357"/>
      <c r="AR845" s="357"/>
      <c r="AS845" s="357"/>
      <c r="AT845" s="357"/>
      <c r="AU845" s="357"/>
      <c r="AV845" s="357"/>
      <c r="AW845" s="357"/>
      <c r="AX845" s="357"/>
    </row>
    <row r="846" spans="1:51" ht="30" customHeight="1" x14ac:dyDescent="0.15">
      <c r="A846" s="370">
        <v>2</v>
      </c>
      <c r="B846" s="370">
        <v>1</v>
      </c>
      <c r="C846" s="358" t="s">
        <v>763</v>
      </c>
      <c r="D846" s="343"/>
      <c r="E846" s="343"/>
      <c r="F846" s="343"/>
      <c r="G846" s="343"/>
      <c r="H846" s="343"/>
      <c r="I846" s="343"/>
      <c r="J846" s="344">
        <v>1000020230006</v>
      </c>
      <c r="K846" s="345"/>
      <c r="L846" s="345"/>
      <c r="M846" s="345"/>
      <c r="N846" s="345"/>
      <c r="O846" s="345"/>
      <c r="P846" s="346" t="s">
        <v>774</v>
      </c>
      <c r="Q846" s="346"/>
      <c r="R846" s="346"/>
      <c r="S846" s="346"/>
      <c r="T846" s="346"/>
      <c r="U846" s="346"/>
      <c r="V846" s="346"/>
      <c r="W846" s="346"/>
      <c r="X846" s="346"/>
      <c r="Y846" s="347">
        <v>6</v>
      </c>
      <c r="Z846" s="348"/>
      <c r="AA846" s="348"/>
      <c r="AB846" s="349"/>
      <c r="AC846" s="350" t="s">
        <v>772</v>
      </c>
      <c r="AD846" s="351"/>
      <c r="AE846" s="351"/>
      <c r="AF846" s="351"/>
      <c r="AG846" s="351"/>
      <c r="AH846" s="366" t="s">
        <v>773</v>
      </c>
      <c r="AI846" s="367"/>
      <c r="AJ846" s="367"/>
      <c r="AK846" s="367"/>
      <c r="AL846" s="354" t="s">
        <v>773</v>
      </c>
      <c r="AM846" s="355"/>
      <c r="AN846" s="355"/>
      <c r="AO846" s="356"/>
      <c r="AP846" s="357"/>
      <c r="AQ846" s="357"/>
      <c r="AR846" s="357"/>
      <c r="AS846" s="357"/>
      <c r="AT846" s="357"/>
      <c r="AU846" s="357"/>
      <c r="AV846" s="357"/>
      <c r="AW846" s="357"/>
      <c r="AX846" s="357"/>
      <c r="AY846">
        <f>COUNTA($C$846)</f>
        <v>1</v>
      </c>
    </row>
    <row r="847" spans="1:51" ht="30" customHeight="1" x14ac:dyDescent="0.15">
      <c r="A847" s="370">
        <v>3</v>
      </c>
      <c r="B847" s="370">
        <v>1</v>
      </c>
      <c r="C847" s="358" t="s">
        <v>764</v>
      </c>
      <c r="D847" s="343"/>
      <c r="E847" s="343"/>
      <c r="F847" s="343"/>
      <c r="G847" s="343"/>
      <c r="H847" s="343"/>
      <c r="I847" s="343"/>
      <c r="J847" s="344">
        <v>4000020270008</v>
      </c>
      <c r="K847" s="345"/>
      <c r="L847" s="345"/>
      <c r="M847" s="345"/>
      <c r="N847" s="345"/>
      <c r="O847" s="345"/>
      <c r="P847" s="359" t="s">
        <v>774</v>
      </c>
      <c r="Q847" s="346"/>
      <c r="R847" s="346"/>
      <c r="S847" s="346"/>
      <c r="T847" s="346"/>
      <c r="U847" s="346"/>
      <c r="V847" s="346"/>
      <c r="W847" s="346"/>
      <c r="X847" s="346"/>
      <c r="Y847" s="347">
        <v>5</v>
      </c>
      <c r="Z847" s="348"/>
      <c r="AA847" s="348"/>
      <c r="AB847" s="349"/>
      <c r="AC847" s="350" t="s">
        <v>772</v>
      </c>
      <c r="AD847" s="351"/>
      <c r="AE847" s="351"/>
      <c r="AF847" s="351"/>
      <c r="AG847" s="351"/>
      <c r="AH847" s="366" t="s">
        <v>773</v>
      </c>
      <c r="AI847" s="367"/>
      <c r="AJ847" s="367"/>
      <c r="AK847" s="367"/>
      <c r="AL847" s="354" t="s">
        <v>773</v>
      </c>
      <c r="AM847" s="355"/>
      <c r="AN847" s="355"/>
      <c r="AO847" s="356"/>
      <c r="AP847" s="357"/>
      <c r="AQ847" s="357"/>
      <c r="AR847" s="357"/>
      <c r="AS847" s="357"/>
      <c r="AT847" s="357"/>
      <c r="AU847" s="357"/>
      <c r="AV847" s="357"/>
      <c r="AW847" s="357"/>
      <c r="AX847" s="357"/>
      <c r="AY847">
        <f>COUNTA($C$847)</f>
        <v>1</v>
      </c>
    </row>
    <row r="848" spans="1:51" ht="30" customHeight="1" x14ac:dyDescent="0.15">
      <c r="A848" s="370">
        <v>4</v>
      </c>
      <c r="B848" s="370">
        <v>1</v>
      </c>
      <c r="C848" s="358" t="s">
        <v>765</v>
      </c>
      <c r="D848" s="343"/>
      <c r="E848" s="343"/>
      <c r="F848" s="343"/>
      <c r="G848" s="343"/>
      <c r="H848" s="343"/>
      <c r="I848" s="343"/>
      <c r="J848" s="344">
        <v>1000020140007</v>
      </c>
      <c r="K848" s="345"/>
      <c r="L848" s="345"/>
      <c r="M848" s="345"/>
      <c r="N848" s="345"/>
      <c r="O848" s="345"/>
      <c r="P848" s="359" t="s">
        <v>774</v>
      </c>
      <c r="Q848" s="346"/>
      <c r="R848" s="346"/>
      <c r="S848" s="346"/>
      <c r="T848" s="346"/>
      <c r="U848" s="346"/>
      <c r="V848" s="346"/>
      <c r="W848" s="346"/>
      <c r="X848" s="346"/>
      <c r="Y848" s="347">
        <v>3</v>
      </c>
      <c r="Z848" s="348"/>
      <c r="AA848" s="348"/>
      <c r="AB848" s="349"/>
      <c r="AC848" s="350" t="s">
        <v>772</v>
      </c>
      <c r="AD848" s="351"/>
      <c r="AE848" s="351"/>
      <c r="AF848" s="351"/>
      <c r="AG848" s="351"/>
      <c r="AH848" s="366" t="s">
        <v>773</v>
      </c>
      <c r="AI848" s="367"/>
      <c r="AJ848" s="367"/>
      <c r="AK848" s="367"/>
      <c r="AL848" s="354" t="s">
        <v>773</v>
      </c>
      <c r="AM848" s="355"/>
      <c r="AN848" s="355"/>
      <c r="AO848" s="356"/>
      <c r="AP848" s="357"/>
      <c r="AQ848" s="357"/>
      <c r="AR848" s="357"/>
      <c r="AS848" s="357"/>
      <c r="AT848" s="357"/>
      <c r="AU848" s="357"/>
      <c r="AV848" s="357"/>
      <c r="AW848" s="357"/>
      <c r="AX848" s="357"/>
      <c r="AY848">
        <f>COUNTA($C$848)</f>
        <v>1</v>
      </c>
    </row>
    <row r="849" spans="1:51" ht="30" customHeight="1" x14ac:dyDescent="0.15">
      <c r="A849" s="370">
        <v>5</v>
      </c>
      <c r="B849" s="370">
        <v>1</v>
      </c>
      <c r="C849" s="358" t="s">
        <v>766</v>
      </c>
      <c r="D849" s="343"/>
      <c r="E849" s="343"/>
      <c r="F849" s="343"/>
      <c r="G849" s="343"/>
      <c r="H849" s="343"/>
      <c r="I849" s="343"/>
      <c r="J849" s="344">
        <v>2000020350001</v>
      </c>
      <c r="K849" s="345">
        <v>2000020350001</v>
      </c>
      <c r="L849" s="345">
        <v>2000020350001</v>
      </c>
      <c r="M849" s="345">
        <v>2000020350001</v>
      </c>
      <c r="N849" s="345">
        <v>2000020350001</v>
      </c>
      <c r="O849" s="345">
        <v>2000020350001</v>
      </c>
      <c r="P849" s="346" t="s">
        <v>774</v>
      </c>
      <c r="Q849" s="346"/>
      <c r="R849" s="346"/>
      <c r="S849" s="346"/>
      <c r="T849" s="346"/>
      <c r="U849" s="346"/>
      <c r="V849" s="346"/>
      <c r="W849" s="346"/>
      <c r="X849" s="346"/>
      <c r="Y849" s="347">
        <v>3</v>
      </c>
      <c r="Z849" s="348"/>
      <c r="AA849" s="348"/>
      <c r="AB849" s="349"/>
      <c r="AC849" s="350" t="s">
        <v>772</v>
      </c>
      <c r="AD849" s="351"/>
      <c r="AE849" s="351"/>
      <c r="AF849" s="351"/>
      <c r="AG849" s="351"/>
      <c r="AH849" s="366" t="s">
        <v>773</v>
      </c>
      <c r="AI849" s="367"/>
      <c r="AJ849" s="367"/>
      <c r="AK849" s="367"/>
      <c r="AL849" s="354" t="s">
        <v>773</v>
      </c>
      <c r="AM849" s="355"/>
      <c r="AN849" s="355"/>
      <c r="AO849" s="356"/>
      <c r="AP849" s="357"/>
      <c r="AQ849" s="357"/>
      <c r="AR849" s="357"/>
      <c r="AS849" s="357"/>
      <c r="AT849" s="357"/>
      <c r="AU849" s="357"/>
      <c r="AV849" s="357"/>
      <c r="AW849" s="357"/>
      <c r="AX849" s="357"/>
      <c r="AY849">
        <f>COUNTA($C$849)</f>
        <v>1</v>
      </c>
    </row>
    <row r="850" spans="1:51" ht="30" customHeight="1" x14ac:dyDescent="0.15">
      <c r="A850" s="370">
        <v>6</v>
      </c>
      <c r="B850" s="370">
        <v>1</v>
      </c>
      <c r="C850" s="358" t="s">
        <v>767</v>
      </c>
      <c r="D850" s="343"/>
      <c r="E850" s="343"/>
      <c r="F850" s="343"/>
      <c r="G850" s="343"/>
      <c r="H850" s="343"/>
      <c r="I850" s="343"/>
      <c r="J850" s="344">
        <v>8000020130001</v>
      </c>
      <c r="K850" s="345"/>
      <c r="L850" s="345"/>
      <c r="M850" s="345"/>
      <c r="N850" s="345"/>
      <c r="O850" s="345"/>
      <c r="P850" s="346" t="s">
        <v>774</v>
      </c>
      <c r="Q850" s="346"/>
      <c r="R850" s="346"/>
      <c r="S850" s="346"/>
      <c r="T850" s="346"/>
      <c r="U850" s="346"/>
      <c r="V850" s="346"/>
      <c r="W850" s="346"/>
      <c r="X850" s="346"/>
      <c r="Y850" s="347">
        <v>3</v>
      </c>
      <c r="Z850" s="348"/>
      <c r="AA850" s="348"/>
      <c r="AB850" s="349"/>
      <c r="AC850" s="350" t="s">
        <v>772</v>
      </c>
      <c r="AD850" s="351"/>
      <c r="AE850" s="351"/>
      <c r="AF850" s="351"/>
      <c r="AG850" s="351"/>
      <c r="AH850" s="366" t="s">
        <v>773</v>
      </c>
      <c r="AI850" s="367"/>
      <c r="AJ850" s="367"/>
      <c r="AK850" s="367"/>
      <c r="AL850" s="354" t="s">
        <v>773</v>
      </c>
      <c r="AM850" s="355"/>
      <c r="AN850" s="355"/>
      <c r="AO850" s="356"/>
      <c r="AP850" s="357"/>
      <c r="AQ850" s="357"/>
      <c r="AR850" s="357"/>
      <c r="AS850" s="357"/>
      <c r="AT850" s="357"/>
      <c r="AU850" s="357"/>
      <c r="AV850" s="357"/>
      <c r="AW850" s="357"/>
      <c r="AX850" s="357"/>
      <c r="AY850">
        <f>COUNTA($C$850)</f>
        <v>1</v>
      </c>
    </row>
    <row r="851" spans="1:51" ht="30" customHeight="1" x14ac:dyDescent="0.15">
      <c r="A851" s="370">
        <v>7</v>
      </c>
      <c r="B851" s="370">
        <v>1</v>
      </c>
      <c r="C851" s="358" t="s">
        <v>768</v>
      </c>
      <c r="D851" s="343"/>
      <c r="E851" s="343"/>
      <c r="F851" s="343"/>
      <c r="G851" s="343"/>
      <c r="H851" s="343"/>
      <c r="I851" s="343"/>
      <c r="J851" s="899">
        <v>4000020300004</v>
      </c>
      <c r="K851" s="900"/>
      <c r="L851" s="900"/>
      <c r="M851" s="900"/>
      <c r="N851" s="900"/>
      <c r="O851" s="901"/>
      <c r="P851" s="346" t="s">
        <v>774</v>
      </c>
      <c r="Q851" s="346"/>
      <c r="R851" s="346"/>
      <c r="S851" s="346"/>
      <c r="T851" s="346"/>
      <c r="U851" s="346"/>
      <c r="V851" s="346"/>
      <c r="W851" s="346"/>
      <c r="X851" s="346"/>
      <c r="Y851" s="347">
        <v>2</v>
      </c>
      <c r="Z851" s="348"/>
      <c r="AA851" s="348"/>
      <c r="AB851" s="349"/>
      <c r="AC851" s="350" t="s">
        <v>772</v>
      </c>
      <c r="AD851" s="351"/>
      <c r="AE851" s="351"/>
      <c r="AF851" s="351"/>
      <c r="AG851" s="351"/>
      <c r="AH851" s="366" t="s">
        <v>773</v>
      </c>
      <c r="AI851" s="367"/>
      <c r="AJ851" s="367"/>
      <c r="AK851" s="367"/>
      <c r="AL851" s="354" t="s">
        <v>773</v>
      </c>
      <c r="AM851" s="355"/>
      <c r="AN851" s="355"/>
      <c r="AO851" s="356"/>
      <c r="AP851" s="357"/>
      <c r="AQ851" s="357"/>
      <c r="AR851" s="357"/>
      <c r="AS851" s="357"/>
      <c r="AT851" s="357"/>
      <c r="AU851" s="357"/>
      <c r="AV851" s="357"/>
      <c r="AW851" s="357"/>
      <c r="AX851" s="357"/>
      <c r="AY851">
        <f>COUNTA($C$851)</f>
        <v>1</v>
      </c>
    </row>
    <row r="852" spans="1:51" ht="30" customHeight="1" x14ac:dyDescent="0.15">
      <c r="A852" s="370">
        <v>8</v>
      </c>
      <c r="B852" s="370">
        <v>1</v>
      </c>
      <c r="C852" s="358" t="s">
        <v>769</v>
      </c>
      <c r="D852" s="343"/>
      <c r="E852" s="343"/>
      <c r="F852" s="343"/>
      <c r="G852" s="343"/>
      <c r="H852" s="343"/>
      <c r="I852" s="343"/>
      <c r="J852" s="344">
        <v>4000020120006</v>
      </c>
      <c r="K852" s="345"/>
      <c r="L852" s="345"/>
      <c r="M852" s="345"/>
      <c r="N852" s="345"/>
      <c r="O852" s="345"/>
      <c r="P852" s="346" t="s">
        <v>774</v>
      </c>
      <c r="Q852" s="346"/>
      <c r="R852" s="346"/>
      <c r="S852" s="346"/>
      <c r="T852" s="346"/>
      <c r="U852" s="346"/>
      <c r="V852" s="346"/>
      <c r="W852" s="346"/>
      <c r="X852" s="346"/>
      <c r="Y852" s="347">
        <v>2</v>
      </c>
      <c r="Z852" s="348"/>
      <c r="AA852" s="348"/>
      <c r="AB852" s="349"/>
      <c r="AC852" s="350" t="s">
        <v>772</v>
      </c>
      <c r="AD852" s="351"/>
      <c r="AE852" s="351"/>
      <c r="AF852" s="351"/>
      <c r="AG852" s="351"/>
      <c r="AH852" s="366" t="s">
        <v>773</v>
      </c>
      <c r="AI852" s="367"/>
      <c r="AJ852" s="367"/>
      <c r="AK852" s="367"/>
      <c r="AL852" s="354" t="s">
        <v>773</v>
      </c>
      <c r="AM852" s="355"/>
      <c r="AN852" s="355"/>
      <c r="AO852" s="356"/>
      <c r="AP852" s="357"/>
      <c r="AQ852" s="357"/>
      <c r="AR852" s="357"/>
      <c r="AS852" s="357"/>
      <c r="AT852" s="357"/>
      <c r="AU852" s="357"/>
      <c r="AV852" s="357"/>
      <c r="AW852" s="357"/>
      <c r="AX852" s="357"/>
      <c r="AY852">
        <f>COUNTA($C$852)</f>
        <v>1</v>
      </c>
    </row>
    <row r="853" spans="1:51" ht="30" customHeight="1" x14ac:dyDescent="0.15">
      <c r="A853" s="370">
        <v>9</v>
      </c>
      <c r="B853" s="370">
        <v>1</v>
      </c>
      <c r="C853" s="358" t="s">
        <v>770</v>
      </c>
      <c r="D853" s="343"/>
      <c r="E853" s="343"/>
      <c r="F853" s="343"/>
      <c r="G853" s="343"/>
      <c r="H853" s="343"/>
      <c r="I853" s="343"/>
      <c r="J853" s="344">
        <v>7000020010006</v>
      </c>
      <c r="K853" s="345">
        <v>7000020010006</v>
      </c>
      <c r="L853" s="345">
        <v>7000020010006</v>
      </c>
      <c r="M853" s="345">
        <v>7000020010006</v>
      </c>
      <c r="N853" s="345">
        <v>7000020010006</v>
      </c>
      <c r="O853" s="345">
        <v>7000020010006</v>
      </c>
      <c r="P853" s="346" t="s">
        <v>774</v>
      </c>
      <c r="Q853" s="346"/>
      <c r="R853" s="346"/>
      <c r="S853" s="346"/>
      <c r="T853" s="346"/>
      <c r="U853" s="346"/>
      <c r="V853" s="346"/>
      <c r="W853" s="346"/>
      <c r="X853" s="346"/>
      <c r="Y853" s="347">
        <v>2</v>
      </c>
      <c r="Z853" s="348"/>
      <c r="AA853" s="348"/>
      <c r="AB853" s="349"/>
      <c r="AC853" s="350" t="s">
        <v>772</v>
      </c>
      <c r="AD853" s="351"/>
      <c r="AE853" s="351"/>
      <c r="AF853" s="351"/>
      <c r="AG853" s="351"/>
      <c r="AH853" s="366" t="s">
        <v>773</v>
      </c>
      <c r="AI853" s="367"/>
      <c r="AJ853" s="367"/>
      <c r="AK853" s="367"/>
      <c r="AL853" s="354" t="s">
        <v>773</v>
      </c>
      <c r="AM853" s="355"/>
      <c r="AN853" s="355"/>
      <c r="AO853" s="356"/>
      <c r="AP853" s="357"/>
      <c r="AQ853" s="357"/>
      <c r="AR853" s="357"/>
      <c r="AS853" s="357"/>
      <c r="AT853" s="357"/>
      <c r="AU853" s="357"/>
      <c r="AV853" s="357"/>
      <c r="AW853" s="357"/>
      <c r="AX853" s="357"/>
      <c r="AY853">
        <f>COUNTA($C$853)</f>
        <v>1</v>
      </c>
    </row>
    <row r="854" spans="1:51" ht="30" customHeight="1" x14ac:dyDescent="0.15">
      <c r="A854" s="370">
        <v>10</v>
      </c>
      <c r="B854" s="370">
        <v>1</v>
      </c>
      <c r="C854" s="358" t="s">
        <v>771</v>
      </c>
      <c r="D854" s="343"/>
      <c r="E854" s="343"/>
      <c r="F854" s="343"/>
      <c r="G854" s="343"/>
      <c r="H854" s="343"/>
      <c r="I854" s="343"/>
      <c r="J854" s="344">
        <v>4000020210005</v>
      </c>
      <c r="K854" s="345"/>
      <c r="L854" s="345"/>
      <c r="M854" s="345"/>
      <c r="N854" s="345"/>
      <c r="O854" s="345"/>
      <c r="P854" s="346" t="s">
        <v>774</v>
      </c>
      <c r="Q854" s="346"/>
      <c r="R854" s="346"/>
      <c r="S854" s="346"/>
      <c r="T854" s="346"/>
      <c r="U854" s="346"/>
      <c r="V854" s="346"/>
      <c r="W854" s="346"/>
      <c r="X854" s="346"/>
      <c r="Y854" s="347">
        <v>2</v>
      </c>
      <c r="Z854" s="348"/>
      <c r="AA854" s="348"/>
      <c r="AB854" s="349"/>
      <c r="AC854" s="350" t="s">
        <v>772</v>
      </c>
      <c r="AD854" s="351"/>
      <c r="AE854" s="351"/>
      <c r="AF854" s="351"/>
      <c r="AG854" s="351"/>
      <c r="AH854" s="366" t="s">
        <v>773</v>
      </c>
      <c r="AI854" s="367"/>
      <c r="AJ854" s="367"/>
      <c r="AK854" s="367"/>
      <c r="AL854" s="354" t="s">
        <v>773</v>
      </c>
      <c r="AM854" s="355"/>
      <c r="AN854" s="355"/>
      <c r="AO854" s="356"/>
      <c r="AP854" s="357"/>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775</v>
      </c>
      <c r="D878" s="343" t="s">
        <v>775</v>
      </c>
      <c r="E878" s="343" t="s">
        <v>775</v>
      </c>
      <c r="F878" s="343" t="s">
        <v>775</v>
      </c>
      <c r="G878" s="343" t="s">
        <v>775</v>
      </c>
      <c r="H878" s="343" t="s">
        <v>775</v>
      </c>
      <c r="I878" s="343" t="s">
        <v>775</v>
      </c>
      <c r="J878" s="344">
        <v>2290005001756</v>
      </c>
      <c r="K878" s="345"/>
      <c r="L878" s="345"/>
      <c r="M878" s="345"/>
      <c r="N878" s="345"/>
      <c r="O878" s="345"/>
      <c r="P878" s="346" t="s">
        <v>774</v>
      </c>
      <c r="Q878" s="346"/>
      <c r="R878" s="346"/>
      <c r="S878" s="346"/>
      <c r="T878" s="346"/>
      <c r="U878" s="346"/>
      <c r="V878" s="346"/>
      <c r="W878" s="346"/>
      <c r="X878" s="346"/>
      <c r="Y878" s="347">
        <v>3</v>
      </c>
      <c r="Z878" s="348"/>
      <c r="AA878" s="348"/>
      <c r="AB878" s="349"/>
      <c r="AC878" s="350" t="s">
        <v>772</v>
      </c>
      <c r="AD878" s="351"/>
      <c r="AE878" s="351"/>
      <c r="AF878" s="351"/>
      <c r="AG878" s="351"/>
      <c r="AH878" s="366" t="s">
        <v>773</v>
      </c>
      <c r="AI878" s="367"/>
      <c r="AJ878" s="367"/>
      <c r="AK878" s="367"/>
      <c r="AL878" s="354" t="s">
        <v>773</v>
      </c>
      <c r="AM878" s="355"/>
      <c r="AN878" s="355"/>
      <c r="AO878" s="356"/>
      <c r="AP878" s="357"/>
      <c r="AQ878" s="357"/>
      <c r="AR878" s="357"/>
      <c r="AS878" s="357"/>
      <c r="AT878" s="357"/>
      <c r="AU878" s="357"/>
      <c r="AV878" s="357"/>
      <c r="AW878" s="357"/>
      <c r="AX878" s="357"/>
      <c r="AY878">
        <f t="shared" si="118"/>
        <v>1</v>
      </c>
    </row>
    <row r="879" spans="1:51" ht="30" customHeight="1" x14ac:dyDescent="0.15">
      <c r="A879" s="370">
        <v>2</v>
      </c>
      <c r="B879" s="370">
        <v>1</v>
      </c>
      <c r="C879" s="358" t="s">
        <v>776</v>
      </c>
      <c r="D879" s="343" t="s">
        <v>776</v>
      </c>
      <c r="E879" s="343" t="s">
        <v>776</v>
      </c>
      <c r="F879" s="343" t="s">
        <v>776</v>
      </c>
      <c r="G879" s="343" t="s">
        <v>776</v>
      </c>
      <c r="H879" s="343" t="s">
        <v>776</v>
      </c>
      <c r="I879" s="343" t="s">
        <v>776</v>
      </c>
      <c r="J879" s="344">
        <v>6290005012122</v>
      </c>
      <c r="K879" s="345"/>
      <c r="L879" s="345"/>
      <c r="M879" s="345"/>
      <c r="N879" s="345"/>
      <c r="O879" s="345"/>
      <c r="P879" s="346" t="s">
        <v>774</v>
      </c>
      <c r="Q879" s="346"/>
      <c r="R879" s="346"/>
      <c r="S879" s="346"/>
      <c r="T879" s="346"/>
      <c r="U879" s="346"/>
      <c r="V879" s="346"/>
      <c r="W879" s="346"/>
      <c r="X879" s="346"/>
      <c r="Y879" s="347">
        <v>1</v>
      </c>
      <c r="Z879" s="348"/>
      <c r="AA879" s="348"/>
      <c r="AB879" s="349"/>
      <c r="AC879" s="350" t="s">
        <v>772</v>
      </c>
      <c r="AD879" s="351"/>
      <c r="AE879" s="351"/>
      <c r="AF879" s="351"/>
      <c r="AG879" s="351"/>
      <c r="AH879" s="366" t="s">
        <v>773</v>
      </c>
      <c r="AI879" s="367"/>
      <c r="AJ879" s="367"/>
      <c r="AK879" s="367"/>
      <c r="AL879" s="354" t="s">
        <v>773</v>
      </c>
      <c r="AM879" s="355"/>
      <c r="AN879" s="355"/>
      <c r="AO879" s="356"/>
      <c r="AP879" s="357"/>
      <c r="AQ879" s="357"/>
      <c r="AR879" s="357"/>
      <c r="AS879" s="357"/>
      <c r="AT879" s="357"/>
      <c r="AU879" s="357"/>
      <c r="AV879" s="357"/>
      <c r="AW879" s="357"/>
      <c r="AX879" s="357"/>
      <c r="AY879">
        <f>COUNTA($C$879)</f>
        <v>1</v>
      </c>
    </row>
    <row r="880" spans="1:51" ht="36.75" customHeight="1" x14ac:dyDescent="0.15">
      <c r="A880" s="370">
        <v>3</v>
      </c>
      <c r="B880" s="370">
        <v>1</v>
      </c>
      <c r="C880" s="358" t="s">
        <v>777</v>
      </c>
      <c r="D880" s="343" t="s">
        <v>777</v>
      </c>
      <c r="E880" s="343" t="s">
        <v>777</v>
      </c>
      <c r="F880" s="343" t="s">
        <v>777</v>
      </c>
      <c r="G880" s="343" t="s">
        <v>777</v>
      </c>
      <c r="H880" s="343" t="s">
        <v>777</v>
      </c>
      <c r="I880" s="343" t="s">
        <v>777</v>
      </c>
      <c r="J880" s="344">
        <v>9250005003196</v>
      </c>
      <c r="K880" s="345"/>
      <c r="L880" s="345"/>
      <c r="M880" s="345"/>
      <c r="N880" s="345"/>
      <c r="O880" s="345"/>
      <c r="P880" s="346" t="s">
        <v>774</v>
      </c>
      <c r="Q880" s="346"/>
      <c r="R880" s="346"/>
      <c r="S880" s="346"/>
      <c r="T880" s="346"/>
      <c r="U880" s="346"/>
      <c r="V880" s="346"/>
      <c r="W880" s="346"/>
      <c r="X880" s="346"/>
      <c r="Y880" s="347">
        <v>1</v>
      </c>
      <c r="Z880" s="348"/>
      <c r="AA880" s="348"/>
      <c r="AB880" s="349"/>
      <c r="AC880" s="350" t="s">
        <v>772</v>
      </c>
      <c r="AD880" s="351"/>
      <c r="AE880" s="351"/>
      <c r="AF880" s="351"/>
      <c r="AG880" s="351"/>
      <c r="AH880" s="366" t="s">
        <v>773</v>
      </c>
      <c r="AI880" s="367"/>
      <c r="AJ880" s="367"/>
      <c r="AK880" s="367"/>
      <c r="AL880" s="354" t="s">
        <v>773</v>
      </c>
      <c r="AM880" s="355"/>
      <c r="AN880" s="355"/>
      <c r="AO880" s="356"/>
      <c r="AP880" s="357"/>
      <c r="AQ880" s="357"/>
      <c r="AR880" s="357"/>
      <c r="AS880" s="357"/>
      <c r="AT880" s="357"/>
      <c r="AU880" s="357"/>
      <c r="AV880" s="357"/>
      <c r="AW880" s="357"/>
      <c r="AX880" s="357"/>
      <c r="AY880">
        <f>COUNTA($C$880)</f>
        <v>1</v>
      </c>
    </row>
    <row r="881" spans="1:51" ht="30" customHeight="1" x14ac:dyDescent="0.15">
      <c r="A881" s="370">
        <v>4</v>
      </c>
      <c r="B881" s="370">
        <v>1</v>
      </c>
      <c r="C881" s="358" t="s">
        <v>778</v>
      </c>
      <c r="D881" s="343" t="s">
        <v>778</v>
      </c>
      <c r="E881" s="343" t="s">
        <v>778</v>
      </c>
      <c r="F881" s="343" t="s">
        <v>778</v>
      </c>
      <c r="G881" s="343" t="s">
        <v>778</v>
      </c>
      <c r="H881" s="343" t="s">
        <v>778</v>
      </c>
      <c r="I881" s="343" t="s">
        <v>778</v>
      </c>
      <c r="J881" s="344">
        <v>8290005012319</v>
      </c>
      <c r="K881" s="345"/>
      <c r="L881" s="345"/>
      <c r="M881" s="345"/>
      <c r="N881" s="345"/>
      <c r="O881" s="345"/>
      <c r="P881" s="346" t="s">
        <v>774</v>
      </c>
      <c r="Q881" s="346"/>
      <c r="R881" s="346"/>
      <c r="S881" s="346"/>
      <c r="T881" s="346"/>
      <c r="U881" s="346"/>
      <c r="V881" s="346"/>
      <c r="W881" s="346"/>
      <c r="X881" s="346"/>
      <c r="Y881" s="347">
        <v>1</v>
      </c>
      <c r="Z881" s="348"/>
      <c r="AA881" s="348"/>
      <c r="AB881" s="349"/>
      <c r="AC881" s="350" t="s">
        <v>772</v>
      </c>
      <c r="AD881" s="351"/>
      <c r="AE881" s="351"/>
      <c r="AF881" s="351"/>
      <c r="AG881" s="351"/>
      <c r="AH881" s="366" t="s">
        <v>773</v>
      </c>
      <c r="AI881" s="367"/>
      <c r="AJ881" s="367"/>
      <c r="AK881" s="367"/>
      <c r="AL881" s="354" t="s">
        <v>773</v>
      </c>
      <c r="AM881" s="355"/>
      <c r="AN881" s="355"/>
      <c r="AO881" s="356"/>
      <c r="AP881" s="357"/>
      <c r="AQ881" s="357"/>
      <c r="AR881" s="357"/>
      <c r="AS881" s="357"/>
      <c r="AT881" s="357"/>
      <c r="AU881" s="357"/>
      <c r="AV881" s="357"/>
      <c r="AW881" s="357"/>
      <c r="AX881" s="357"/>
      <c r="AY881">
        <f>COUNTA($C$881)</f>
        <v>1</v>
      </c>
    </row>
    <row r="882" spans="1:51" ht="30" customHeight="1" x14ac:dyDescent="0.15">
      <c r="A882" s="370">
        <v>5</v>
      </c>
      <c r="B882" s="370">
        <v>1</v>
      </c>
      <c r="C882" s="343" t="s">
        <v>779</v>
      </c>
      <c r="D882" s="343" t="s">
        <v>779</v>
      </c>
      <c r="E882" s="343" t="s">
        <v>779</v>
      </c>
      <c r="F882" s="343" t="s">
        <v>779</v>
      </c>
      <c r="G882" s="343" t="s">
        <v>779</v>
      </c>
      <c r="H882" s="343" t="s">
        <v>779</v>
      </c>
      <c r="I882" s="343" t="s">
        <v>779</v>
      </c>
      <c r="J882" s="344">
        <v>2290001045328</v>
      </c>
      <c r="K882" s="345"/>
      <c r="L882" s="345"/>
      <c r="M882" s="345"/>
      <c r="N882" s="345"/>
      <c r="O882" s="345"/>
      <c r="P882" s="346" t="s">
        <v>774</v>
      </c>
      <c r="Q882" s="346"/>
      <c r="R882" s="346"/>
      <c r="S882" s="346"/>
      <c r="T882" s="346"/>
      <c r="U882" s="346"/>
      <c r="V882" s="346"/>
      <c r="W882" s="346"/>
      <c r="X882" s="346"/>
      <c r="Y882" s="347">
        <v>1</v>
      </c>
      <c r="Z882" s="348"/>
      <c r="AA882" s="348"/>
      <c r="AB882" s="349"/>
      <c r="AC882" s="350" t="s">
        <v>772</v>
      </c>
      <c r="AD882" s="351"/>
      <c r="AE882" s="351"/>
      <c r="AF882" s="351"/>
      <c r="AG882" s="351"/>
      <c r="AH882" s="366" t="s">
        <v>773</v>
      </c>
      <c r="AI882" s="367"/>
      <c r="AJ882" s="367"/>
      <c r="AK882" s="367"/>
      <c r="AL882" s="354" t="s">
        <v>773</v>
      </c>
      <c r="AM882" s="355"/>
      <c r="AN882" s="355"/>
      <c r="AO882" s="356"/>
      <c r="AP882" s="357"/>
      <c r="AQ882" s="357"/>
      <c r="AR882" s="357"/>
      <c r="AS882" s="357"/>
      <c r="AT882" s="357"/>
      <c r="AU882" s="357"/>
      <c r="AV882" s="357"/>
      <c r="AW882" s="357"/>
      <c r="AX882" s="357"/>
      <c r="AY882">
        <f>COUNTA($C$882)</f>
        <v>1</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789</v>
      </c>
      <c r="F1110" s="369"/>
      <c r="G1110" s="369"/>
      <c r="H1110" s="369"/>
      <c r="I1110" s="369"/>
      <c r="J1110" s="344" t="s">
        <v>789</v>
      </c>
      <c r="K1110" s="345"/>
      <c r="L1110" s="345"/>
      <c r="M1110" s="345"/>
      <c r="N1110" s="345"/>
      <c r="O1110" s="345"/>
      <c r="P1110" s="359" t="s">
        <v>789</v>
      </c>
      <c r="Q1110" s="346"/>
      <c r="R1110" s="346"/>
      <c r="S1110" s="346"/>
      <c r="T1110" s="346"/>
      <c r="U1110" s="346"/>
      <c r="V1110" s="346"/>
      <c r="W1110" s="346"/>
      <c r="X1110" s="346"/>
      <c r="Y1110" s="347" t="s">
        <v>789</v>
      </c>
      <c r="Z1110" s="348"/>
      <c r="AA1110" s="348"/>
      <c r="AB1110" s="349"/>
      <c r="AC1110" s="350"/>
      <c r="AD1110" s="351"/>
      <c r="AE1110" s="351"/>
      <c r="AF1110" s="351"/>
      <c r="AG1110" s="351"/>
      <c r="AH1110" s="352" t="s">
        <v>789</v>
      </c>
      <c r="AI1110" s="353"/>
      <c r="AJ1110" s="353"/>
      <c r="AK1110" s="353"/>
      <c r="AL1110" s="354" t="s">
        <v>789</v>
      </c>
      <c r="AM1110" s="355"/>
      <c r="AN1110" s="355"/>
      <c r="AO1110" s="356"/>
      <c r="AP1110" s="357" t="s">
        <v>789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90">
    <cfRule type="expression" dxfId="2795" priority="13887">
      <formula>IF(RIGHT(TEXT(Y790,"0.#"),1)=".",FALSE,TRUE)</formula>
    </cfRule>
    <cfRule type="expression" dxfId="2794" priority="13888">
      <formula>IF(RIGHT(TEXT(Y790,"0.#"),1)=".",TRUE,FALSE)</formula>
    </cfRule>
  </conditionalFormatting>
  <conditionalFormatting sqref="Y799">
    <cfRule type="expression" dxfId="2793" priority="13883">
      <formula>IF(RIGHT(TEXT(Y799,"0.#"),1)=".",FALSE,TRUE)</formula>
    </cfRule>
    <cfRule type="expression" dxfId="2792" priority="13884">
      <formula>IF(RIGHT(TEXT(Y799,"0.#"),1)=".",TRUE,FALSE)</formula>
    </cfRule>
  </conditionalFormatting>
  <conditionalFormatting sqref="Y830:Y837 Y828 Y817:Y824 Y815 Y804:Y811 Y802">
    <cfRule type="expression" dxfId="2791" priority="13665">
      <formula>IF(RIGHT(TEXT(Y802,"0.#"),1)=".",FALSE,TRUE)</formula>
    </cfRule>
    <cfRule type="expression" dxfId="2790" priority="13666">
      <formula>IF(RIGHT(TEXT(Y802,"0.#"),1)=".",TRUE,FALSE)</formula>
    </cfRule>
  </conditionalFormatting>
  <conditionalFormatting sqref="P16:AQ17 P15:AX15 AR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91:Y798">
    <cfRule type="expression" dxfId="2783" priority="13689">
      <formula>IF(RIGHT(TEXT(Y791,"0.#"),1)=".",FALSE,TRUE)</formula>
    </cfRule>
    <cfRule type="expression" dxfId="2782" priority="13690">
      <formula>IF(RIGHT(TEXT(Y791,"0.#"),1)=".",TRUE,FALSE)</formula>
    </cfRule>
  </conditionalFormatting>
  <conditionalFormatting sqref="AU790">
    <cfRule type="expression" dxfId="2781" priority="13687">
      <formula>IF(RIGHT(TEXT(AU790,"0.#"),1)=".",FALSE,TRUE)</formula>
    </cfRule>
    <cfRule type="expression" dxfId="2780" priority="13688">
      <formula>IF(RIGHT(TEXT(AU790,"0.#"),1)=".",TRUE,FALSE)</formula>
    </cfRule>
  </conditionalFormatting>
  <conditionalFormatting sqref="AU799">
    <cfRule type="expression" dxfId="2779" priority="13685">
      <formula>IF(RIGHT(TEXT(AU799,"0.#"),1)=".",FALSE,TRUE)</formula>
    </cfRule>
    <cfRule type="expression" dxfId="2778" priority="13686">
      <formula>IF(RIGHT(TEXT(AU799,"0.#"),1)=".",TRUE,FALSE)</formula>
    </cfRule>
  </conditionalFormatting>
  <conditionalFormatting sqref="AU791:AU798 AU789">
    <cfRule type="expression" dxfId="2777" priority="13683">
      <formula>IF(RIGHT(TEXT(AU789,"0.#"),1)=".",FALSE,TRUE)</formula>
    </cfRule>
    <cfRule type="expression" dxfId="2776" priority="13684">
      <formula>IF(RIGHT(TEXT(AU789,"0.#"),1)=".",TRUE,FALSE)</formula>
    </cfRule>
  </conditionalFormatting>
  <conditionalFormatting sqref="Y829 Y816 Y803">
    <cfRule type="expression" dxfId="2775" priority="13669">
      <formula>IF(RIGHT(TEXT(Y803,"0.#"),1)=".",FALSE,TRUE)</formula>
    </cfRule>
    <cfRule type="expression" dxfId="2774" priority="13670">
      <formula>IF(RIGHT(TEXT(Y803,"0.#"),1)=".",TRUE,FALSE)</formula>
    </cfRule>
  </conditionalFormatting>
  <conditionalFormatting sqref="Y838 Y825 Y812">
    <cfRule type="expression" dxfId="2773" priority="13667">
      <formula>IF(RIGHT(TEXT(Y812,"0.#"),1)=".",FALSE,TRUE)</formula>
    </cfRule>
    <cfRule type="expression" dxfId="2772" priority="13668">
      <formula>IF(RIGHT(TEXT(Y812,"0.#"),1)=".",TRUE,FALSE)</formula>
    </cfRule>
  </conditionalFormatting>
  <conditionalFormatting sqref="AU829 AU816 AU803">
    <cfRule type="expression" dxfId="2771" priority="13663">
      <formula>IF(RIGHT(TEXT(AU803,"0.#"),1)=".",FALSE,TRUE)</formula>
    </cfRule>
    <cfRule type="expression" dxfId="2770" priority="13664">
      <formula>IF(RIGHT(TEXT(AU803,"0.#"),1)=".",TRUE,FALSE)</formula>
    </cfRule>
  </conditionalFormatting>
  <conditionalFormatting sqref="AU838 AU825 AU812">
    <cfRule type="expression" dxfId="2769" priority="13661">
      <formula>IF(RIGHT(TEXT(AU812,"0.#"),1)=".",FALSE,TRUE)</formula>
    </cfRule>
    <cfRule type="expression" dxfId="2768" priority="13662">
      <formula>IF(RIGHT(TEXT(AU812,"0.#"),1)=".",TRUE,FALSE)</formula>
    </cfRule>
  </conditionalFormatting>
  <conditionalFormatting sqref="AU830:AU837 AU828 AU817:AU824 AU815 AU804:AU811 AU802">
    <cfRule type="expression" dxfId="2767" priority="13659">
      <formula>IF(RIGHT(TEXT(AU802,"0.#"),1)=".",FALSE,TRUE)</formula>
    </cfRule>
    <cfRule type="expression" dxfId="2766" priority="13660">
      <formula>IF(RIGHT(TEXT(AU802,"0.#"),1)=".",TRUE,FALSE)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M33">
    <cfRule type="expression" dxfId="2745" priority="13461">
      <formula>IF(RIGHT(TEXT(AM33,"0.#"),1)=".",FALSE,TRUE)</formula>
    </cfRule>
    <cfRule type="expression" dxfId="2744" priority="13462">
      <formula>IF(RIGHT(TEXT(AM33,"0.#"),1)=".",TRUE,FALSE)</formula>
    </cfRule>
  </conditionalFormatting>
  <conditionalFormatting sqref="AQ32 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AQ116">
    <cfRule type="expression" dxfId="2595" priority="13167">
      <formula>IF(RIGHT(TEXT(AE116,"0.#"),1)=".",FALSE,TRUE)</formula>
    </cfRule>
    <cfRule type="expression" dxfId="2594" priority="13168">
      <formula>IF(RIGHT(TEXT(AE116,"0.#"),1)=".",TRUE,FALSE)</formula>
    </cfRule>
  </conditionalFormatting>
  <conditionalFormatting sqref="AI116">
    <cfRule type="expression" dxfId="2593" priority="13165">
      <formula>IF(RIGHT(TEXT(AI116,"0.#"),1)=".",FALSE,TRUE)</formula>
    </cfRule>
    <cfRule type="expression" dxfId="2592" priority="13166">
      <formula>IF(RIGHT(TEXT(AI116,"0.#"),1)=".",TRUE,FALSE)</formula>
    </cfRule>
  </conditionalFormatting>
  <conditionalFormatting sqref="AM116">
    <cfRule type="expression" dxfId="2591" priority="13163">
      <formula>IF(RIGHT(TEXT(AM116,"0.#"),1)=".",FALSE,TRUE)</formula>
    </cfRule>
    <cfRule type="expression" dxfId="2590" priority="13164">
      <formula>IF(RIGHT(TEXT(AM116,"0.#"),1)=".",TRUE,FALSE)</formula>
    </cfRule>
  </conditionalFormatting>
  <conditionalFormatting sqref="AE117 AM117">
    <cfRule type="expression" dxfId="2589" priority="13161">
      <formula>IF(RIGHT(TEXT(AE117,"0.#"),1)=".",FALSE,TRUE)</formula>
    </cfRule>
    <cfRule type="expression" dxfId="2588" priority="13162">
      <formula>IF(RIGHT(TEXT(AE117,"0.#"),1)=".",TRUE,FALSE)</formula>
    </cfRule>
  </conditionalFormatting>
  <conditionalFormatting sqref="AI117">
    <cfRule type="expression" dxfId="2587" priority="13159">
      <formula>IF(RIGHT(TEXT(AI117,"0.#"),1)=".",FALSE,TRUE)</formula>
    </cfRule>
    <cfRule type="expression" dxfId="2586" priority="13160">
      <formula>IF(RIGHT(TEXT(AI117,"0.#"),1)=".",TRUE,FALSE)</formula>
    </cfRule>
  </conditionalFormatting>
  <conditionalFormatting sqref="AQ117">
    <cfRule type="expression" dxfId="2585" priority="13155">
      <formula>IF(RIGHT(TEXT(AQ117,"0.#"),1)=".",FALSE,TRUE)</formula>
    </cfRule>
    <cfRule type="expression" dxfId="2584" priority="13156">
      <formula>IF(RIGHT(TEXT(AQ117,"0.#"),1)=".",TRUE,FALSE)</formula>
    </cfRule>
  </conditionalFormatting>
  <conditionalFormatting sqref="AE119 AQ119">
    <cfRule type="expression" dxfId="2583" priority="13153">
      <formula>IF(RIGHT(TEXT(AE119,"0.#"),1)=".",FALSE,TRUE)</formula>
    </cfRule>
    <cfRule type="expression" dxfId="2582" priority="13154">
      <formula>IF(RIGHT(TEXT(AE119,"0.#"),1)=".",TRUE,FALSE)</formula>
    </cfRule>
  </conditionalFormatting>
  <conditionalFormatting sqref="AI119">
    <cfRule type="expression" dxfId="2581" priority="13151">
      <formula>IF(RIGHT(TEXT(AI119,"0.#"),1)=".",FALSE,TRUE)</formula>
    </cfRule>
    <cfRule type="expression" dxfId="2580" priority="13152">
      <formula>IF(RIGHT(TEXT(AI119,"0.#"),1)=".",TRUE,FALSE)</formula>
    </cfRule>
  </conditionalFormatting>
  <conditionalFormatting sqref="AM119">
    <cfRule type="expression" dxfId="2579" priority="13149">
      <formula>IF(RIGHT(TEXT(AM119,"0.#"),1)=".",FALSE,TRUE)</formula>
    </cfRule>
    <cfRule type="expression" dxfId="2578" priority="13150">
      <formula>IF(RIGHT(TEXT(AM119,"0.#"),1)=".",TRUE,FALSE)</formula>
    </cfRule>
  </conditionalFormatting>
  <conditionalFormatting sqref="AQ120">
    <cfRule type="expression" dxfId="2577" priority="13141">
      <formula>IF(RIGHT(TEXT(AQ120,"0.#"),1)=".",FALSE,TRUE)</formula>
    </cfRule>
    <cfRule type="expression" dxfId="2576" priority="13142">
      <formula>IF(RIGHT(TEXT(AQ120,"0.#"),1)=".",TRUE,FALSE)</formula>
    </cfRule>
  </conditionalFormatting>
  <conditionalFormatting sqref="AE122 AQ122">
    <cfRule type="expression" dxfId="2575" priority="13139">
      <formula>IF(RIGHT(TEXT(AE122,"0.#"),1)=".",FALSE,TRUE)</formula>
    </cfRule>
    <cfRule type="expression" dxfId="2574" priority="13140">
      <formula>IF(RIGHT(TEXT(AE122,"0.#"),1)=".",TRUE,FALSE)</formula>
    </cfRule>
  </conditionalFormatting>
  <conditionalFormatting sqref="AI122">
    <cfRule type="expression" dxfId="2573" priority="13137">
      <formula>IF(RIGHT(TEXT(AI122,"0.#"),1)=".",FALSE,TRUE)</formula>
    </cfRule>
    <cfRule type="expression" dxfId="2572" priority="13138">
      <formula>IF(RIGHT(TEXT(AI122,"0.#"),1)=".",TRUE,FALSE)</formula>
    </cfRule>
  </conditionalFormatting>
  <conditionalFormatting sqref="AM122">
    <cfRule type="expression" dxfId="2571" priority="13135">
      <formula>IF(RIGHT(TEXT(AM122,"0.#"),1)=".",FALSE,TRUE)</formula>
    </cfRule>
    <cfRule type="expression" dxfId="2570" priority="13136">
      <formula>IF(RIGHT(TEXT(AM122,"0.#"),1)=".",TRUE,FALSE)</formula>
    </cfRule>
  </conditionalFormatting>
  <conditionalFormatting sqref="AQ123">
    <cfRule type="expression" dxfId="2569" priority="13127">
      <formula>IF(RIGHT(TEXT(AQ123,"0.#"),1)=".",FALSE,TRUE)</formula>
    </cfRule>
    <cfRule type="expression" dxfId="2568" priority="13128">
      <formula>IF(RIGHT(TEXT(AQ123,"0.#"),1)=".",TRUE,FALSE)</formula>
    </cfRule>
  </conditionalFormatting>
  <conditionalFormatting sqref="AE125 AQ125">
    <cfRule type="expression" dxfId="2567" priority="13125">
      <formula>IF(RIGHT(TEXT(AE125,"0.#"),1)=".",FALSE,TRUE)</formula>
    </cfRule>
    <cfRule type="expression" dxfId="2566" priority="13126">
      <formula>IF(RIGHT(TEXT(AE125,"0.#"),1)=".",TRUE,FALSE)</formula>
    </cfRule>
  </conditionalFormatting>
  <conditionalFormatting sqref="AI125">
    <cfRule type="expression" dxfId="2565" priority="13123">
      <formula>IF(RIGHT(TEXT(AI125,"0.#"),1)=".",FALSE,TRUE)</formula>
    </cfRule>
    <cfRule type="expression" dxfId="2564" priority="13124">
      <formula>IF(RIGHT(TEXT(AI125,"0.#"),1)=".",TRUE,FALSE)</formula>
    </cfRule>
  </conditionalFormatting>
  <conditionalFormatting sqref="AM125">
    <cfRule type="expression" dxfId="2563" priority="13121">
      <formula>IF(RIGHT(TEXT(AM125,"0.#"),1)=".",FALSE,TRUE)</formula>
    </cfRule>
    <cfRule type="expression" dxfId="2562" priority="13122">
      <formula>IF(RIGHT(TEXT(AM125,"0.#"),1)=".",TRUE,FALSE)</formula>
    </cfRule>
  </conditionalFormatting>
  <conditionalFormatting sqref="AQ126">
    <cfRule type="expression" dxfId="2561" priority="13113">
      <formula>IF(RIGHT(TEXT(AQ126,"0.#"),1)=".",FALSE,TRUE)</formula>
    </cfRule>
    <cfRule type="expression" dxfId="2560" priority="13114">
      <formula>IF(RIGHT(TEXT(AQ126,"0.#"),1)=".",TRUE,FALSE)</formula>
    </cfRule>
  </conditionalFormatting>
  <conditionalFormatting sqref="AE128 AQ128">
    <cfRule type="expression" dxfId="2559" priority="13111">
      <formula>IF(RIGHT(TEXT(AE128,"0.#"),1)=".",FALSE,TRUE)</formula>
    </cfRule>
    <cfRule type="expression" dxfId="2558" priority="13112">
      <formula>IF(RIGHT(TEXT(AE128,"0.#"),1)=".",TRUE,FALSE)</formula>
    </cfRule>
  </conditionalFormatting>
  <conditionalFormatting sqref="AI128">
    <cfRule type="expression" dxfId="2557" priority="13109">
      <formula>IF(RIGHT(TEXT(AI128,"0.#"),1)=".",FALSE,TRUE)</formula>
    </cfRule>
    <cfRule type="expression" dxfId="2556" priority="13110">
      <formula>IF(RIGHT(TEXT(AI128,"0.#"),1)=".",TRUE,FALSE)</formula>
    </cfRule>
  </conditionalFormatting>
  <conditionalFormatting sqref="AM128">
    <cfRule type="expression" dxfId="2555" priority="13107">
      <formula>IF(RIGHT(TEXT(AM128,"0.#"),1)=".",FALSE,TRUE)</formula>
    </cfRule>
    <cfRule type="expression" dxfId="2554" priority="13108">
      <formula>IF(RIGHT(TEXT(AM128,"0.#"),1)=".",TRUE,FALSE)</formula>
    </cfRule>
  </conditionalFormatting>
  <conditionalFormatting sqref="AQ129">
    <cfRule type="expression" dxfId="2553" priority="13099">
      <formula>IF(RIGHT(TEXT(AQ129,"0.#"),1)=".",FALSE,TRUE)</formula>
    </cfRule>
    <cfRule type="expression" dxfId="2552" priority="13100">
      <formula>IF(RIGHT(TEXT(AQ129,"0.#"),1)=".",TRUE,FALSE)</formula>
    </cfRule>
  </conditionalFormatting>
  <conditionalFormatting sqref="AE75">
    <cfRule type="expression" dxfId="2551" priority="13097">
      <formula>IF(RIGHT(TEXT(AE75,"0.#"),1)=".",FALSE,TRUE)</formula>
    </cfRule>
    <cfRule type="expression" dxfId="2550" priority="13098">
      <formula>IF(RIGHT(TEXT(AE75,"0.#"),1)=".",TRUE,FALSE)</formula>
    </cfRule>
  </conditionalFormatting>
  <conditionalFormatting sqref="AE76">
    <cfRule type="expression" dxfId="2549" priority="13095">
      <formula>IF(RIGHT(TEXT(AE76,"0.#"),1)=".",FALSE,TRUE)</formula>
    </cfRule>
    <cfRule type="expression" dxfId="2548" priority="13096">
      <formula>IF(RIGHT(TEXT(AE76,"0.#"),1)=".",TRUE,FALSE)</formula>
    </cfRule>
  </conditionalFormatting>
  <conditionalFormatting sqref="AE77">
    <cfRule type="expression" dxfId="2547" priority="13093">
      <formula>IF(RIGHT(TEXT(AE77,"0.#"),1)=".",FALSE,TRUE)</formula>
    </cfRule>
    <cfRule type="expression" dxfId="2546" priority="13094">
      <formula>IF(RIGHT(TEXT(AE77,"0.#"),1)=".",TRUE,FALSE)</formula>
    </cfRule>
  </conditionalFormatting>
  <conditionalFormatting sqref="AI77">
    <cfRule type="expression" dxfId="2545" priority="13091">
      <formula>IF(RIGHT(TEXT(AI77,"0.#"),1)=".",FALSE,TRUE)</formula>
    </cfRule>
    <cfRule type="expression" dxfId="2544" priority="13092">
      <formula>IF(RIGHT(TEXT(AI77,"0.#"),1)=".",TRUE,FALSE)</formula>
    </cfRule>
  </conditionalFormatting>
  <conditionalFormatting sqref="AI76">
    <cfRule type="expression" dxfId="2543" priority="13089">
      <formula>IF(RIGHT(TEXT(AI76,"0.#"),1)=".",FALSE,TRUE)</formula>
    </cfRule>
    <cfRule type="expression" dxfId="2542" priority="13090">
      <formula>IF(RIGHT(TEXT(AI76,"0.#"),1)=".",TRUE,FALSE)</formula>
    </cfRule>
  </conditionalFormatting>
  <conditionalFormatting sqref="AI75">
    <cfRule type="expression" dxfId="2541" priority="13087">
      <formula>IF(RIGHT(TEXT(AI75,"0.#"),1)=".",FALSE,TRUE)</formula>
    </cfRule>
    <cfRule type="expression" dxfId="2540" priority="13088">
      <formula>IF(RIGHT(TEXT(AI75,"0.#"),1)=".",TRUE,FALSE)</formula>
    </cfRule>
  </conditionalFormatting>
  <conditionalFormatting sqref="AM75">
    <cfRule type="expression" dxfId="2539" priority="13085">
      <formula>IF(RIGHT(TEXT(AM75,"0.#"),1)=".",FALSE,TRUE)</formula>
    </cfRule>
    <cfRule type="expression" dxfId="2538" priority="13086">
      <formula>IF(RIGHT(TEXT(AM75,"0.#"),1)=".",TRUE,FALSE)</formula>
    </cfRule>
  </conditionalFormatting>
  <conditionalFormatting sqref="AM76">
    <cfRule type="expression" dxfId="2537" priority="13083">
      <formula>IF(RIGHT(TEXT(AM76,"0.#"),1)=".",FALSE,TRUE)</formula>
    </cfRule>
    <cfRule type="expression" dxfId="2536" priority="13084">
      <formula>IF(RIGHT(TEXT(AM76,"0.#"),1)=".",TRUE,FALSE)</formula>
    </cfRule>
  </conditionalFormatting>
  <conditionalFormatting sqref="AM77">
    <cfRule type="expression" dxfId="2535" priority="13081">
      <formula>IF(RIGHT(TEXT(AM77,"0.#"),1)=".",FALSE,TRUE)</formula>
    </cfRule>
    <cfRule type="expression" dxfId="2534" priority="13082">
      <formula>IF(RIGHT(TEXT(AM77,"0.#"),1)=".",TRUE,FALSE)</formula>
    </cfRule>
  </conditionalFormatting>
  <conditionalFormatting sqref="AE134:AE135 AI134:AI135 AM134:AM135 AQ134:AQ135 AU134:AU135">
    <cfRule type="expression" dxfId="2533" priority="13067">
      <formula>IF(RIGHT(TEXT(AE134,"0.#"),1)=".",FALSE,TRUE)</formula>
    </cfRule>
    <cfRule type="expression" dxfId="2532" priority="13068">
      <formula>IF(RIGHT(TEXT(AE134,"0.#"),1)=".",TRUE,FALSE)</formula>
    </cfRule>
  </conditionalFormatting>
  <conditionalFormatting sqref="AE433">
    <cfRule type="expression" dxfId="2531" priority="13037">
      <formula>IF(RIGHT(TEXT(AE433,"0.#"),1)=".",FALSE,TRUE)</formula>
    </cfRule>
    <cfRule type="expression" dxfId="2530" priority="13038">
      <formula>IF(RIGHT(TEXT(AE433,"0.#"),1)=".",TRUE,FALSE)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55:AO874">
    <cfRule type="expression" dxfId="2507" priority="6637">
      <formula>IF(AND(AL855&gt;=0, RIGHT(TEXT(AL855,"0.#"),1)&lt;&gt;"."),TRUE,FALSE)</formula>
    </cfRule>
    <cfRule type="expression" dxfId="2506" priority="6638">
      <formula>IF(AND(AL855&gt;=0, RIGHT(TEXT(AL855,"0.#"),1)="."),TRUE,FALSE)</formula>
    </cfRule>
    <cfRule type="expression" dxfId="2505" priority="6639">
      <formula>IF(AND(AL855&lt;0, RIGHT(TEXT(AL855,"0.#"),1)&lt;&gt;"."),TRUE,FALSE)</formula>
    </cfRule>
    <cfRule type="expression" dxfId="2504" priority="6640">
      <formula>IF(AND(AL855&lt;0, RIGHT(TEXT(AL855,"0.#"),1)="."),TRUE,FALSE)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47:Y874">
    <cfRule type="expression" dxfId="2433" priority="2965">
      <formula>IF(RIGHT(TEXT(Y847,"0.#"),1)=".",FALSE,TRUE)</formula>
    </cfRule>
    <cfRule type="expression" dxfId="2432" priority="2966">
      <formula>IF(RIGHT(TEXT(Y847,"0.#"),1)=".",TRUE,FALSE)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10:AO1139">
    <cfRule type="expression" dxfId="2403" priority="2871">
      <formula>IF(AND(AL1110&gt;=0, RIGHT(TEXT(AL1110,"0.#"),1)&lt;&gt;"."),TRUE,FALSE)</formula>
    </cfRule>
    <cfRule type="expression" dxfId="2402" priority="2872">
      <formula>IF(AND(AL1110&gt;=0, RIGHT(TEXT(AL1110,"0.#"),1)="."),TRUE,FALSE)</formula>
    </cfRule>
    <cfRule type="expression" dxfId="2401" priority="2873">
      <formula>IF(AND(AL1110&lt;0, RIGHT(TEXT(AL1110,"0.#"),1)&lt;&gt;"."),TRUE,FALSE)</formula>
    </cfRule>
    <cfRule type="expression" dxfId="2400" priority="2874">
      <formula>IF(AND(AL1110&lt;0, RIGHT(TEXT(AL1110,"0.#"),1)="."),TRUE,FALSE)</formula>
    </cfRule>
  </conditionalFormatting>
  <conditionalFormatting sqref="Y1110:Y1139">
    <cfRule type="expression" dxfId="2399" priority="2869">
      <formula>IF(RIGHT(TEXT(Y1110,"0.#"),1)=".",FALSE,TRUE)</formula>
    </cfRule>
    <cfRule type="expression" dxfId="2398" priority="2870">
      <formula>IF(RIGHT(TEXT(Y1110,"0.#"),1)=".",TRUE,FALSE)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45:AO854">
    <cfRule type="expression" dxfId="2389" priority="2823">
      <formula>IF(AND(AL845&gt;=0, RIGHT(TEXT(AL845,"0.#"),1)&lt;&gt;"."),TRUE,FALSE)</formula>
    </cfRule>
    <cfRule type="expression" dxfId="2388" priority="2824">
      <formula>IF(AND(AL845&gt;=0, RIGHT(TEXT(AL845,"0.#"),1)="."),TRUE,FALSE)</formula>
    </cfRule>
    <cfRule type="expression" dxfId="2387" priority="2825">
      <formula>IF(AND(AL845&lt;0, RIGHT(TEXT(AL845,"0.#"),1)&lt;&gt;"."),TRUE,FALSE)</formula>
    </cfRule>
    <cfRule type="expression" dxfId="2386" priority="2826">
      <formula>IF(AND(AL845&lt;0, RIGHT(TEXT(AL845,"0.#"),1)="."),TRUE,FALSE)</formula>
    </cfRule>
  </conditionalFormatting>
  <conditionalFormatting sqref="Y845:Y846">
    <cfRule type="expression" dxfId="2385" priority="2821">
      <formula>IF(RIGHT(TEXT(Y845,"0.#"),1)=".",FALSE,TRUE)</formula>
    </cfRule>
    <cfRule type="expression" dxfId="2384" priority="2822">
      <formula>IF(RIGHT(TEXT(Y845,"0.#"),1)=".",TRUE,FALSE)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80:Y907">
    <cfRule type="expression" dxfId="2067" priority="2081">
      <formula>IF(RIGHT(TEXT(Y880,"0.#"),1)=".",FALSE,TRUE)</formula>
    </cfRule>
    <cfRule type="expression" dxfId="2066" priority="2082">
      <formula>IF(RIGHT(TEXT(Y880,"0.#"),1)=".",TRUE,FALSE)</formula>
    </cfRule>
  </conditionalFormatting>
  <conditionalFormatting sqref="Y878:Y879">
    <cfRule type="expression" dxfId="2065" priority="2075">
      <formula>IF(RIGHT(TEXT(Y878,"0.#"),1)=".",FALSE,TRUE)</formula>
    </cfRule>
    <cfRule type="expression" dxfId="2064" priority="2076">
      <formula>IF(RIGHT(TEXT(Y878,"0.#"),1)=".",TRUE,FALSE)</formula>
    </cfRule>
  </conditionalFormatting>
  <conditionalFormatting sqref="Y913:Y940">
    <cfRule type="expression" dxfId="2063" priority="2069">
      <formula>IF(RIGHT(TEXT(Y913,"0.#"),1)=".",FALSE,TRUE)</formula>
    </cfRule>
    <cfRule type="expression" dxfId="2062" priority="2070">
      <formula>IF(RIGHT(TEXT(Y913,"0.#"),1)=".",TRUE,FALSE)</formula>
    </cfRule>
  </conditionalFormatting>
  <conditionalFormatting sqref="Y911:Y912">
    <cfRule type="expression" dxfId="2061" priority="2063">
      <formula>IF(RIGHT(TEXT(Y911,"0.#"),1)=".",FALSE,TRUE)</formula>
    </cfRule>
    <cfRule type="expression" dxfId="2060" priority="2064">
      <formula>IF(RIGHT(TEXT(Y911,"0.#"),1)=".",TRUE,FALSE)</formula>
    </cfRule>
  </conditionalFormatting>
  <conditionalFormatting sqref="Y946:Y973">
    <cfRule type="expression" dxfId="2059" priority="2057">
      <formula>IF(RIGHT(TEXT(Y946,"0.#"),1)=".",FALSE,TRUE)</formula>
    </cfRule>
    <cfRule type="expression" dxfId="2058" priority="2058">
      <formula>IF(RIGHT(TEXT(Y946,"0.#"),1)=".",TRUE,FALSE)</formula>
    </cfRule>
  </conditionalFormatting>
  <conditionalFormatting sqref="Y944:Y945">
    <cfRule type="expression" dxfId="2057" priority="2051">
      <formula>IF(RIGHT(TEXT(Y944,"0.#"),1)=".",FALSE,TRUE)</formula>
    </cfRule>
    <cfRule type="expression" dxfId="2056" priority="2052">
      <formula>IF(RIGHT(TEXT(Y944,"0.#"),1)=".",TRUE,FALSE)</formula>
    </cfRule>
  </conditionalFormatting>
  <conditionalFormatting sqref="Y979:Y1006">
    <cfRule type="expression" dxfId="2055" priority="2045">
      <formula>IF(RIGHT(TEXT(Y979,"0.#"),1)=".",FALSE,TRUE)</formula>
    </cfRule>
    <cfRule type="expression" dxfId="2054" priority="2046">
      <formula>IF(RIGHT(TEXT(Y979,"0.#"),1)=".",TRUE,FALSE)</formula>
    </cfRule>
  </conditionalFormatting>
  <conditionalFormatting sqref="Y977:Y978">
    <cfRule type="expression" dxfId="2053" priority="2039">
      <formula>IF(RIGHT(TEXT(Y977,"0.#"),1)=".",FALSE,TRUE)</formula>
    </cfRule>
    <cfRule type="expression" dxfId="2052" priority="2040">
      <formula>IF(RIGHT(TEXT(Y977,"0.#"),1)=".",TRUE,FALSE)</formula>
    </cfRule>
  </conditionalFormatting>
  <conditionalFormatting sqref="Y1012:Y1039">
    <cfRule type="expression" dxfId="2051" priority="2033">
      <formula>IF(RIGHT(TEXT(Y1012,"0.#"),1)=".",FALSE,TRUE)</formula>
    </cfRule>
    <cfRule type="expression" dxfId="2050" priority="2034">
      <formula>IF(RIGHT(TEXT(Y1012,"0.#"),1)=".",TRUE,FALSE)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3:AO907">
    <cfRule type="expression" dxfId="1971" priority="2083">
      <formula>IF(AND(AL883&gt;=0, RIGHT(TEXT(AL883,"0.#"),1)&lt;&gt;"."),TRUE,FALSE)</formula>
    </cfRule>
    <cfRule type="expression" dxfId="1970" priority="2084">
      <formula>IF(AND(AL883&gt;=0, RIGHT(TEXT(AL883,"0.#"),1)="."),TRUE,FALSE)</formula>
    </cfRule>
    <cfRule type="expression" dxfId="1969" priority="2085">
      <formula>IF(AND(AL883&lt;0, RIGHT(TEXT(AL883,"0.#"),1)&lt;&gt;"."),TRUE,FALSE)</formula>
    </cfRule>
    <cfRule type="expression" dxfId="1968" priority="2086">
      <formula>IF(AND(AL883&lt;0, RIGHT(TEXT(AL883,"0.#"),1)="."),TRUE,FALSE)</formula>
    </cfRule>
  </conditionalFormatting>
  <conditionalFormatting sqref="AL878:AO882">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P13:AQ13">
    <cfRule type="expression" dxfId="711" priority="11">
      <formula>IF(RIGHT(TEXT(P13,"0.#"),1)=".",FALSE,TRUE)</formula>
    </cfRule>
    <cfRule type="expression" dxfId="710" priority="12">
      <formula>IF(RIGHT(TEXT(P13,"0.#"),1)=".",TRUE,FALSE)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Y789">
    <cfRule type="expression" dxfId="705" priority="5">
      <formula>IF(RIGHT(TEXT(Y789,"0.#"),1)=".",FALSE,TRUE)</formula>
    </cfRule>
    <cfRule type="expression" dxfId="704" priority="6">
      <formula>IF(RIGHT(TEXT(Y789,"0.#"),1)=".",TRUE,FALSE)</formula>
    </cfRule>
  </conditionalFormatting>
  <conditionalFormatting sqref="AM433:AM435">
    <cfRule type="expression" dxfId="703" priority="3">
      <formula>IF(RIGHT(TEXT(AM433,"0.#"),1)=".",FALSE,TRUE)</formula>
    </cfRule>
    <cfRule type="expression" dxfId="702" priority="4">
      <formula>IF(RIGHT(TEXT(AM433,"0.#"),1)=".",TRUE,FALSE)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60"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Y10" sqref="Y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735</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4"/>
      <c r="AA2" s="825"/>
      <c r="AB2" s="1023" t="s">
        <v>11</v>
      </c>
      <c r="AC2" s="1024"/>
      <c r="AD2" s="1025"/>
      <c r="AE2" s="1029" t="s">
        <v>390</v>
      </c>
      <c r="AF2" s="1029"/>
      <c r="AG2" s="1029"/>
      <c r="AH2" s="1029"/>
      <c r="AI2" s="1029" t="s">
        <v>412</v>
      </c>
      <c r="AJ2" s="1029"/>
      <c r="AK2" s="1029"/>
      <c r="AL2" s="556"/>
      <c r="AM2" s="1029" t="s">
        <v>509</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4"/>
      <c r="AA9" s="825"/>
      <c r="AB9" s="1023" t="s">
        <v>11</v>
      </c>
      <c r="AC9" s="1024"/>
      <c r="AD9" s="1025"/>
      <c r="AE9" s="1029" t="s">
        <v>390</v>
      </c>
      <c r="AF9" s="1029"/>
      <c r="AG9" s="1029"/>
      <c r="AH9" s="1029"/>
      <c r="AI9" s="1029" t="s">
        <v>412</v>
      </c>
      <c r="AJ9" s="1029"/>
      <c r="AK9" s="1029"/>
      <c r="AL9" s="556"/>
      <c r="AM9" s="1029" t="s">
        <v>509</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4"/>
      <c r="AA16" s="825"/>
      <c r="AB16" s="1023" t="s">
        <v>11</v>
      </c>
      <c r="AC16" s="1024"/>
      <c r="AD16" s="1025"/>
      <c r="AE16" s="1029" t="s">
        <v>390</v>
      </c>
      <c r="AF16" s="1029"/>
      <c r="AG16" s="1029"/>
      <c r="AH16" s="1029"/>
      <c r="AI16" s="1029" t="s">
        <v>412</v>
      </c>
      <c r="AJ16" s="1029"/>
      <c r="AK16" s="1029"/>
      <c r="AL16" s="556"/>
      <c r="AM16" s="1029" t="s">
        <v>509</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4"/>
      <c r="AA23" s="825"/>
      <c r="AB23" s="1023" t="s">
        <v>11</v>
      </c>
      <c r="AC23" s="1024"/>
      <c r="AD23" s="1025"/>
      <c r="AE23" s="1029" t="s">
        <v>390</v>
      </c>
      <c r="AF23" s="1029"/>
      <c r="AG23" s="1029"/>
      <c r="AH23" s="1029"/>
      <c r="AI23" s="1029" t="s">
        <v>412</v>
      </c>
      <c r="AJ23" s="1029"/>
      <c r="AK23" s="1029"/>
      <c r="AL23" s="556"/>
      <c r="AM23" s="1029" t="s">
        <v>509</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4"/>
      <c r="AA30" s="825"/>
      <c r="AB30" s="1023" t="s">
        <v>11</v>
      </c>
      <c r="AC30" s="1024"/>
      <c r="AD30" s="1025"/>
      <c r="AE30" s="1029" t="s">
        <v>390</v>
      </c>
      <c r="AF30" s="1029"/>
      <c r="AG30" s="1029"/>
      <c r="AH30" s="1029"/>
      <c r="AI30" s="1029" t="s">
        <v>412</v>
      </c>
      <c r="AJ30" s="1029"/>
      <c r="AK30" s="1029"/>
      <c r="AL30" s="556"/>
      <c r="AM30" s="1029" t="s">
        <v>509</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4"/>
      <c r="AA37" s="825"/>
      <c r="AB37" s="1023" t="s">
        <v>11</v>
      </c>
      <c r="AC37" s="1024"/>
      <c r="AD37" s="1025"/>
      <c r="AE37" s="1029" t="s">
        <v>390</v>
      </c>
      <c r="AF37" s="1029"/>
      <c r="AG37" s="1029"/>
      <c r="AH37" s="1029"/>
      <c r="AI37" s="1029" t="s">
        <v>412</v>
      </c>
      <c r="AJ37" s="1029"/>
      <c r="AK37" s="1029"/>
      <c r="AL37" s="556"/>
      <c r="AM37" s="1029" t="s">
        <v>509</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4"/>
      <c r="AA44" s="825"/>
      <c r="AB44" s="1023" t="s">
        <v>11</v>
      </c>
      <c r="AC44" s="1024"/>
      <c r="AD44" s="1025"/>
      <c r="AE44" s="1029" t="s">
        <v>390</v>
      </c>
      <c r="AF44" s="1029"/>
      <c r="AG44" s="1029"/>
      <c r="AH44" s="1029"/>
      <c r="AI44" s="1029" t="s">
        <v>412</v>
      </c>
      <c r="AJ44" s="1029"/>
      <c r="AK44" s="1029"/>
      <c r="AL44" s="556"/>
      <c r="AM44" s="1029" t="s">
        <v>509</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4"/>
      <c r="AA51" s="825"/>
      <c r="AB51" s="556" t="s">
        <v>11</v>
      </c>
      <c r="AC51" s="1024"/>
      <c r="AD51" s="1025"/>
      <c r="AE51" s="1029" t="s">
        <v>390</v>
      </c>
      <c r="AF51" s="1029"/>
      <c r="AG51" s="1029"/>
      <c r="AH51" s="1029"/>
      <c r="AI51" s="1029" t="s">
        <v>412</v>
      </c>
      <c r="AJ51" s="1029"/>
      <c r="AK51" s="1029"/>
      <c r="AL51" s="556"/>
      <c r="AM51" s="1029" t="s">
        <v>509</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4"/>
      <c r="AA58" s="825"/>
      <c r="AB58" s="1023" t="s">
        <v>11</v>
      </c>
      <c r="AC58" s="1024"/>
      <c r="AD58" s="1025"/>
      <c r="AE58" s="1029" t="s">
        <v>390</v>
      </c>
      <c r="AF58" s="1029"/>
      <c r="AG58" s="1029"/>
      <c r="AH58" s="1029"/>
      <c r="AI58" s="1029" t="s">
        <v>412</v>
      </c>
      <c r="AJ58" s="1029"/>
      <c r="AK58" s="1029"/>
      <c r="AL58" s="556"/>
      <c r="AM58" s="1029" t="s">
        <v>509</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4"/>
      <c r="AA65" s="825"/>
      <c r="AB65" s="1023" t="s">
        <v>11</v>
      </c>
      <c r="AC65" s="1024"/>
      <c r="AD65" s="1025"/>
      <c r="AE65" s="1029" t="s">
        <v>390</v>
      </c>
      <c r="AF65" s="1029"/>
      <c r="AG65" s="1029"/>
      <c r="AH65" s="1029"/>
      <c r="AI65" s="1029" t="s">
        <v>412</v>
      </c>
      <c r="AJ65" s="1029"/>
      <c r="AK65" s="1029"/>
      <c r="AL65" s="556"/>
      <c r="AM65" s="1029" t="s">
        <v>509</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2"/>
      <c r="B16" s="1043"/>
      <c r="C16" s="1043"/>
      <c r="D16" s="1043"/>
      <c r="E16" s="1043"/>
      <c r="F16" s="104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2"/>
      <c r="B29" s="1043"/>
      <c r="C29" s="1043"/>
      <c r="D29" s="1043"/>
      <c r="E29" s="1043"/>
      <c r="F29" s="104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2"/>
      <c r="B42" s="1043"/>
      <c r="C42" s="1043"/>
      <c r="D42" s="1043"/>
      <c r="E42" s="1043"/>
      <c r="F42" s="104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2"/>
      <c r="B56" s="1043"/>
      <c r="C56" s="1043"/>
      <c r="D56" s="1043"/>
      <c r="E56" s="1043"/>
      <c r="F56" s="104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2"/>
      <c r="B69" s="1043"/>
      <c r="C69" s="1043"/>
      <c r="D69" s="1043"/>
      <c r="E69" s="1043"/>
      <c r="F69" s="104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2"/>
      <c r="B82" s="1043"/>
      <c r="C82" s="1043"/>
      <c r="D82" s="1043"/>
      <c r="E82" s="1043"/>
      <c r="F82" s="104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2"/>
      <c r="B95" s="1043"/>
      <c r="C95" s="1043"/>
      <c r="D95" s="1043"/>
      <c r="E95" s="1043"/>
      <c r="F95" s="104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2"/>
      <c r="B109" s="1043"/>
      <c r="C109" s="1043"/>
      <c r="D109" s="1043"/>
      <c r="E109" s="1043"/>
      <c r="F109" s="104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2"/>
      <c r="B122" s="1043"/>
      <c r="C122" s="1043"/>
      <c r="D122" s="1043"/>
      <c r="E122" s="1043"/>
      <c r="F122" s="104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2"/>
      <c r="B135" s="1043"/>
      <c r="C135" s="1043"/>
      <c r="D135" s="1043"/>
      <c r="E135" s="1043"/>
      <c r="F135" s="104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2"/>
      <c r="B148" s="1043"/>
      <c r="C148" s="1043"/>
      <c r="D148" s="1043"/>
      <c r="E148" s="1043"/>
      <c r="F148" s="104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2"/>
      <c r="B162" s="1043"/>
      <c r="C162" s="1043"/>
      <c r="D162" s="1043"/>
      <c r="E162" s="1043"/>
      <c r="F162" s="104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2"/>
      <c r="B175" s="1043"/>
      <c r="C175" s="1043"/>
      <c r="D175" s="1043"/>
      <c r="E175" s="1043"/>
      <c r="F175" s="104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2"/>
      <c r="B188" s="1043"/>
      <c r="C188" s="1043"/>
      <c r="D188" s="1043"/>
      <c r="E188" s="1043"/>
      <c r="F188" s="104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2"/>
      <c r="B201" s="1043"/>
      <c r="C201" s="1043"/>
      <c r="D201" s="1043"/>
      <c r="E201" s="1043"/>
      <c r="F201" s="104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2"/>
      <c r="B215" s="1043"/>
      <c r="C215" s="1043"/>
      <c r="D215" s="1043"/>
      <c r="E215" s="1043"/>
      <c r="F215" s="104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2"/>
      <c r="B228" s="1043"/>
      <c r="C228" s="1043"/>
      <c r="D228" s="1043"/>
      <c r="E228" s="1043"/>
      <c r="F228" s="104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2"/>
      <c r="B241" s="1043"/>
      <c r="C241" s="1043"/>
      <c r="D241" s="1043"/>
      <c r="E241" s="1043"/>
      <c r="F241" s="104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2"/>
      <c r="B254" s="1043"/>
      <c r="C254" s="1043"/>
      <c r="D254" s="1043"/>
      <c r="E254" s="1043"/>
      <c r="F254" s="104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2021-06-17T11:34:24Z</cp:lastPrinted>
  <dcterms:created xsi:type="dcterms:W3CDTF">2012-03-13T00:50:25Z</dcterms:created>
  <dcterms:modified xsi:type="dcterms:W3CDTF">2021-09-03T11:11:56Z</dcterms:modified>
</cp:coreProperties>
</file>