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<sst xmlns="http://schemas.openxmlformats.org/spreadsheetml/2006/main" count="3135" uniqueCount="801">
  <si>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</si>
  <si>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</si>
  <si>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</si>
  <si>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</si>
  <si>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</si>
  <si>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</si>
  <si>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</si>
  <si>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</si>
  <si>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</si>
  <si>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</si>
  <si>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</si>
  <si>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</si>
  <si>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</si>
  <si>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</si>
  <si>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</si>
  <si>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</si>
  <si>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</si>
  <si>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</si>
  <si>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</si>
  <si>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</si>
  <si>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</si>
  <si>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</si>
  <si>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</si>
  <si>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</si>
  <si>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</si>
  <si>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</si>
  <si>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</si>
  <si>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</si>
  <si>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</si>
  <si>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</si>
  <si>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</si>
  <si>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</si>
  <si>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</si>
  <si>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</si>
  <si>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</si>
  <si>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</si>
  <si>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</si>
  <si>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</si>
  <si>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</si>
  <si>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</si>
  <si>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</si>
  <si>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</si>
  <si>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</si>
  <si>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</si>
  <si>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</si>
  <si>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</si>
  <si>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</si>
  <si>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</si>
  <si>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</si>
  <si>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</si>
  <si>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</si>
  <si>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</si>
  <si>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</si>
  <si>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</si>
  <si>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</si>
  <si>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</si>
  <si>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</si>
  <si>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</si>
  <si>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</si>
  <si>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</si>
  <si>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</si>
  <si>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</si>
  <si>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</si>
  <si>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</si>
  <si>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</si>
  <si>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</si>
  <si>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</si>
  <si>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</si>
  <si>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</si>
  <si>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</si>
  <si>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</si>
  <si>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</si>
  <si>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</si>
  <si>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</si>
  <si>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</si>
  <si>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</si>
  <si>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</si>
  <si>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</si>
  <si>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</si>
  <si>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</si>
  <si>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</si>
  <si>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</si>
  <si>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</si>
  <si>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</si>
  <si>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</si>
  <si>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</si>
  <si>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</si>
  <si>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</si>
  <si>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</si>
  <si>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</si>
  <si>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</si>
  <si>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</si>
  <si>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</si>
  <si>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</si>
  <si>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</si>
  <si>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</si>
  <si>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</si>
  <si>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</si>
  <si>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</si>
  <si>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</si>
  <si>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</si>
  <si>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</si>
  <si>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</si>
  <si>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</si>
  <si>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</si>
  <si>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</si>
  <si>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</si>
  <si>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</si>
  <si>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</si>
  <si>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</si>
  <si>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</si>
  <si>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</si>
  <si>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</si>
  <si>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</si>
  <si>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</si>
  <si>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</si>
  <si>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</si>
  <si>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</si>
  <si>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</si>
  <si>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</si>
  <si>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</si>
  <si>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</si>
  <si>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</si>
  <si>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</si>
  <si>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</si>
  <si>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</si>
  <si>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</si>
  <si>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</si>
  <si>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</si>
  <si>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</si>
  <si>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</si>
  <si>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</si>
  <si>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</si>
  <si>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</si>
  <si>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</si>
  <si>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</si>
  <si>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</si>
  <si>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</si>
  <si>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</si>
  <si>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</si>
  <si>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</si>
  <si>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</si>
  <si>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</si>
  <si>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</si>
  <si>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</si>
  <si>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</si>
  <si>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</si>
  <si>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</si>
  <si>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</si>
  <si>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</si>
  <si>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</si>
  <si>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</si>
  <si>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</si>
  <si>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</si>
  <si>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</si>
  <si>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</si>
  <si>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</si>
  <si>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</si>
  <si>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</si>
  <si>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</si>
  <si>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</si>
  <si>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</si>
  <si>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</si>
  <si>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</si>
  <si>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</si>
  <si>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</si>
  <si>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</si>
  <si>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</si>
  <si>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</si>
  <si>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</si>
  <si>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</si>
  <si>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</si>
  <si>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</si>
  <si>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</si>
  <si>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</si>
  <si>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</si>
  <si>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</si>
  <si>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</si>
  <si>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</si>
  <si>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</si>
  <si>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</si>
  <si>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</si>
  <si>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</si>
  <si>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</si>
  <si>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</si>
  <si>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</si>
  <si>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</si>
  <si>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</si>
  <si>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</si>
  <si>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</si>
  <si>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</si>
  <si>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</si>
  <si>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</si>
  <si>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</si>
  <si>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</si>
  <si>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</si>
  <si>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</si>
  <si>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</si>
  <si>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</si>
  <si>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</si>
  <si>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</si>
  <si>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</si>
  <si>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</si>
  <si>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</si>
  <si>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</si>
  <si>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</si>
  <si>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</si>
  <si>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</si>
  <si>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</si>
  <si>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</si>
  <si>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</si>
  <si>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</si>
  <si>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</si>
  <si>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</si>
  <si>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</si>
  <si>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</si>
  <si>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</si>
  <si>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</si>
  <si>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</si>
  <si>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</si>
  <si>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</si>
  <si>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</si>
  <si>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</si>
  <si>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</si>
  <si>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</si>
  <si>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</si>
  <si>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</si>
  <si>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</si>
  <si>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</si>
  <si>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</si>
  <si>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</si>
  <si>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</si>
  <si>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</si>
  <si>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</si>
  <si>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</si>
  <si>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</si>
  <si>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</si>
  <si>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</si>
  <si>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</si>
  <si>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</si>
  <si>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</si>
  <si>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</si>
  <si>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</si>
  <si>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</si>
  <si>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</si>
  <si>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</si>
  <si>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</si>
  <si>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</si>
  <si>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</si>
  <si>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</si>
  <si>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</si>
  <si>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</si>
  <si>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</si>
  <si>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</si>
  <si>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</si>
  <si>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</si>
  <si>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</si>
  <si>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</si>
  <si>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</si>
  <si>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</si>
  <si>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</si>
  <si>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</si>
  <si>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</si>
  <si>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</si>
  <si>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</si>
  <si>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</si>
  <si>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</si>
  <si>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</si>
  <si>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</si>
  <si>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</si>
  <si>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</si>
  <si>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</si>
  <si>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</si>
  <si>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</si>
  <si>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</si>
  <si>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</si>
  <si>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</si>
  <si>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</si>
  <si>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</si>
  <si>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</si>
  <si>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</si>
  <si>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</si>
  <si>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</si>
  <si>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</si>
  <si>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</si>
  <si>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</si>
  <si>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</si>
  <si>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</si>
  <si>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</si>
  <si>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</si>
  <si>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</si>
  <si>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</si>
  <si>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</si>
  <si>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</si>
  <si>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</si>
  <si>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</si>
  <si>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</si>
  <si>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</si>
  <si>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</si>
  <si>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</si>
  <si>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</si>
  <si>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</si>
  <si>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</si>
  <si>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</si>
  <si>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</si>
  <si>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</si>
  <si>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</si>
  <si>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</si>
  <si>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</si>
  <si>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</si>
  <si>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</si>
  <si>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</si>
  <si>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</si>
  <si>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</si>
  <si>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</si>
  <si>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</si>
  <si>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</si>
  <si>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</si>
  <si>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</si>
  <si>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</si>
  <si>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</si>
  <si>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</si>
  <si>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</si>
  <si>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</si>
  <si>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</si>
  <si>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</si>
  <si>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</si>
  <si>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</si>
  <si>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</si>
  <si>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</si>
  <si>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</si>
  <si>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</si>
  <si>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</si>
  <si>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</si>
  <si>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</si>
  <si>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</si>
  <si>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</si>
  <si>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</si>
  <si>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</si>
  <si>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</si>
  <si>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</si>
  <si>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</si>
  <si>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</si>
  <si>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</si>
  <si>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</si>
  <si>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</si>
  <si>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</si>
  <si>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</si>
  <si>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</si>
  <si>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</si>
  <si>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</si>
  <si>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</si>
  <si>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</si>
  <si>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</si>
  <si>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</si>
  <si>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</si>
  <si>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</si>
  <si>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</si>
  <si>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</si>
  <si>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</si>
  <si>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</si>
  <si>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</si>
  <si>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</si>
  <si>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</si>
  <si>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</si>
  <si>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</si>
  <si>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</si>
  <si>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</si>
  <si>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</si>
  <si>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</si>
  <si>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</si>
  <si>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</si>
  <si>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</si>
  <si>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</si>
  <si>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</si>
  <si>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</si>
  <si>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</si>
  <si>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</si>
  <si>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</si>
  <si>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</si>
  <si>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</si>
  <si>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</si>
  <si>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</si>
  <si>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</si>
  <si>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</si>
  <si>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</si>
  <si>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</si>
  <si>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</si>
  <si>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</si>
  <si>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</si>
  <si>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</si>
  <si>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</si>
  <si>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</si>
  <si>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</si>
  <si>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</si>
  <si>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</si>
  <si>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</si>
  <si>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</si>
  <si>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</si>
  <si>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</si>
  <si>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</si>
  <si>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</si>
  <si>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</si>
  <si>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</si>
  <si>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</si>
  <si>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</si>
  <si>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</si>
  <si>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</si>
  <si>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</si>
  <si>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</si>
  <si>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</si>
  <si>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</si>
  <si>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</si>
  <si>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</si>
  <si>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</si>
  <si>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</si>
  <si>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</si>
  <si>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</si>
  <si>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</si>
  <si>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</si>
  <si>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</si>
  <si>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</si>
  <si>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</si>
  <si>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</si>
  <si>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</si>
  <si>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</si>
  <si>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</si>
  <si>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</si>
  <si>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</si>
  <si>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</si>
  <si>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</si>
  <si>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</si>
  <si>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</si>
  <si>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</si>
  <si>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</si>
  <si>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</si>
  <si>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</si>
  <si>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</si>
  <si>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</si>
  <si>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</si>
  <si>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</si>
  <si>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</si>
  <si>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</si>
  <si>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</si>
  <si>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</si>
  <si>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</si>
  <si>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</si>
  <si>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</si>
  <si>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</si>
  <si>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</si>
  <si>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</si>
  <si>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</si>
  <si>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</si>
  <si>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</si>
  <si>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</si>
  <si>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</si>
  <si>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</si>
  <si>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</si>
  <si>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</si>
  <si>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</si>
  <si>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</si>
  <si>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</si>
  <si>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</si>
  <si>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</si>
  <si>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</si>
  <si>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</si>
  <si>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</si>
  <si>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</si>
  <si>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</si>
  <si>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</si>
  <si>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</si>
  <si>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</si>
  <si>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</si>
  <si>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</si>
  <si>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</si>
  <si>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</si>
  <si>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</si>
  <si>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</si>
  <si>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</si>
  <si>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</si>
  <si>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</si>
  <si>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</si>
  <si>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</si>
  <si>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</si>
  <si>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</si>
  <si>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</si>
  <si>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</si>
  <si>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</si>
  <si>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</si>
  <si>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</si>
  <si>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</si>
  <si>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</si>
  <si>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</si>
  <si>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</si>
  <si>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</si>
  <si>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</si>
  <si>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</si>
  <si>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</si>
  <si>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</si>
  <si>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</si>
  <si>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</si>
  <si>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</si>
  <si>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</si>
  <si>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</si>
  <si>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</si>
  <si>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</si>
  <si>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</si>
  <si>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</si>
  <si>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</si>
  <si>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</si>
  <si>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</si>
  <si>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</si>
  <si>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</si>
  <si>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</si>
  <si>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</si>
  <si>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</si>
  <si>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</si>
  <si>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</si>
  <si>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</si>
  <si>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</si>
  <si>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</si>
  <si>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</si>
  <si>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</si>
  <si>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</si>
  <si>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</si>
  <si>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</si>
  <si>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</si>
  <si>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</si>
  <si>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</si>
  <si>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</si>
  <si>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</si>
  <si>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</si>
  <si>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</si>
  <si>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</si>
  <si>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</si>
  <si>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</si>
  <si>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</si>
  <si>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</si>
  <si>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</si>
  <si>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</si>
  <si>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</si>
  <si>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</si>
  <si>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</si>
  <si>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</si>
  <si>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</si>
  <si>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</si>
  <si>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</si>
  <si>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</si>
  <si>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</si>
  <si>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</si>
  <si>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</si>
  <si>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</si>
  <si>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</si>
  <si>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</si>
  <si>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</si>
  <si>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</si>
  <si>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</si>
  <si>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</si>
  <si>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</si>
  <si>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</si>
  <si>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</si>
  <si>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</si>
  <si>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</si>
  <si>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</si>
  <si>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</si>
  <si>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</si>
  <si>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</si>
  <si>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</si>
  <si>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</si>
  <si>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</si>
  <si>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</si>
  <si>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</si>
  <si>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</si>
  <si>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</si>
  <si>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</si>
  <si>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</si>
  <si>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</si>
  <si>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</si>
  <si>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</si>
  <si>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</si>
  <si>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</si>
  <si>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</si>
  <si>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</si>
  <si>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</si>
  <si>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</si>
  <si>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</si>
  <si>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</si>
  <si>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</si>
  <si>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</si>
  <si>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</si>
  <si>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</si>
  <si>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</si>
  <si>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</si>
  <si>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</si>
  <si>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</si>
  <si>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</si>
  <si>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</si>
  <si>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</si>
  <si>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</si>
  <si>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</si>
  <si>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</si>
  <si>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</si>
  <si>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</si>
  <si>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</si>
  <si>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</si>
  <si>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</si>
  <si>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</si>
  <si>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</si>
  <si>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</si>
  <si>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</si>
  <si>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</si>
  <si>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</si>
  <si>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</si>
  <si>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</si>
  <si>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</si>
  <si>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</si>
  <si>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</si>
  <si>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</si>
  <si>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</si>
  <si>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</si>
  <si>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</si>
  <si>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</si>
  <si>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</si>
  <si>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</si>
  <si>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</si>
  <si>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</si>
  <si>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</si>
  <si>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</si>
  <si>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</si>
  <si>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</si>
  <si>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</si>
  <si>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</si>
  <si>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</si>
  <si>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</si>
  <si>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</si>
  <si>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</si>
  <si>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</si>
  <si>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</si>
  <si>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</si>
  <si>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</si>
  <si>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</si>
  <si>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</si>
  <si>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</si>
  <si>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</si>
  <si>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</si>
  <si>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</si>
  <si>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</si>
  <si>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</si>
  <si>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</si>
  <si>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</si>
  <si>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</si>
  <si>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</si>
  <si>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</si>
  <si>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</si>
  <si>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</si>
  <si>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</si>
  <si>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</si>
  <si>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</si>
  <si>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</si>
  <si>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</si>
  <si>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</si>
  <si>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</si>
  <si>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</si>
  <si>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</si>
  <si>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</si>
  <si>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</si>
  <si>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</si>
  <si>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</si>
  <si>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</si>
  <si>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</si>
  <si>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</si>
  <si>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</si>
  <si>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</si>
  <si>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</si>
  <si>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</si>
  <si>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</si>
  <si>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</si>
  <si>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</si>
  <si>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</si>
  <si>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</si>
  <si>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</si>
  <si>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</si>
  <si>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</si>
  <si>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</si>
  <si>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</si>
  <si>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</si>
  <si>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</si>
  <si>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</si>
  <si>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</si>
  <si>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</si>
  <si>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</si>
  <si>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</si>
  <si>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</si>
  <si>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</si>
  <si>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</si>
  <si>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</si>
  <si>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</si>
  <si>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</si>
  <si>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</si>
  <si>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</si>
  <si>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</si>
  <si>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</si>
  <si>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</si>
  <si>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</si>
  <si>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</si>
  <si>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</si>
  <si>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</si>
  <si>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</si>
  <si>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</si>
  <si>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</si>
  <si>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</si>
  <si>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</si>
  <si>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</si>
  <si>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平成１３年度</t>
  </si>
  <si>
    <t>終了予定なし</t>
  </si>
  <si>
    <t>地域医療計画課　救急・周産期医療等対策室</t>
  </si>
  <si>
    <t>救急医療用ヘリコプターを用いた救急医療の確保に関する特別措置法（平成19年6月27日法律第103号）</t>
  </si>
  <si>
    <t>救急医療対策事業実施要綱</t>
  </si>
  <si>
    <t>救命率の向上及び広域患者搬送を目的として、ドクターヘリ（医師が同乗する救急専用ヘリコプター）の全国的な導入の促進を目的とする。</t>
  </si>
  <si>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
補助率：国１／３、都道府県１／３
補助先：地方公共団体、地方独立行政法人、公的団体及び厚生労働大臣が適当と認める者</t>
  </si>
  <si>
    <t>-</t>
  </si>
  <si>
    <t>医療提供体制推進事業費補助金</t>
  </si>
  <si>
    <t>ドクターヘリによる搬送件数を前年度以上とする</t>
  </si>
  <si>
    <t>ドクターヘリによる搬送件数</t>
  </si>
  <si>
    <t>件</t>
  </si>
  <si>
    <t>救急医療体制に関する調査（厚生労働省医政局地域医療計画課調べ）</t>
  </si>
  <si>
    <t>ドクターヘリの導入機数</t>
  </si>
  <si>
    <t>機</t>
  </si>
  <si>
    <t>単位当たりコスト＝Ｘ ／ Ｙ
Ｘ：ドクターヘリ導入促進事業執行額
Ｙ：ドクターヘリの導入機数　　　　　　　　　　　　　　　　　</t>
    <phoneticPr fontId="5"/>
  </si>
  <si>
    <t>百万円</t>
  </si>
  <si>
    <t>　X/Y</t>
    <phoneticPr fontId="5"/>
  </si>
  <si>
    <t>6,440百万円／53</t>
  </si>
  <si>
    <t>6,866百万円/53</t>
  </si>
  <si>
    <t>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</si>
  <si>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</si>
  <si>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</si>
  <si>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</si>
  <si>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</si>
  <si>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ドクターヘリの導入促進</t>
  </si>
  <si>
    <t>25</t>
  </si>
  <si>
    <t>24</t>
  </si>
  <si>
    <t>024-2</t>
  </si>
  <si>
    <t>004-2</t>
  </si>
  <si>
    <t>003-1</t>
  </si>
  <si>
    <t>0003-1</t>
  </si>
  <si>
    <t>○</t>
  </si>
  <si>
    <t>-</t>
    <phoneticPr fontId="5"/>
  </si>
  <si>
    <t>救急医療は、国民が安心して暮らしていく上で、欠かすことのできないものであり、国費を投入すべき。</t>
  </si>
  <si>
    <t>救急医療の充実を図っていくためにも、引き続き国の施策として実施すべき事業である。</t>
  </si>
  <si>
    <t>導入機数の増加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</si>
  <si>
    <t>‐</t>
  </si>
  <si>
    <t>無</t>
  </si>
  <si>
    <t>国庫補助率は１／２となっており、受益者も応分の負担をしている。</t>
  </si>
  <si>
    <t>当該事業に必要な補助基準額の設定を行っている。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</si>
  <si>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</si>
  <si>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医療提供体制推進事業費補助金交付要綱に記載する当該補助事業の対象経費を交付額の選定方法に従い、算出している。</t>
  </si>
  <si>
    <t>活動実績は見込みに見合っている。</t>
  </si>
  <si>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</si>
  <si>
    <t>点検対象外</t>
  </si>
  <si>
    <t>ドクターヘリの導入機数や搬送件数は毎年伸びており、機数については、平成26年度44機、平成27年度46機、平成28年度51機、平成29年度52機、平成30年度53機となっており、搬送件数についても増加の一途を辿っているため、引き続き、救急医療体制の整備を着実に図っていくためには必要な事業である。</t>
    <phoneticPr fontId="5"/>
  </si>
  <si>
    <t>毎年、搬送件数も増えてきているところであり、各都道府県の救急医療体制に不可欠なものとなっている。</t>
    <phoneticPr fontId="5"/>
  </si>
  <si>
    <t>令和２年度は成果実績については集計中であるが、令和元年度の成果実績については目標に見合っている。</t>
    <rPh sb="23" eb="25">
      <t>レイワ</t>
    </rPh>
    <rPh sb="25" eb="26">
      <t>ガン</t>
    </rPh>
    <phoneticPr fontId="5"/>
  </si>
  <si>
    <t>A.関西広域連合</t>
    <rPh sb="2" eb="4">
      <t>カンサイ</t>
    </rPh>
    <rPh sb="4" eb="6">
      <t>コウイキ</t>
    </rPh>
    <rPh sb="6" eb="8">
      <t>レンゴウ</t>
    </rPh>
    <phoneticPr fontId="5"/>
  </si>
  <si>
    <t>B.公立豊岡病院組合立豊岡病院</t>
    <rPh sb="2" eb="4">
      <t>コウリツ</t>
    </rPh>
    <rPh sb="4" eb="6">
      <t>トヨオカ</t>
    </rPh>
    <rPh sb="6" eb="8">
      <t>ビョウイン</t>
    </rPh>
    <rPh sb="8" eb="10">
      <t>クミアイ</t>
    </rPh>
    <rPh sb="10" eb="11">
      <t>タテ</t>
    </rPh>
    <rPh sb="11" eb="13">
      <t>トヨオカ</t>
    </rPh>
    <rPh sb="13" eb="15">
      <t>ビョウイン</t>
    </rPh>
    <phoneticPr fontId="5"/>
  </si>
  <si>
    <t>補助金</t>
    <rPh sb="0" eb="3">
      <t>ホジョキン</t>
    </rPh>
    <phoneticPr fontId="5"/>
  </si>
  <si>
    <t>ドクターヘリ導入施設に対する運行経費等の補助</t>
    <rPh sb="6" eb="8">
      <t>ドウニュウ</t>
    </rPh>
    <rPh sb="8" eb="10">
      <t>シセツ</t>
    </rPh>
    <rPh sb="11" eb="12">
      <t>タイ</t>
    </rPh>
    <rPh sb="14" eb="16">
      <t>ウンコウ</t>
    </rPh>
    <rPh sb="16" eb="18">
      <t>ケイヒ</t>
    </rPh>
    <rPh sb="18" eb="19">
      <t>トウ</t>
    </rPh>
    <rPh sb="20" eb="22">
      <t>ホジョ</t>
    </rPh>
    <phoneticPr fontId="5"/>
  </si>
  <si>
    <t>運航費</t>
  </si>
  <si>
    <t>ドクターヘリの運航経費</t>
  </si>
  <si>
    <t>人件費</t>
  </si>
  <si>
    <t>医師・看護師にかかる給与費</t>
  </si>
  <si>
    <t>その他</t>
  </si>
  <si>
    <t>運行調整委員会経費、消耗品費</t>
  </si>
  <si>
    <t>公立豊岡病院組合立豊岡病院</t>
  </si>
  <si>
    <t>ドクターヘリを用いた救急医療</t>
  </si>
  <si>
    <t>補助金等交付</t>
  </si>
  <si>
    <t>兵庫県加古川医療センター</t>
  </si>
  <si>
    <t>関西広域連合</t>
    <rPh sb="0" eb="2">
      <t>カンサイ</t>
    </rPh>
    <rPh sb="2" eb="4">
      <t>コウイキ</t>
    </rPh>
    <rPh sb="4" eb="6">
      <t>レンゴウ</t>
    </rPh>
    <phoneticPr fontId="5"/>
  </si>
  <si>
    <t>北海道</t>
    <rPh sb="0" eb="3">
      <t>ホッカイドウ</t>
    </rPh>
    <phoneticPr fontId="5"/>
  </si>
  <si>
    <t>静岡県</t>
    <rPh sb="0" eb="3">
      <t>シズオカケン</t>
    </rPh>
    <phoneticPr fontId="5"/>
  </si>
  <si>
    <t>長野県</t>
    <rPh sb="0" eb="3">
      <t>ナガノケン</t>
    </rPh>
    <phoneticPr fontId="5"/>
  </si>
  <si>
    <t>鹿児島県</t>
    <rPh sb="0" eb="4">
      <t>カゴシマケン</t>
    </rPh>
    <phoneticPr fontId="5"/>
  </si>
  <si>
    <t>千葉県</t>
    <rPh sb="0" eb="3">
      <t>チバケン</t>
    </rPh>
    <phoneticPr fontId="5"/>
  </si>
  <si>
    <t>新潟県</t>
    <rPh sb="0" eb="3">
      <t>ニイガタケン</t>
    </rPh>
    <phoneticPr fontId="5"/>
  </si>
  <si>
    <t>青森県</t>
    <rPh sb="0" eb="3">
      <t>アオモリケン</t>
    </rPh>
    <phoneticPr fontId="5"/>
  </si>
  <si>
    <t>沖縄県</t>
    <rPh sb="0" eb="3">
      <t>オキナワケン</t>
    </rPh>
    <phoneticPr fontId="5"/>
  </si>
  <si>
    <t>熊本県</t>
    <rPh sb="0" eb="3">
      <t>クマモトケン</t>
    </rPh>
    <phoneticPr fontId="5"/>
  </si>
  <si>
    <t>関西広域連合（京滋ヘリ）</t>
  </si>
  <si>
    <t>関西広域連合（鳥取県ヘリ）</t>
  </si>
  <si>
    <t>関西広域連合（大阪府ヘリ）</t>
  </si>
  <si>
    <t>関西広域連合（徳島県ヘリ）</t>
  </si>
  <si>
    <t>ドクターヘリの導入促進に対する補助等</t>
  </si>
  <si>
    <t>ドクターヘリの導入促進、ヘリコプター等添乗医師等確保に対する補助等</t>
  </si>
  <si>
    <t>　「ドクターヘリの導入促進」については、ドクターヘリ運用に関わる医師や看護師を対象として、航空医学、ドクターヘリにおける救急医療、安全対策等のドクターヘリの運用に必要な内容の研修やデータ収集を実施しているもの。本事業は、ドクターヘリ導入等による運行経費の支援をするものであり、事業内容は重複しない。</t>
    <phoneticPr fontId="5"/>
  </si>
  <si>
    <t>6,566百万円/53</t>
    <phoneticPr fontId="5"/>
  </si>
  <si>
    <t>厚生労働省</t>
    <rPh sb="0" eb="2">
      <t>コウセイ</t>
    </rPh>
    <rPh sb="2" eb="5">
      <t>ロウドウショウ</t>
    </rPh>
    <phoneticPr fontId="5"/>
  </si>
  <si>
    <t>厚労</t>
    <rPh sb="0" eb="2">
      <t>コウロウ</t>
    </rPh>
    <phoneticPr fontId="5"/>
  </si>
  <si>
    <t>6,566百万円/53</t>
  </si>
  <si>
    <t>-</t>
    <phoneticPr fontId="5"/>
  </si>
  <si>
    <t>ドクターヘリの導入促進（統合補助金分）</t>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</si>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</sst>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4" name="テキスト ボックス 3"/>
        <xdr:cNvSpPr txBox="1"/>
      </xdr:nvSpPr>
      <xdr:spPr>
        <a:xfrm>
          <a:off x="7709808" y="179192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5" name="テキスト ボックス 4"/>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31</xdr:row>
      <xdr:rowOff>13607</xdr:rowOff>
    </xdr:from>
    <xdr:ext cx="607859" cy="275717"/>
    <xdr:sp macro="" textlink="">
      <xdr:nvSpPr>
        <xdr:cNvPr id="6" name="テキスト ボックス 5"/>
        <xdr:cNvSpPr txBox="1"/>
      </xdr:nvSpPr>
      <xdr:spPr>
        <a:xfrm>
          <a:off x="7851321" y="116068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7" name="テキスト ボックス 6"/>
        <xdr:cNvSpPr txBox="1"/>
      </xdr:nvSpPr>
      <xdr:spPr>
        <a:xfrm>
          <a:off x="734785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15</xdr:col>
      <xdr:colOff>81643</xdr:colOff>
      <xdr:row>22</xdr:row>
      <xdr:rowOff>108857</xdr:rowOff>
    </xdr:from>
    <xdr:ext cx="1000530" cy="275717"/>
    <xdr:sp macro="" textlink="">
      <xdr:nvSpPr>
        <xdr:cNvPr id="8" name="テキスト ボックス 7"/>
        <xdr:cNvSpPr txBox="1"/>
      </xdr:nvSpPr>
      <xdr:spPr>
        <a:xfrm>
          <a:off x="3143250" y="8926286"/>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9" name="テキスト ボックス 8"/>
        <xdr:cNvSpPr txBox="1"/>
      </xdr:nvSpPr>
      <xdr:spPr>
        <a:xfrm>
          <a:off x="591910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0" name="テキスト ボックス 9"/>
        <xdr:cNvSpPr txBox="1"/>
      </xdr:nvSpPr>
      <xdr:spPr>
        <a:xfrm>
          <a:off x="449035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1" name="テキスト ボックス 10"/>
        <xdr:cNvSpPr txBox="1"/>
      </xdr:nvSpPr>
      <xdr:spPr>
        <a:xfrm>
          <a:off x="306160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176893</xdr:colOff>
      <xdr:row>12</xdr:row>
      <xdr:rowOff>258536</xdr:rowOff>
    </xdr:from>
    <xdr:ext cx="822341" cy="275717"/>
    <xdr:sp macro="" textlink="">
      <xdr:nvSpPr>
        <xdr:cNvPr id="12" name="テキスト ボックス 11"/>
        <xdr:cNvSpPr txBox="1"/>
      </xdr:nvSpPr>
      <xdr:spPr>
        <a:xfrm>
          <a:off x="6026364" y="615283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12</xdr:col>
      <xdr:colOff>0</xdr:colOff>
      <xdr:row>749</xdr:row>
      <xdr:rowOff>0</xdr:rowOff>
    </xdr:from>
    <xdr:to>
      <xdr:col>24</xdr:col>
      <xdr:colOff>152400</xdr:colOff>
      <xdr:row>752</xdr:row>
      <xdr:rowOff>197135</xdr:rowOff>
    </xdr:to>
    <xdr:sp macro="" textlink="">
      <xdr:nvSpPr>
        <xdr:cNvPr id="13" name="テキスト ボックス 12"/>
        <xdr:cNvSpPr txBox="1"/>
      </xdr:nvSpPr>
      <xdr:spPr>
        <a:xfrm>
          <a:off x="2400300" y="38623875"/>
          <a:ext cx="2552700" cy="12544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６，５６６百万円</a:t>
          </a:r>
        </a:p>
      </xdr:txBody>
    </xdr:sp>
    <xdr:clientData/>
  </xdr:twoCellAnchor>
  <xdr:twoCellAnchor>
    <xdr:from>
      <xdr:col>15</xdr:col>
      <xdr:colOff>0</xdr:colOff>
      <xdr:row>753</xdr:row>
      <xdr:rowOff>0</xdr:rowOff>
    </xdr:from>
    <xdr:to>
      <xdr:col>37</xdr:col>
      <xdr:colOff>63954</xdr:colOff>
      <xdr:row>753</xdr:row>
      <xdr:rowOff>254348</xdr:rowOff>
    </xdr:to>
    <xdr:sp macro="" textlink="">
      <xdr:nvSpPr>
        <xdr:cNvPr id="14" name="テキスト ボックス 13"/>
        <xdr:cNvSpPr txBox="1"/>
      </xdr:nvSpPr>
      <xdr:spPr>
        <a:xfrm>
          <a:off x="3000375" y="4003357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754</xdr:row>
      <xdr:rowOff>66675</xdr:rowOff>
    </xdr:from>
    <xdr:to>
      <xdr:col>17</xdr:col>
      <xdr:colOff>28577</xdr:colOff>
      <xdr:row>757</xdr:row>
      <xdr:rowOff>31529</xdr:rowOff>
    </xdr:to>
    <xdr:cxnSp macro="">
      <xdr:nvCxnSpPr>
        <xdr:cNvPr id="15" name="直線矢印コネクタ 14"/>
        <xdr:cNvCxnSpPr/>
      </xdr:nvCxnSpPr>
      <xdr:spPr>
        <a:xfrm flipH="1">
          <a:off x="3429000" y="4045267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758</xdr:row>
      <xdr:rowOff>100854</xdr:rowOff>
    </xdr:from>
    <xdr:to>
      <xdr:col>19</xdr:col>
      <xdr:colOff>63573</xdr:colOff>
      <xdr:row>758</xdr:row>
      <xdr:rowOff>337217</xdr:rowOff>
    </xdr:to>
    <xdr:sp macro="" textlink="">
      <xdr:nvSpPr>
        <xdr:cNvPr id="16" name="テキスト ボックス 15"/>
        <xdr:cNvSpPr txBox="1"/>
      </xdr:nvSpPr>
      <xdr:spPr>
        <a:xfrm>
          <a:off x="1574986" y="4189655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759</xdr:row>
      <xdr:rowOff>9524</xdr:rowOff>
    </xdr:from>
    <xdr:to>
      <xdr:col>35</xdr:col>
      <xdr:colOff>38100</xdr:colOff>
      <xdr:row>761</xdr:row>
      <xdr:rowOff>228599</xdr:rowOff>
    </xdr:to>
    <xdr:sp macro="" textlink="">
      <xdr:nvSpPr>
        <xdr:cNvPr id="17" name="テキスト ボックス 16"/>
        <xdr:cNvSpPr txBox="1"/>
      </xdr:nvSpPr>
      <xdr:spPr>
        <a:xfrm>
          <a:off x="2419350" y="42157649"/>
          <a:ext cx="4619625" cy="92392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Ａ．都道府県及び関西広域連合（４２）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６，５６６百万円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（補助額１位：関西広域連合７５５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761</xdr:row>
      <xdr:rowOff>307414</xdr:rowOff>
    </xdr:from>
    <xdr:to>
      <xdr:col>33</xdr:col>
      <xdr:colOff>25400</xdr:colOff>
      <xdr:row>763</xdr:row>
      <xdr:rowOff>203200</xdr:rowOff>
    </xdr:to>
    <xdr:sp macro="" textlink="">
      <xdr:nvSpPr>
        <xdr:cNvPr id="18" name="テキスト ボックス 17"/>
        <xdr:cNvSpPr txBox="1"/>
      </xdr:nvSpPr>
      <xdr:spPr>
        <a:xfrm>
          <a:off x="2472578" y="43160389"/>
          <a:ext cx="4153647" cy="60063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50800</xdr:colOff>
      <xdr:row>748</xdr:row>
      <xdr:rowOff>218621</xdr:rowOff>
    </xdr:from>
    <xdr:to>
      <xdr:col>40</xdr:col>
      <xdr:colOff>89806</xdr:colOff>
      <xdr:row>750</xdr:row>
      <xdr:rowOff>336550</xdr:rowOff>
    </xdr:to>
    <xdr:sp macro="" textlink="">
      <xdr:nvSpPr>
        <xdr:cNvPr id="19" name="大かっこ 18"/>
        <xdr:cNvSpPr/>
      </xdr:nvSpPr>
      <xdr:spPr>
        <a:xfrm>
          <a:off x="5651500" y="38490071"/>
          <a:ext cx="2439306" cy="82277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16</xdr:col>
      <xdr:colOff>190500</xdr:colOff>
      <xdr:row>763</xdr:row>
      <xdr:rowOff>0</xdr:rowOff>
    </xdr:from>
    <xdr:to>
      <xdr:col>17</xdr:col>
      <xdr:colOff>2</xdr:colOff>
      <xdr:row>765</xdr:row>
      <xdr:rowOff>609600</xdr:rowOff>
    </xdr:to>
    <xdr:cxnSp macro="">
      <xdr:nvCxnSpPr>
        <xdr:cNvPr id="20" name="直線矢印コネクタ 19"/>
        <xdr:cNvCxnSpPr/>
      </xdr:nvCxnSpPr>
      <xdr:spPr>
        <a:xfrm flipH="1">
          <a:off x="3390900" y="43557825"/>
          <a:ext cx="9527" cy="16287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766</xdr:row>
      <xdr:rowOff>94689</xdr:rowOff>
    </xdr:from>
    <xdr:to>
      <xdr:col>19</xdr:col>
      <xdr:colOff>96792</xdr:colOff>
      <xdr:row>766</xdr:row>
      <xdr:rowOff>331053</xdr:rowOff>
    </xdr:to>
    <xdr:sp macro="" textlink="">
      <xdr:nvSpPr>
        <xdr:cNvPr id="21" name="テキスト ボックス 20"/>
        <xdr:cNvSpPr txBox="1"/>
      </xdr:nvSpPr>
      <xdr:spPr>
        <a:xfrm>
          <a:off x="1604122" y="45338439"/>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766</xdr:row>
      <xdr:rowOff>609600</xdr:rowOff>
    </xdr:from>
    <xdr:to>
      <xdr:col>29</xdr:col>
      <xdr:colOff>157843</xdr:colOff>
      <xdr:row>768</xdr:row>
      <xdr:rowOff>226518</xdr:rowOff>
    </xdr:to>
    <xdr:sp macro="" textlink="">
      <xdr:nvSpPr>
        <xdr:cNvPr id="22" name="テキスト ボックス 21"/>
        <xdr:cNvSpPr txBox="1"/>
      </xdr:nvSpPr>
      <xdr:spPr>
        <a:xfrm>
          <a:off x="2419350" y="45853350"/>
          <a:ext cx="3539218" cy="65514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７５５百万円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公立豊岡病院組合立豊岡病院１２６</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769</xdr:row>
      <xdr:rowOff>57150</xdr:rowOff>
    </xdr:from>
    <xdr:to>
      <xdr:col>27</xdr:col>
      <xdr:colOff>168729</xdr:colOff>
      <xdr:row>772</xdr:row>
      <xdr:rowOff>165100</xdr:rowOff>
    </xdr:to>
    <xdr:sp macro="" textlink="">
      <xdr:nvSpPr>
        <xdr:cNvPr id="23" name="テキスト ボックス 22"/>
        <xdr:cNvSpPr txBox="1"/>
      </xdr:nvSpPr>
      <xdr:spPr>
        <a:xfrm>
          <a:off x="2686050" y="46567725"/>
          <a:ext cx="2883354" cy="1250950"/>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12872</xdr:colOff>
      <xdr:row>754</xdr:row>
      <xdr:rowOff>0</xdr:rowOff>
    </xdr:from>
    <xdr:to>
      <xdr:col>46</xdr:col>
      <xdr:colOff>203479</xdr:colOff>
      <xdr:row>758</xdr:row>
      <xdr:rowOff>184664</xdr:rowOff>
    </xdr:to>
    <xdr:sp macro="" textlink="">
      <xdr:nvSpPr>
        <xdr:cNvPr id="24" name="テキスト ボックス 23"/>
        <xdr:cNvSpPr txBox="1"/>
      </xdr:nvSpPr>
      <xdr:spPr>
        <a:xfrm>
          <a:off x="3613322" y="40386000"/>
          <a:ext cx="5791307" cy="15943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３、事業者１／３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51</xdr:col>
      <xdr:colOff>81642</xdr:colOff>
      <xdr:row>100</xdr:row>
      <xdr:rowOff>285750</xdr:rowOff>
    </xdr:from>
    <xdr:ext cx="1673679" cy="330147"/>
    <xdr:sp macro="" textlink="">
      <xdr:nvSpPr>
        <xdr:cNvPr id="25" name="テキスト ボックス 24"/>
        <xdr:cNvSpPr txBox="1"/>
      </xdr:nvSpPr>
      <xdr:spPr>
        <a:xfrm>
          <a:off x="10586356" y="12273643"/>
          <a:ext cx="1673679" cy="330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b="1">
              <a:solidFill>
                <a:sysClr val="windowText" lastClr="000000"/>
              </a:solidFill>
              <a:latin typeface="游ゴシック" panose="020B0400000000000000" pitchFamily="50" charset="-128"/>
              <a:ea typeface="游ゴシック" panose="020B0400000000000000" pitchFamily="50" charset="-128"/>
            </a:rPr>
            <a:t>４年度活動見込　</a:t>
          </a:r>
          <a:r>
            <a:rPr kumimoji="1" lang="en-US" altLang="ja-JP" sz="1200" b="1">
              <a:solidFill>
                <a:sysClr val="windowText" lastClr="000000"/>
              </a:solidFill>
              <a:latin typeface="游ゴシック" panose="020B0400000000000000" pitchFamily="50" charset="-128"/>
              <a:ea typeface="游ゴシック" panose="020B0400000000000000" pitchFamily="50" charset="-128"/>
            </a:rPr>
            <a:t>56</a:t>
          </a:r>
          <a:endParaRPr kumimoji="1" lang="ja-JP" altLang="en-US" sz="1200" b="1">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oneCellAnchor>
    <xdr:from>
      <xdr:col>58</xdr:col>
      <xdr:colOff>0</xdr:colOff>
      <xdr:row>16</xdr:row>
      <xdr:rowOff>0</xdr:rowOff>
    </xdr:from>
    <xdr:ext cx="1000530" cy="328423"/>
    <xdr:sp macro="" textlink="">
      <xdr:nvSpPr>
        <xdr:cNvPr id="26" name="テキスト ボックス 25"/>
        <xdr:cNvSpPr txBox="1"/>
      </xdr:nvSpPr>
      <xdr:spPr>
        <a:xfrm>
          <a:off x="12079941" y="6970059"/>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43</xdr:col>
      <xdr:colOff>0</xdr:colOff>
      <xdr:row>12</xdr:row>
      <xdr:rowOff>0</xdr:rowOff>
    </xdr:from>
    <xdr:ext cx="1000530" cy="328423"/>
    <xdr:sp macro="" textlink="">
      <xdr:nvSpPr>
        <xdr:cNvPr id="27" name="テキスト ボックス 26"/>
        <xdr:cNvSpPr txBox="1"/>
      </xdr:nvSpPr>
      <xdr:spPr>
        <a:xfrm>
          <a:off x="8673353" y="5894294"/>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22412</xdr:colOff>
      <xdr:row>22</xdr:row>
      <xdr:rowOff>100853</xdr:rowOff>
    </xdr:from>
    <xdr:ext cx="1000530" cy="328423"/>
    <xdr:sp macro="" textlink="">
      <xdr:nvSpPr>
        <xdr:cNvPr id="28" name="テキスト ボックス 27"/>
        <xdr:cNvSpPr txBox="1"/>
      </xdr:nvSpPr>
      <xdr:spPr>
        <a:xfrm>
          <a:off x="4459941" y="8886265"/>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795</v>
      </c>
      <c r="AK2" s="956"/>
      <c r="AL2" s="956"/>
      <c r="AM2" s="956"/>
      <c r="AN2" s="98" t="s">
        <v>406</v>
      </c>
      <c r="AO2" s="956">
        <v>20</v>
      </c>
      <c r="AP2" s="956"/>
      <c r="AQ2" s="956"/>
      <c r="AR2" s="99" t="s">
        <v>709</v>
      </c>
      <c r="AS2" s="962">
        <v>3</v>
      </c>
      <c r="AT2" s="962"/>
      <c r="AU2" s="962"/>
      <c r="AV2" s="98" t="str">
        <f>IF(AW2="","","-")</f>
        <v>-</v>
      </c>
      <c r="AW2" s="922">
        <v>1</v>
      </c>
      <c r="AX2" s="922"/>
    </row>
    <row r="3" spans="1:50" ht="21" customHeight="1" thickBot="1" x14ac:dyDescent="0.2">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710</v>
      </c>
      <c r="AK3" s="875"/>
      <c r="AL3" s="875"/>
      <c r="AM3" s="875"/>
      <c r="AN3" s="875"/>
      <c r="AO3" s="875"/>
      <c r="AP3" s="875"/>
      <c r="AQ3" s="875"/>
      <c r="AR3" s="875"/>
      <c r="AS3" s="875"/>
      <c r="AT3" s="875"/>
      <c r="AU3" s="875"/>
      <c r="AV3" s="875"/>
      <c r="AW3" s="875"/>
      <c r="AX3" s="24" t="s">
        <v>65</v>
      </c>
    </row>
    <row r="4" spans="1:50" ht="24.75" customHeight="1" x14ac:dyDescent="0.15">
      <c r="A4" s="709" t="s">
        <v>25</v>
      </c>
      <c r="B4" s="710"/>
      <c r="C4" s="710"/>
      <c r="D4" s="710"/>
      <c r="E4" s="710"/>
      <c r="F4" s="710"/>
      <c r="G4" s="687" t="s">
        <v>798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713</v>
      </c>
      <c r="H5" s="846"/>
      <c r="I5" s="846"/>
      <c r="J5" s="846"/>
      <c r="K5" s="846"/>
      <c r="L5" s="846"/>
      <c r="M5" s="847" t="s">
        <v>66</v>
      </c>
      <c r="N5" s="848"/>
      <c r="O5" s="848"/>
      <c r="P5" s="848"/>
      <c r="Q5" s="848"/>
      <c r="R5" s="849"/>
      <c r="S5" s="850" t="s">
        <v>714</v>
      </c>
      <c r="T5" s="846"/>
      <c r="U5" s="846"/>
      <c r="V5" s="846"/>
      <c r="W5" s="846"/>
      <c r="X5" s="851"/>
      <c r="Y5" s="703" t="s">
        <v>3</v>
      </c>
      <c r="Z5" s="545"/>
      <c r="AA5" s="545"/>
      <c r="AB5" s="545"/>
      <c r="AC5" s="545"/>
      <c r="AD5" s="546"/>
      <c r="AE5" s="704" t="s">
        <v>715</v>
      </c>
      <c r="AF5" s="704"/>
      <c r="AG5" s="704"/>
      <c r="AH5" s="704"/>
      <c r="AI5" s="704"/>
      <c r="AJ5" s="704"/>
      <c r="AK5" s="704"/>
      <c r="AL5" s="704"/>
      <c r="AM5" s="704"/>
      <c r="AN5" s="704"/>
      <c r="AO5" s="704"/>
      <c r="AP5" s="705"/>
      <c r="AQ5" s="706" t="s">
        <v>712</v>
      </c>
      <c r="AR5" s="707"/>
      <c r="AS5" s="707"/>
      <c r="AT5" s="707"/>
      <c r="AU5" s="707"/>
      <c r="AV5" s="707"/>
      <c r="AW5" s="707"/>
      <c r="AX5" s="708"/>
    </row>
    <row r="6" spans="1:50" ht="39" customHeight="1" x14ac:dyDescent="0.15">
      <c r="A6" s="711" t="s">
        <v>4</v>
      </c>
      <c r="B6" s="712"/>
      <c r="C6" s="712"/>
      <c r="D6" s="712"/>
      <c r="E6" s="712"/>
      <c r="F6" s="71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4" t="s">
        <v>389</v>
      </c>
      <c r="Z7" s="442"/>
      <c r="AA7" s="442"/>
      <c r="AB7" s="442"/>
      <c r="AC7" s="442"/>
      <c r="AD7" s="935"/>
      <c r="AE7" s="923" t="s">
        <v>717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256</v>
      </c>
      <c r="B8" s="498"/>
      <c r="C8" s="498"/>
      <c r="D8" s="498"/>
      <c r="E8" s="498"/>
      <c r="F8" s="499"/>
      <c r="G8" s="957" t="str">
        <f>入力規則等!A27</f>
        <v>-</v>
      </c>
      <c r="H8" s="725"/>
      <c r="I8" s="725"/>
      <c r="J8" s="725"/>
      <c r="K8" s="725"/>
      <c r="L8" s="725"/>
      <c r="M8" s="725"/>
      <c r="N8" s="725"/>
      <c r="O8" s="725"/>
      <c r="P8" s="725"/>
      <c r="Q8" s="725"/>
      <c r="R8" s="725"/>
      <c r="S8" s="725"/>
      <c r="T8" s="725"/>
      <c r="U8" s="725"/>
      <c r="V8" s="725"/>
      <c r="W8" s="725"/>
      <c r="X8" s="958"/>
      <c r="Y8" s="852" t="s">
        <v>257</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718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9" t="s">
        <v>719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5" t="s">
        <v>24</v>
      </c>
      <c r="B12" s="976"/>
      <c r="C12" s="976"/>
      <c r="D12" s="976"/>
      <c r="E12" s="976"/>
      <c r="F12" s="977"/>
      <c r="G12" s="765"/>
      <c r="H12" s="766"/>
      <c r="I12" s="766"/>
      <c r="J12" s="766"/>
      <c r="K12" s="766"/>
      <c r="L12" s="766"/>
      <c r="M12" s="766"/>
      <c r="N12" s="766"/>
      <c r="O12" s="766"/>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7"/>
    </row>
    <row r="13" spans="1:50" ht="21" customHeight="1" x14ac:dyDescent="0.15">
      <c r="A13" s="615"/>
      <c r="B13" s="616"/>
      <c r="C13" s="616"/>
      <c r="D13" s="616"/>
      <c r="E13" s="616"/>
      <c r="F13" s="617"/>
      <c r="G13" s="728" t="s">
        <v>6</v>
      </c>
      <c r="H13" s="729"/>
      <c r="I13" s="769" t="s">
        <v>7</v>
      </c>
      <c r="J13" s="770"/>
      <c r="K13" s="770"/>
      <c r="L13" s="770"/>
      <c r="M13" s="770"/>
      <c r="N13" s="770"/>
      <c r="O13" s="771"/>
      <c r="P13" s="660"/>
      <c r="Q13" s="661"/>
      <c r="R13" s="661"/>
      <c r="S13" s="661"/>
      <c r="T13" s="661"/>
      <c r="U13" s="661"/>
      <c r="V13" s="662"/>
      <c r="W13" s="660"/>
      <c r="X13" s="661"/>
      <c r="Y13" s="661"/>
      <c r="Z13" s="661"/>
      <c r="AA13" s="661"/>
      <c r="AB13" s="661"/>
      <c r="AC13" s="662"/>
      <c r="AD13" s="660"/>
      <c r="AE13" s="661"/>
      <c r="AF13" s="661"/>
      <c r="AG13" s="661"/>
      <c r="AH13" s="661"/>
      <c r="AI13" s="661"/>
      <c r="AJ13" s="662"/>
      <c r="AK13" s="660"/>
      <c r="AL13" s="661"/>
      <c r="AM13" s="661"/>
      <c r="AN13" s="661"/>
      <c r="AO13" s="661"/>
      <c r="AP13" s="661"/>
      <c r="AQ13" s="662"/>
      <c r="AR13" s="931"/>
      <c r="AS13" s="932"/>
      <c r="AT13" s="932"/>
      <c r="AU13" s="932"/>
      <c r="AV13" s="932"/>
      <c r="AW13" s="932"/>
      <c r="AX13" s="933"/>
    </row>
    <row r="14" spans="1:50" ht="21" customHeight="1" x14ac:dyDescent="0.15">
      <c r="A14" s="615"/>
      <c r="B14" s="616"/>
      <c r="C14" s="616"/>
      <c r="D14" s="616"/>
      <c r="E14" s="616"/>
      <c r="F14" s="617"/>
      <c r="G14" s="730"/>
      <c r="H14" s="731"/>
      <c r="I14" s="716" t="s">
        <v>8</v>
      </c>
      <c r="J14" s="767"/>
      <c r="K14" s="767"/>
      <c r="L14" s="767"/>
      <c r="M14" s="767"/>
      <c r="N14" s="767"/>
      <c r="O14" s="768"/>
      <c r="P14" s="660" t="s">
        <v>720</v>
      </c>
      <c r="Q14" s="661"/>
      <c r="R14" s="661"/>
      <c r="S14" s="661"/>
      <c r="T14" s="661"/>
      <c r="U14" s="661"/>
      <c r="V14" s="662"/>
      <c r="W14" s="660" t="s">
        <v>720</v>
      </c>
      <c r="X14" s="661"/>
      <c r="Y14" s="661"/>
      <c r="Z14" s="661"/>
      <c r="AA14" s="661"/>
      <c r="AB14" s="661"/>
      <c r="AC14" s="662"/>
      <c r="AD14" s="660"/>
      <c r="AE14" s="661"/>
      <c r="AF14" s="661"/>
      <c r="AG14" s="661"/>
      <c r="AH14" s="661"/>
      <c r="AI14" s="661"/>
      <c r="AJ14" s="662"/>
      <c r="AK14" s="660" t="s">
        <v>720</v>
      </c>
      <c r="AL14" s="661"/>
      <c r="AM14" s="661"/>
      <c r="AN14" s="661"/>
      <c r="AO14" s="661"/>
      <c r="AP14" s="661"/>
      <c r="AQ14" s="662"/>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60" t="s">
        <v>720</v>
      </c>
      <c r="Q15" s="661"/>
      <c r="R15" s="661"/>
      <c r="S15" s="661"/>
      <c r="T15" s="661"/>
      <c r="U15" s="661"/>
      <c r="V15" s="662"/>
      <c r="W15" s="660" t="s">
        <v>720</v>
      </c>
      <c r="X15" s="661"/>
      <c r="Y15" s="661"/>
      <c r="Z15" s="661"/>
      <c r="AA15" s="661"/>
      <c r="AB15" s="661"/>
      <c r="AC15" s="662"/>
      <c r="AD15" s="660" t="s">
        <v>720</v>
      </c>
      <c r="AE15" s="661"/>
      <c r="AF15" s="661"/>
      <c r="AG15" s="661"/>
      <c r="AH15" s="661"/>
      <c r="AI15" s="661"/>
      <c r="AJ15" s="662"/>
      <c r="AK15" s="660" t="s">
        <v>797</v>
      </c>
      <c r="AL15" s="661"/>
      <c r="AM15" s="661"/>
      <c r="AN15" s="661"/>
      <c r="AO15" s="661"/>
      <c r="AP15" s="661"/>
      <c r="AQ15" s="662"/>
      <c r="AR15" s="660"/>
      <c r="AS15" s="661"/>
      <c r="AT15" s="661"/>
      <c r="AU15" s="661"/>
      <c r="AV15" s="661"/>
      <c r="AW15" s="661"/>
      <c r="AX15" s="808"/>
    </row>
    <row r="16" spans="1:50" ht="21" customHeight="1" x14ac:dyDescent="0.15">
      <c r="A16" s="615"/>
      <c r="B16" s="616"/>
      <c r="C16" s="616"/>
      <c r="D16" s="616"/>
      <c r="E16" s="616"/>
      <c r="F16" s="617"/>
      <c r="G16" s="730"/>
      <c r="H16" s="731"/>
      <c r="I16" s="716" t="s">
        <v>52</v>
      </c>
      <c r="J16" s="717"/>
      <c r="K16" s="717"/>
      <c r="L16" s="717"/>
      <c r="M16" s="717"/>
      <c r="N16" s="717"/>
      <c r="O16" s="718"/>
      <c r="P16" s="660" t="s">
        <v>720</v>
      </c>
      <c r="Q16" s="661"/>
      <c r="R16" s="661"/>
      <c r="S16" s="661"/>
      <c r="T16" s="661"/>
      <c r="U16" s="661"/>
      <c r="V16" s="662"/>
      <c r="W16" s="660" t="s">
        <v>720</v>
      </c>
      <c r="X16" s="661"/>
      <c r="Y16" s="661"/>
      <c r="Z16" s="661"/>
      <c r="AA16" s="661"/>
      <c r="AB16" s="661"/>
      <c r="AC16" s="662"/>
      <c r="AD16" s="660" t="s">
        <v>797</v>
      </c>
      <c r="AE16" s="661"/>
      <c r="AF16" s="661"/>
      <c r="AG16" s="661"/>
      <c r="AH16" s="661"/>
      <c r="AI16" s="661"/>
      <c r="AJ16" s="662"/>
      <c r="AK16" s="660" t="s">
        <v>720</v>
      </c>
      <c r="AL16" s="661"/>
      <c r="AM16" s="661"/>
      <c r="AN16" s="661"/>
      <c r="AO16" s="661"/>
      <c r="AP16" s="661"/>
      <c r="AQ16" s="662"/>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60" t="s">
        <v>720</v>
      </c>
      <c r="Q17" s="661"/>
      <c r="R17" s="661"/>
      <c r="S17" s="661"/>
      <c r="T17" s="661"/>
      <c r="U17" s="661"/>
      <c r="V17" s="662"/>
      <c r="W17" s="660" t="s">
        <v>720</v>
      </c>
      <c r="X17" s="661"/>
      <c r="Y17" s="661"/>
      <c r="Z17" s="661"/>
      <c r="AA17" s="661"/>
      <c r="AB17" s="661"/>
      <c r="AC17" s="662"/>
      <c r="AD17" s="660" t="s">
        <v>720</v>
      </c>
      <c r="AE17" s="661"/>
      <c r="AF17" s="661"/>
      <c r="AG17" s="661"/>
      <c r="AH17" s="661"/>
      <c r="AI17" s="661"/>
      <c r="AJ17" s="662"/>
      <c r="AK17" s="660" t="s">
        <v>720</v>
      </c>
      <c r="AL17" s="661"/>
      <c r="AM17" s="661"/>
      <c r="AN17" s="661"/>
      <c r="AO17" s="661"/>
      <c r="AP17" s="661"/>
      <c r="AQ17" s="662"/>
      <c r="AR17" s="929"/>
      <c r="AS17" s="929"/>
      <c r="AT17" s="929"/>
      <c r="AU17" s="929"/>
      <c r="AV17" s="929"/>
      <c r="AW17" s="929"/>
      <c r="AX17" s="930"/>
    </row>
    <row r="18" spans="1:50" ht="24.75" customHeight="1" x14ac:dyDescent="0.15">
      <c r="A18" s="615"/>
      <c r="B18" s="616"/>
      <c r="C18" s="616"/>
      <c r="D18" s="616"/>
      <c r="E18" s="616"/>
      <c r="F18" s="617"/>
      <c r="G18" s="732"/>
      <c r="H18" s="733"/>
      <c r="I18" s="721" t="s">
        <v>20</v>
      </c>
      <c r="J18" s="722"/>
      <c r="K18" s="722"/>
      <c r="L18" s="722"/>
      <c r="M18" s="722"/>
      <c r="N18" s="722"/>
      <c r="O18" s="723"/>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60">
        <v>6407</v>
      </c>
      <c r="Q19" s="661"/>
      <c r="R19" s="661"/>
      <c r="S19" s="661"/>
      <c r="T19" s="661"/>
      <c r="U19" s="661"/>
      <c r="V19" s="662"/>
      <c r="W19" s="660">
        <v>6866</v>
      </c>
      <c r="X19" s="661"/>
      <c r="Y19" s="661"/>
      <c r="Z19" s="661"/>
      <c r="AA19" s="661"/>
      <c r="AB19" s="661"/>
      <c r="AC19" s="662"/>
      <c r="AD19" s="660">
        <v>6566</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2" t="s">
        <v>10</v>
      </c>
      <c r="H20" s="883"/>
      <c r="I20" s="883"/>
      <c r="J20" s="883"/>
      <c r="K20" s="883"/>
      <c r="L20" s="883"/>
      <c r="M20" s="883"/>
      <c r="N20" s="883"/>
      <c r="O20" s="88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8"/>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707</v>
      </c>
      <c r="B22" s="985"/>
      <c r="C22" s="985"/>
      <c r="D22" s="985"/>
      <c r="E22" s="985"/>
      <c r="F22" s="986"/>
      <c r="G22" s="980" t="s">
        <v>333</v>
      </c>
      <c r="H22" s="222"/>
      <c r="I22" s="222"/>
      <c r="J22" s="222"/>
      <c r="K22" s="222"/>
      <c r="L22" s="222"/>
      <c r="M22" s="222"/>
      <c r="N22" s="222"/>
      <c r="O22" s="223"/>
      <c r="P22" s="945" t="s">
        <v>705</v>
      </c>
      <c r="Q22" s="222"/>
      <c r="R22" s="222"/>
      <c r="S22" s="222"/>
      <c r="T22" s="222"/>
      <c r="U22" s="222"/>
      <c r="V22" s="223"/>
      <c r="W22" s="945" t="s">
        <v>706</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36" customHeight="1" x14ac:dyDescent="0.15">
      <c r="A23" s="987"/>
      <c r="B23" s="988"/>
      <c r="C23" s="988"/>
      <c r="D23" s="988"/>
      <c r="E23" s="988"/>
      <c r="F23" s="989"/>
      <c r="G23" s="981" t="s">
        <v>721</v>
      </c>
      <c r="H23" s="982"/>
      <c r="I23" s="982"/>
      <c r="J23" s="982"/>
      <c r="K23" s="982"/>
      <c r="L23" s="982"/>
      <c r="M23" s="982"/>
      <c r="N23" s="982"/>
      <c r="O23" s="983"/>
      <c r="P23" s="931"/>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47"/>
      <c r="H24" s="948"/>
      <c r="I24" s="948"/>
      <c r="J24" s="948"/>
      <c r="K24" s="948"/>
      <c r="L24" s="948"/>
      <c r="M24" s="948"/>
      <c r="N24" s="948"/>
      <c r="O24" s="949"/>
      <c r="P24" s="660"/>
      <c r="Q24" s="661"/>
      <c r="R24" s="661"/>
      <c r="S24" s="661"/>
      <c r="T24" s="661"/>
      <c r="U24" s="661"/>
      <c r="V24" s="662"/>
      <c r="W24" s="660"/>
      <c r="X24" s="661"/>
      <c r="Y24" s="661"/>
      <c r="Z24" s="661"/>
      <c r="AA24" s="661"/>
      <c r="AB24" s="661"/>
      <c r="AC24" s="66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60"/>
      <c r="Q25" s="661"/>
      <c r="R25" s="661"/>
      <c r="S25" s="661"/>
      <c r="T25" s="661"/>
      <c r="U25" s="661"/>
      <c r="V25" s="662"/>
      <c r="W25" s="660"/>
      <c r="X25" s="661"/>
      <c r="Y25" s="661"/>
      <c r="Z25" s="661"/>
      <c r="AA25" s="661"/>
      <c r="AB25" s="661"/>
      <c r="AC25" s="66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60"/>
      <c r="Q26" s="661"/>
      <c r="R26" s="661"/>
      <c r="S26" s="661"/>
      <c r="T26" s="661"/>
      <c r="U26" s="661"/>
      <c r="V26" s="662"/>
      <c r="W26" s="660"/>
      <c r="X26" s="661"/>
      <c r="Y26" s="661"/>
      <c r="Z26" s="661"/>
      <c r="AA26" s="661"/>
      <c r="AB26" s="661"/>
      <c r="AC26" s="66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60"/>
      <c r="Q27" s="661"/>
      <c r="R27" s="661"/>
      <c r="S27" s="661"/>
      <c r="T27" s="661"/>
      <c r="U27" s="661"/>
      <c r="V27" s="662"/>
      <c r="W27" s="660"/>
      <c r="X27" s="661"/>
      <c r="Y27" s="661"/>
      <c r="Z27" s="661"/>
      <c r="AA27" s="661"/>
      <c r="AB27" s="661"/>
      <c r="AC27" s="66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4">
        <f>P29-SUM(P23:P27)</f>
        <v>0</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60">
        <f>AK13</f>
        <v>0</v>
      </c>
      <c r="Q29" s="661"/>
      <c r="R29" s="661"/>
      <c r="S29" s="661"/>
      <c r="T29" s="661"/>
      <c r="U29" s="661"/>
      <c r="V29" s="662"/>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7" t="s">
        <v>349</v>
      </c>
      <c r="B30" s="868"/>
      <c r="C30" s="868"/>
      <c r="D30" s="868"/>
      <c r="E30" s="868"/>
      <c r="F30" s="869"/>
      <c r="G30" s="778" t="s">
        <v>146</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390</v>
      </c>
      <c r="AF30" s="865"/>
      <c r="AG30" s="865"/>
      <c r="AH30" s="866"/>
      <c r="AI30" s="926" t="s">
        <v>412</v>
      </c>
      <c r="AJ30" s="926"/>
      <c r="AK30" s="926"/>
      <c r="AL30" s="864"/>
      <c r="AM30" s="926" t="s">
        <v>509</v>
      </c>
      <c r="AN30" s="926"/>
      <c r="AO30" s="926"/>
      <c r="AP30" s="864"/>
      <c r="AQ30" s="772" t="s">
        <v>232</v>
      </c>
      <c r="AR30" s="773"/>
      <c r="AS30" s="773"/>
      <c r="AT30" s="774"/>
      <c r="AU30" s="779" t="s">
        <v>134</v>
      </c>
      <c r="AV30" s="779"/>
      <c r="AW30" s="779"/>
      <c r="AX30" s="92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7"/>
      <c r="AJ31" s="927"/>
      <c r="AK31" s="927"/>
      <c r="AL31" s="410"/>
      <c r="AM31" s="927"/>
      <c r="AN31" s="927"/>
      <c r="AO31" s="927"/>
      <c r="AP31" s="410"/>
      <c r="AQ31" s="250" t="s">
        <v>720</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724</v>
      </c>
      <c r="AC32" s="463"/>
      <c r="AD32" s="463"/>
      <c r="AE32" s="218">
        <v>29120</v>
      </c>
      <c r="AF32" s="219"/>
      <c r="AG32" s="219"/>
      <c r="AH32" s="219"/>
      <c r="AI32" s="218">
        <v>27673</v>
      </c>
      <c r="AJ32" s="219"/>
      <c r="AK32" s="219"/>
      <c r="AL32" s="219"/>
      <c r="AM32" s="218"/>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v>27910</v>
      </c>
      <c r="AF33" s="219"/>
      <c r="AG33" s="219"/>
      <c r="AH33" s="219"/>
      <c r="AI33" s="218">
        <v>29120</v>
      </c>
      <c r="AJ33" s="219"/>
      <c r="AK33" s="219"/>
      <c r="AL33" s="219"/>
      <c r="AM33" s="218">
        <v>27673</v>
      </c>
      <c r="AN33" s="219"/>
      <c r="AO33" s="219"/>
      <c r="AP33" s="219"/>
      <c r="AQ33" s="336" t="s">
        <v>720</v>
      </c>
      <c r="AR33" s="208"/>
      <c r="AS33" s="208"/>
      <c r="AT33" s="337"/>
      <c r="AU33" s="218">
        <v>27673</v>
      </c>
      <c r="AV33" s="219"/>
      <c r="AW33" s="219"/>
      <c r="AX33" s="219"/>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104.3</v>
      </c>
      <c r="AF34" s="219"/>
      <c r="AG34" s="219"/>
      <c r="AH34" s="219"/>
      <c r="AI34" s="218">
        <v>95</v>
      </c>
      <c r="AJ34" s="219"/>
      <c r="AK34" s="219"/>
      <c r="AL34" s="219"/>
      <c r="AM34" s="218" t="s">
        <v>746</v>
      </c>
      <c r="AN34" s="219"/>
      <c r="AO34" s="219"/>
      <c r="AP34" s="219"/>
      <c r="AQ34" s="336" t="s">
        <v>746</v>
      </c>
      <c r="AR34" s="208"/>
      <c r="AS34" s="208"/>
      <c r="AT34" s="337"/>
      <c r="AU34" s="219" t="s">
        <v>746</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2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2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36" t="s">
        <v>134</v>
      </c>
      <c r="AV51" s="936"/>
      <c r="AW51" s="936"/>
      <c r="AX51" s="93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36" t="s">
        <v>134</v>
      </c>
      <c r="AV58" s="936"/>
      <c r="AW58" s="936"/>
      <c r="AX58" s="93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9"/>
      <c r="AY79">
        <f>COUNTIF($AR$79,"☑")</f>
        <v>0</v>
      </c>
    </row>
    <row r="80" spans="1:51" ht="18.75" hidden="1" customHeight="1" x14ac:dyDescent="0.15">
      <c r="A80" s="87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1"/>
      <c r="B82" s="529"/>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c r="AY82">
        <f t="shared" ref="AY82:AY89" si="10">$AY$80</f>
        <v>0</v>
      </c>
    </row>
    <row r="83" spans="1:60" ht="22.5" hidden="1" customHeight="1" x14ac:dyDescent="0.15">
      <c r="A83" s="871"/>
      <c r="B83" s="529"/>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c r="AY83">
        <f t="shared" si="10"/>
        <v>0</v>
      </c>
    </row>
    <row r="84" spans="1:60" ht="19.5" hidden="1" customHeight="1" x14ac:dyDescent="0.15">
      <c r="A84" s="871"/>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5"/>
      <c r="AY84">
        <f t="shared" si="10"/>
        <v>0</v>
      </c>
    </row>
    <row r="85" spans="1:60" ht="18.75" hidden="1" customHeight="1" x14ac:dyDescent="0.15">
      <c r="A85" s="87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1"/>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7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1"/>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53</v>
      </c>
      <c r="AF101" s="282"/>
      <c r="AG101" s="282"/>
      <c r="AH101" s="282"/>
      <c r="AI101" s="282">
        <v>53</v>
      </c>
      <c r="AJ101" s="282"/>
      <c r="AK101" s="282"/>
      <c r="AL101" s="282"/>
      <c r="AM101" s="282">
        <v>53</v>
      </c>
      <c r="AN101" s="282"/>
      <c r="AO101" s="282"/>
      <c r="AP101" s="282"/>
      <c r="AQ101" s="282" t="s">
        <v>746</v>
      </c>
      <c r="AR101" s="282"/>
      <c r="AS101" s="282"/>
      <c r="AT101" s="282"/>
      <c r="AU101" s="218" t="s">
        <v>746</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53</v>
      </c>
      <c r="AF102" s="282"/>
      <c r="AG102" s="282"/>
      <c r="AH102" s="282"/>
      <c r="AI102" s="282">
        <v>53</v>
      </c>
      <c r="AJ102" s="282"/>
      <c r="AK102" s="282"/>
      <c r="AL102" s="282"/>
      <c r="AM102" s="282">
        <v>53</v>
      </c>
      <c r="AN102" s="282"/>
      <c r="AO102" s="282"/>
      <c r="AP102" s="282"/>
      <c r="AQ102" s="282">
        <v>55</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121.5</v>
      </c>
      <c r="AF116" s="282"/>
      <c r="AG116" s="282"/>
      <c r="AH116" s="282"/>
      <c r="AI116" s="282">
        <v>129.5</v>
      </c>
      <c r="AJ116" s="282"/>
      <c r="AK116" s="282"/>
      <c r="AL116" s="282"/>
      <c r="AM116" s="282">
        <v>123.9</v>
      </c>
      <c r="AN116" s="282"/>
      <c r="AO116" s="282"/>
      <c r="AP116" s="282"/>
      <c r="AQ116" s="218">
        <v>123.9</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53" t="s">
        <v>731</v>
      </c>
      <c r="AF117" s="553"/>
      <c r="AG117" s="553"/>
      <c r="AH117" s="553"/>
      <c r="AI117" s="553" t="s">
        <v>732</v>
      </c>
      <c r="AJ117" s="553"/>
      <c r="AK117" s="553"/>
      <c r="AL117" s="553"/>
      <c r="AM117" s="553" t="s">
        <v>793</v>
      </c>
      <c r="AN117" s="553"/>
      <c r="AO117" s="553"/>
      <c r="AP117" s="553"/>
      <c r="AQ117" s="553" t="s">
        <v>796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8"/>
      <c r="Z127" s="939"/>
      <c r="AA127" s="940"/>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720</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720</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3"/>
      <c r="E430" s="175" t="s">
        <v>399</v>
      </c>
      <c r="F430" s="904"/>
      <c r="G430" s="905" t="s">
        <v>252</v>
      </c>
      <c r="H430" s="126"/>
      <c r="I430" s="126"/>
      <c r="J430" s="906" t="s">
        <v>720</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720</v>
      </c>
      <c r="AR432" s="201"/>
      <c r="AS432" s="136" t="s">
        <v>233</v>
      </c>
      <c r="AT432" s="137"/>
      <c r="AU432" s="201" t="s">
        <v>746</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t="s">
        <v>720</v>
      </c>
      <c r="AR457" s="201"/>
      <c r="AS457" s="136" t="s">
        <v>233</v>
      </c>
      <c r="AT457" s="137"/>
      <c r="AU457" s="201" t="s">
        <v>746</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6" t="s">
        <v>720</v>
      </c>
      <c r="AF458" s="208"/>
      <c r="AG458" s="208"/>
      <c r="AH458" s="208"/>
      <c r="AI458" s="336" t="s">
        <v>720</v>
      </c>
      <c r="AJ458" s="208"/>
      <c r="AK458" s="208"/>
      <c r="AL458" s="208"/>
      <c r="AM458" s="336"/>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6" t="s">
        <v>720</v>
      </c>
      <c r="AF459" s="208"/>
      <c r="AG459" s="208"/>
      <c r="AH459" s="337"/>
      <c r="AI459" s="336" t="s">
        <v>720</v>
      </c>
      <c r="AJ459" s="208"/>
      <c r="AK459" s="208"/>
      <c r="AL459" s="208"/>
      <c r="AM459" s="336"/>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c r="AN460" s="208"/>
      <c r="AO460" s="208"/>
      <c r="AP460" s="337"/>
      <c r="AQ460" s="336" t="s">
        <v>720</v>
      </c>
      <c r="AR460" s="208"/>
      <c r="AS460" s="208"/>
      <c r="AT460" s="337"/>
      <c r="AU460" s="208" t="s">
        <v>746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5" t="s">
        <v>252</v>
      </c>
      <c r="H484" s="126"/>
      <c r="I484" s="12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5" t="s">
        <v>252</v>
      </c>
      <c r="H538" s="126"/>
      <c r="I538" s="12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5" t="s">
        <v>252</v>
      </c>
      <c r="H592" s="126"/>
      <c r="I592" s="12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5" t="s">
        <v>252</v>
      </c>
      <c r="H646" s="126"/>
      <c r="I646" s="12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1" ht="36.75" customHeight="1" x14ac:dyDescent="0.15">
      <c r="A702" s="876" t="s">
        <v>140</v>
      </c>
      <c r="B702" s="87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745</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36.75"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745</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80"/>
      <c r="B704" s="88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745</v>
      </c>
      <c r="AE704" s="788"/>
      <c r="AF704" s="788"/>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9" t="s">
        <v>750</v>
      </c>
      <c r="AE705" s="720"/>
      <c r="AF705" s="720"/>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9"/>
      <c r="D706" s="800"/>
      <c r="E706" s="735" t="s">
        <v>381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751</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751</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745</v>
      </c>
      <c r="AE708" s="606"/>
      <c r="AF708" s="606"/>
      <c r="AG708" s="747" t="s">
        <v>752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57"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745</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7" t="s">
        <v>750</v>
      </c>
      <c r="AE712" s="788"/>
      <c r="AF712" s="788"/>
      <c r="AG712" s="812" t="s">
        <v>737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750</v>
      </c>
      <c r="AE713" s="323"/>
      <c r="AF713" s="666"/>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750</v>
      </c>
      <c r="AE714" s="810"/>
      <c r="AF714" s="811"/>
      <c r="AG714" s="741" t="s">
        <v>737</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3"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745</v>
      </c>
      <c r="AE715" s="606"/>
      <c r="AF715" s="659"/>
      <c r="AG715" s="747" t="s">
        <v>761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745</v>
      </c>
      <c r="AE719" s="606"/>
      <c r="AF719" s="606"/>
      <c r="AG719" s="128" t="s">
        <v>792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710</v>
      </c>
      <c r="D721" s="294"/>
      <c r="E721" s="294"/>
      <c r="F721" s="295"/>
      <c r="G721" s="284"/>
      <c r="H721" s="285"/>
      <c r="I721" s="77" t="str">
        <f>IF(OR(G721="　", G721=""), "", "-")</f>
        <v/>
      </c>
      <c r="J721" s="288">
        <v>93</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4"/>
      <c r="C726" s="817" t="s">
        <v>53</v>
      </c>
      <c r="D726" s="843"/>
      <c r="E726" s="843"/>
      <c r="F726" s="844"/>
      <c r="G726" s="579" t="s">
        <v>759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5"/>
      <c r="B727" s="806"/>
      <c r="C727" s="753" t="s">
        <v>57</v>
      </c>
      <c r="D727" s="754"/>
      <c r="E727" s="754"/>
      <c r="F727" s="755"/>
      <c r="G727" s="577" t="s">
        <v>757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26.25" customHeight="1" thickBot="1" x14ac:dyDescent="0.2">
      <c r="A729" s="637" t="s">
        <v>758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48" customHeight="1" thickBot="1" x14ac:dyDescent="0.2">
      <c r="A731" s="678" t="s">
        <v>138</v>
      </c>
      <c r="B731" s="679"/>
      <c r="C731" s="679"/>
      <c r="D731" s="679"/>
      <c r="E731" s="680"/>
      <c r="F731" s="734" t="s">
        <v>799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48" customHeight="1" thickBot="1" x14ac:dyDescent="0.2">
      <c r="A733" s="678" t="s">
        <v>138</v>
      </c>
      <c r="B733" s="679"/>
      <c r="C733" s="679"/>
      <c r="D733" s="679"/>
      <c r="E733" s="680"/>
      <c r="F733" s="640" t="s">
        <v>800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48"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02" t="s">
        <v>672</v>
      </c>
      <c r="B737" s="211"/>
      <c r="C737" s="211"/>
      <c r="D737" s="212"/>
      <c r="E737" s="966" t="s">
        <v>739</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397</v>
      </c>
      <c r="B738" s="361"/>
      <c r="C738" s="361"/>
      <c r="D738" s="361"/>
      <c r="E738" s="966" t="s">
        <v>740</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396</v>
      </c>
      <c r="B739" s="361"/>
      <c r="C739" s="361"/>
      <c r="D739" s="361"/>
      <c r="E739" s="966" t="s">
        <v>741</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395</v>
      </c>
      <c r="B740" s="361"/>
      <c r="C740" s="361"/>
      <c r="D740" s="361"/>
      <c r="E740" s="966" t="s">
        <v>742</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394</v>
      </c>
      <c r="B741" s="361"/>
      <c r="C741" s="361"/>
      <c r="D741" s="361"/>
      <c r="E741" s="966" t="s">
        <v>742</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393</v>
      </c>
      <c r="B742" s="361"/>
      <c r="C742" s="361"/>
      <c r="D742" s="361"/>
      <c r="E742" s="966" t="s">
        <v>743</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392</v>
      </c>
      <c r="B743" s="361"/>
      <c r="C743" s="361"/>
      <c r="D743" s="361"/>
      <c r="E743" s="966" t="s">
        <v>743</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391</v>
      </c>
      <c r="B744" s="361"/>
      <c r="C744" s="361"/>
      <c r="D744" s="361"/>
      <c r="E744" s="966"/>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390</v>
      </c>
      <c r="B745" s="361"/>
      <c r="C745" s="361"/>
      <c r="D745" s="361"/>
      <c r="E745" s="1003" t="s">
        <v>744</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545</v>
      </c>
      <c r="B746" s="361"/>
      <c r="C746" s="361"/>
      <c r="D746" s="361"/>
      <c r="E746" s="972" t="s">
        <v>710</v>
      </c>
      <c r="F746" s="970"/>
      <c r="G746" s="970"/>
      <c r="H746" s="100" t="str">
        <f>IF(E746="","","-")</f>
        <v>-</v>
      </c>
      <c r="I746" s="970"/>
      <c r="J746" s="970"/>
      <c r="K746" s="100" t="str">
        <f>IF(I746="","","-")</f>
        <v/>
      </c>
      <c r="L746" s="971">
        <v>3</v>
      </c>
      <c r="M746" s="971"/>
      <c r="N746" s="100" t="str">
        <f>IF(O746="","","-")</f>
        <v>-</v>
      </c>
      <c r="O746" s="973">
        <v>1</v>
      </c>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509</v>
      </c>
      <c r="B747" s="361"/>
      <c r="C747" s="361"/>
      <c r="D747" s="361"/>
      <c r="E747" s="972" t="s">
        <v>794</v>
      </c>
      <c r="F747" s="970"/>
      <c r="G747" s="970"/>
      <c r="H747" s="100" t="str">
        <f>IF(E747="","","-")</f>
        <v>-</v>
      </c>
      <c r="I747" s="970"/>
      <c r="J747" s="970"/>
      <c r="K747" s="100" t="str">
        <f>IF(I747="","","-")</f>
        <v/>
      </c>
      <c r="L747" s="971">
        <v>3</v>
      </c>
      <c r="M747" s="971"/>
      <c r="N747" s="100" t="str">
        <f>IF(O747="","","-")</f>
        <v>-</v>
      </c>
      <c r="O747" s="973">
        <v>1</v>
      </c>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8"/>
    </row>
    <row r="788" spans="1:51" ht="24.75" customHeight="1" x14ac:dyDescent="0.15">
      <c r="A788" s="632"/>
      <c r="B788" s="633"/>
      <c r="C788" s="633"/>
      <c r="D788" s="633"/>
      <c r="E788" s="633"/>
      <c r="F788" s="634"/>
      <c r="G788" s="817" t="s">
        <v>17</v>
      </c>
      <c r="H788" s="673"/>
      <c r="I788" s="673"/>
      <c r="J788" s="673"/>
      <c r="K788" s="673"/>
      <c r="L788" s="672" t="s">
        <v>18</v>
      </c>
      <c r="M788" s="673"/>
      <c r="N788" s="673"/>
      <c r="O788" s="673"/>
      <c r="P788" s="673"/>
      <c r="Q788" s="673"/>
      <c r="R788" s="673"/>
      <c r="S788" s="673"/>
      <c r="T788" s="673"/>
      <c r="U788" s="673"/>
      <c r="V788" s="673"/>
      <c r="W788" s="673"/>
      <c r="X788" s="674"/>
      <c r="Y788" s="656" t="s">
        <v>19</v>
      </c>
      <c r="Z788" s="657"/>
      <c r="AA788" s="657"/>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6" t="s">
        <v>19</v>
      </c>
      <c r="AV788" s="657"/>
      <c r="AW788" s="657"/>
      <c r="AX788" s="658"/>
    </row>
    <row r="789" spans="1:51" ht="36.75" customHeight="1" x14ac:dyDescent="0.15">
      <c r="A789" s="632"/>
      <c r="B789" s="633"/>
      <c r="C789" s="633"/>
      <c r="D789" s="633"/>
      <c r="E789" s="633"/>
      <c r="F789" s="634"/>
      <c r="G789" s="675" t="s">
        <v>764</v>
      </c>
      <c r="H789" s="676"/>
      <c r="I789" s="676"/>
      <c r="J789" s="676"/>
      <c r="K789" s="677"/>
      <c r="L789" s="667" t="s">
        <v>765</v>
      </c>
      <c r="M789" s="837"/>
      <c r="N789" s="837"/>
      <c r="O789" s="837"/>
      <c r="P789" s="837"/>
      <c r="Q789" s="837"/>
      <c r="R789" s="837"/>
      <c r="S789" s="837"/>
      <c r="T789" s="837"/>
      <c r="U789" s="837"/>
      <c r="V789" s="837"/>
      <c r="W789" s="837"/>
      <c r="X789" s="838"/>
      <c r="Y789" s="385">
        <v>755</v>
      </c>
      <c r="Z789" s="386"/>
      <c r="AA789" s="386"/>
      <c r="AB789" s="807"/>
      <c r="AC789" s="675" t="s">
        <v>766</v>
      </c>
      <c r="AD789" s="841"/>
      <c r="AE789" s="841"/>
      <c r="AF789" s="841"/>
      <c r="AG789" s="842"/>
      <c r="AH789" s="667" t="s">
        <v>767</v>
      </c>
      <c r="AI789" s="668"/>
      <c r="AJ789" s="668"/>
      <c r="AK789" s="668"/>
      <c r="AL789" s="668"/>
      <c r="AM789" s="668"/>
      <c r="AN789" s="668"/>
      <c r="AO789" s="668"/>
      <c r="AP789" s="668"/>
      <c r="AQ789" s="668"/>
      <c r="AR789" s="668"/>
      <c r="AS789" s="668"/>
      <c r="AT789" s="669"/>
      <c r="AU789" s="385">
        <v>114</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768</v>
      </c>
      <c r="AD790" s="670"/>
      <c r="AE790" s="670"/>
      <c r="AF790" s="670"/>
      <c r="AG790" s="671"/>
      <c r="AH790" s="599" t="s">
        <v>769</v>
      </c>
      <c r="AI790" s="635"/>
      <c r="AJ790" s="635"/>
      <c r="AK790" s="635"/>
      <c r="AL790" s="635"/>
      <c r="AM790" s="635"/>
      <c r="AN790" s="635"/>
      <c r="AO790" s="635"/>
      <c r="AP790" s="635"/>
      <c r="AQ790" s="635"/>
      <c r="AR790" s="635"/>
      <c r="AS790" s="635"/>
      <c r="AT790" s="636"/>
      <c r="AU790" s="602">
        <v>9</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t="s">
        <v>770</v>
      </c>
      <c r="AD791" s="670"/>
      <c r="AE791" s="670"/>
      <c r="AF791" s="670"/>
      <c r="AG791" s="671"/>
      <c r="AH791" s="599" t="s">
        <v>771</v>
      </c>
      <c r="AI791" s="635"/>
      <c r="AJ791" s="635"/>
      <c r="AK791" s="635"/>
      <c r="AL791" s="635"/>
      <c r="AM791" s="635"/>
      <c r="AN791" s="635"/>
      <c r="AO791" s="635"/>
      <c r="AP791" s="635"/>
      <c r="AQ791" s="635"/>
      <c r="AR791" s="635"/>
      <c r="AS791" s="635"/>
      <c r="AT791" s="636"/>
      <c r="AU791" s="602">
        <v>3</v>
      </c>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8" t="s">
        <v>20</v>
      </c>
      <c r="H799" s="829"/>
      <c r="I799" s="829"/>
      <c r="J799" s="829"/>
      <c r="K799" s="829"/>
      <c r="L799" s="830"/>
      <c r="M799" s="831"/>
      <c r="N799" s="831"/>
      <c r="O799" s="831"/>
      <c r="P799" s="831"/>
      <c r="Q799" s="831"/>
      <c r="R799" s="831"/>
      <c r="S799" s="831"/>
      <c r="T799" s="831"/>
      <c r="U799" s="831"/>
      <c r="V799" s="831"/>
      <c r="W799" s="831"/>
      <c r="X799" s="832"/>
      <c r="Y799" s="833">
        <f>SUM(Y789:AB798)</f>
        <v>755</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126</v>
      </c>
      <c r="AV799" s="834"/>
      <c r="AW799" s="834"/>
      <c r="AX799" s="836"/>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8"/>
      <c r="AY800">
        <f>COUNTA($G$802,$AC$802)</f>
        <v>0</v>
      </c>
    </row>
    <row r="801" spans="1:51" ht="24.75" hidden="1" customHeight="1" x14ac:dyDescent="0.15">
      <c r="A801" s="632"/>
      <c r="B801" s="633"/>
      <c r="C801" s="633"/>
      <c r="D801" s="633"/>
      <c r="E801" s="633"/>
      <c r="F801" s="634"/>
      <c r="G801" s="817" t="s">
        <v>17</v>
      </c>
      <c r="H801" s="673"/>
      <c r="I801" s="673"/>
      <c r="J801" s="673"/>
      <c r="K801" s="673"/>
      <c r="L801" s="672" t="s">
        <v>18</v>
      </c>
      <c r="M801" s="673"/>
      <c r="N801" s="673"/>
      <c r="O801" s="673"/>
      <c r="P801" s="673"/>
      <c r="Q801" s="673"/>
      <c r="R801" s="673"/>
      <c r="S801" s="673"/>
      <c r="T801" s="673"/>
      <c r="U801" s="673"/>
      <c r="V801" s="673"/>
      <c r="W801" s="673"/>
      <c r="X801" s="674"/>
      <c r="Y801" s="656" t="s">
        <v>19</v>
      </c>
      <c r="Z801" s="657"/>
      <c r="AA801" s="657"/>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6" t="s">
        <v>19</v>
      </c>
      <c r="AV801" s="657"/>
      <c r="AW801" s="657"/>
      <c r="AX801" s="658"/>
      <c r="AY801">
        <f>$AY$800</f>
        <v>0</v>
      </c>
    </row>
    <row r="802" spans="1:51" ht="24.75" hidden="1" customHeight="1" x14ac:dyDescent="0.15">
      <c r="A802" s="632"/>
      <c r="B802" s="633"/>
      <c r="C802" s="633"/>
      <c r="D802" s="633"/>
      <c r="E802" s="633"/>
      <c r="F802" s="634"/>
      <c r="G802" s="675"/>
      <c r="H802" s="676"/>
      <c r="I802" s="676"/>
      <c r="J802" s="676"/>
      <c r="K802" s="677"/>
      <c r="L802" s="667"/>
      <c r="M802" s="837"/>
      <c r="N802" s="837"/>
      <c r="O802" s="837"/>
      <c r="P802" s="837"/>
      <c r="Q802" s="837"/>
      <c r="R802" s="837"/>
      <c r="S802" s="837"/>
      <c r="T802" s="837"/>
      <c r="U802" s="837"/>
      <c r="V802" s="837"/>
      <c r="W802" s="837"/>
      <c r="X802" s="838"/>
      <c r="Y802" s="385"/>
      <c r="Z802" s="386"/>
      <c r="AA802" s="386"/>
      <c r="AB802" s="807"/>
      <c r="AC802" s="675"/>
      <c r="AD802" s="676"/>
      <c r="AE802" s="676"/>
      <c r="AF802" s="676"/>
      <c r="AG802" s="677"/>
      <c r="AH802" s="667"/>
      <c r="AI802" s="837"/>
      <c r="AJ802" s="837"/>
      <c r="AK802" s="837"/>
      <c r="AL802" s="837"/>
      <c r="AM802" s="837"/>
      <c r="AN802" s="837"/>
      <c r="AO802" s="837"/>
      <c r="AP802" s="837"/>
      <c r="AQ802" s="837"/>
      <c r="AR802" s="837"/>
      <c r="AS802" s="837"/>
      <c r="AT802" s="838"/>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8"/>
      <c r="AY813">
        <f>COUNTA($G$815,$AC$815)</f>
        <v>0</v>
      </c>
    </row>
    <row r="814" spans="1:51" ht="24.75" hidden="1" customHeight="1" x14ac:dyDescent="0.15">
      <c r="A814" s="632"/>
      <c r="B814" s="633"/>
      <c r="C814" s="633"/>
      <c r="D814" s="633"/>
      <c r="E814" s="633"/>
      <c r="F814" s="634"/>
      <c r="G814" s="817" t="s">
        <v>17</v>
      </c>
      <c r="H814" s="673"/>
      <c r="I814" s="673"/>
      <c r="J814" s="673"/>
      <c r="K814" s="673"/>
      <c r="L814" s="672" t="s">
        <v>18</v>
      </c>
      <c r="M814" s="673"/>
      <c r="N814" s="673"/>
      <c r="O814" s="673"/>
      <c r="P814" s="673"/>
      <c r="Q814" s="673"/>
      <c r="R814" s="673"/>
      <c r="S814" s="673"/>
      <c r="T814" s="673"/>
      <c r="U814" s="673"/>
      <c r="V814" s="673"/>
      <c r="W814" s="673"/>
      <c r="X814" s="674"/>
      <c r="Y814" s="656" t="s">
        <v>19</v>
      </c>
      <c r="Z814" s="657"/>
      <c r="AA814" s="657"/>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6" t="s">
        <v>19</v>
      </c>
      <c r="AV814" s="657"/>
      <c r="AW814" s="657"/>
      <c r="AX814" s="658"/>
      <c r="AY814">
        <f>$AY$813</f>
        <v>0</v>
      </c>
    </row>
    <row r="815" spans="1:51" ht="24.75" hidden="1" customHeight="1" x14ac:dyDescent="0.15">
      <c r="A815" s="632"/>
      <c r="B815" s="633"/>
      <c r="C815" s="633"/>
      <c r="D815" s="633"/>
      <c r="E815" s="633"/>
      <c r="F815" s="634"/>
      <c r="G815" s="675"/>
      <c r="H815" s="676"/>
      <c r="I815" s="676"/>
      <c r="J815" s="676"/>
      <c r="K815" s="677"/>
      <c r="L815" s="667"/>
      <c r="M815" s="837"/>
      <c r="N815" s="837"/>
      <c r="O815" s="837"/>
      <c r="P815" s="837"/>
      <c r="Q815" s="837"/>
      <c r="R815" s="837"/>
      <c r="S815" s="837"/>
      <c r="T815" s="837"/>
      <c r="U815" s="837"/>
      <c r="V815" s="837"/>
      <c r="W815" s="837"/>
      <c r="X815" s="838"/>
      <c r="Y815" s="385"/>
      <c r="Z815" s="386"/>
      <c r="AA815" s="386"/>
      <c r="AB815" s="807"/>
      <c r="AC815" s="675"/>
      <c r="AD815" s="676"/>
      <c r="AE815" s="676"/>
      <c r="AF815" s="676"/>
      <c r="AG815" s="677"/>
      <c r="AH815" s="667"/>
      <c r="AI815" s="837"/>
      <c r="AJ815" s="837"/>
      <c r="AK815" s="837"/>
      <c r="AL815" s="837"/>
      <c r="AM815" s="837"/>
      <c r="AN815" s="837"/>
      <c r="AO815" s="837"/>
      <c r="AP815" s="837"/>
      <c r="AQ815" s="837"/>
      <c r="AR815" s="837"/>
      <c r="AS815" s="837"/>
      <c r="AT815" s="838"/>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8"/>
      <c r="AY826">
        <f>COUNTA($G$828,$AC$828)</f>
        <v>0</v>
      </c>
    </row>
    <row r="827" spans="1:51" ht="24.75" hidden="1" customHeight="1" x14ac:dyDescent="0.15">
      <c r="A827" s="632"/>
      <c r="B827" s="633"/>
      <c r="C827" s="633"/>
      <c r="D827" s="633"/>
      <c r="E827" s="633"/>
      <c r="F827" s="634"/>
      <c r="G827" s="817" t="s">
        <v>17</v>
      </c>
      <c r="H827" s="673"/>
      <c r="I827" s="673"/>
      <c r="J827" s="673"/>
      <c r="K827" s="673"/>
      <c r="L827" s="672" t="s">
        <v>18</v>
      </c>
      <c r="M827" s="673"/>
      <c r="N827" s="673"/>
      <c r="O827" s="673"/>
      <c r="P827" s="673"/>
      <c r="Q827" s="673"/>
      <c r="R827" s="673"/>
      <c r="S827" s="673"/>
      <c r="T827" s="673"/>
      <c r="U827" s="673"/>
      <c r="V827" s="673"/>
      <c r="W827" s="673"/>
      <c r="X827" s="674"/>
      <c r="Y827" s="656" t="s">
        <v>19</v>
      </c>
      <c r="Z827" s="657"/>
      <c r="AA827" s="657"/>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6" t="s">
        <v>19</v>
      </c>
      <c r="AV827" s="657"/>
      <c r="AW827" s="657"/>
      <c r="AX827" s="658"/>
      <c r="AY827">
        <f>$AY$826</f>
        <v>0</v>
      </c>
    </row>
    <row r="828" spans="1:51" s="16" customFormat="1" ht="24.75" hidden="1" customHeight="1" x14ac:dyDescent="0.15">
      <c r="A828" s="632"/>
      <c r="B828" s="633"/>
      <c r="C828" s="633"/>
      <c r="D828" s="633"/>
      <c r="E828" s="633"/>
      <c r="F828" s="634"/>
      <c r="G828" s="675"/>
      <c r="H828" s="676"/>
      <c r="I828" s="676"/>
      <c r="J828" s="676"/>
      <c r="K828" s="677"/>
      <c r="L828" s="667"/>
      <c r="M828" s="837"/>
      <c r="N828" s="837"/>
      <c r="O828" s="837"/>
      <c r="P828" s="837"/>
      <c r="Q828" s="837"/>
      <c r="R828" s="837"/>
      <c r="S828" s="837"/>
      <c r="T828" s="837"/>
      <c r="U828" s="837"/>
      <c r="V828" s="837"/>
      <c r="W828" s="837"/>
      <c r="X828" s="838"/>
      <c r="Y828" s="385"/>
      <c r="Z828" s="386"/>
      <c r="AA828" s="386"/>
      <c r="AB828" s="807"/>
      <c r="AC828" s="675"/>
      <c r="AD828" s="676"/>
      <c r="AE828" s="676"/>
      <c r="AF828" s="676"/>
      <c r="AG828" s="677"/>
      <c r="AH828" s="667"/>
      <c r="AI828" s="837"/>
      <c r="AJ828" s="837"/>
      <c r="AK828" s="837"/>
      <c r="AL828" s="837"/>
      <c r="AM828" s="837"/>
      <c r="AN828" s="837"/>
      <c r="AO828" s="837"/>
      <c r="AP828" s="837"/>
      <c r="AQ828" s="837"/>
      <c r="AR828" s="837"/>
      <c r="AS828" s="837"/>
      <c r="AT828" s="838"/>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776</v>
      </c>
      <c r="D845" s="343"/>
      <c r="E845" s="343"/>
      <c r="F845" s="343"/>
      <c r="G845" s="343"/>
      <c r="H845" s="343"/>
      <c r="I845" s="343"/>
      <c r="J845" s="344">
        <v>2000020278696</v>
      </c>
      <c r="K845" s="345"/>
      <c r="L845" s="345"/>
      <c r="M845" s="345"/>
      <c r="N845" s="345"/>
      <c r="O845" s="345"/>
      <c r="P845" s="346" t="s">
        <v>790</v>
      </c>
      <c r="Q845" s="346"/>
      <c r="R845" s="346"/>
      <c r="S845" s="346"/>
      <c r="T845" s="346"/>
      <c r="U845" s="346"/>
      <c r="V845" s="346"/>
      <c r="W845" s="346"/>
      <c r="X845" s="346"/>
      <c r="Y845" s="347">
        <v>755</v>
      </c>
      <c r="Z845" s="348"/>
      <c r="AA845" s="348"/>
      <c r="AB845" s="349"/>
      <c r="AC845" s="350" t="s">
        <v>774</v>
      </c>
      <c r="AD845" s="351"/>
      <c r="AE845" s="351"/>
      <c r="AF845" s="351"/>
      <c r="AG845" s="351"/>
      <c r="AH845" s="366" t="s">
        <v>720</v>
      </c>
      <c r="AI845" s="367"/>
      <c r="AJ845" s="367"/>
      <c r="AK845" s="367"/>
      <c r="AL845" s="354" t="s">
        <v>720</v>
      </c>
      <c r="AM845" s="355"/>
      <c r="AN845" s="355"/>
      <c r="AO845" s="356"/>
      <c r="AP845" s="357" t="s">
        <v>720</v>
      </c>
      <c r="AQ845" s="357"/>
      <c r="AR845" s="357"/>
      <c r="AS845" s="357"/>
      <c r="AT845" s="357"/>
      <c r="AU845" s="357"/>
      <c r="AV845" s="357"/>
      <c r="AW845" s="357"/>
      <c r="AX845" s="357"/>
    </row>
    <row r="846" spans="1:51" ht="48" customHeight="1" x14ac:dyDescent="0.15">
      <c r="A846" s="370">
        <v>2</v>
      </c>
      <c r="B846" s="370">
        <v>1</v>
      </c>
      <c r="C846" s="358" t="s">
        <v>777</v>
      </c>
      <c r="D846" s="343"/>
      <c r="E846" s="343"/>
      <c r="F846" s="343"/>
      <c r="G846" s="343"/>
      <c r="H846" s="343"/>
      <c r="I846" s="343"/>
      <c r="J846" s="344">
        <v>7000020010006</v>
      </c>
      <c r="K846" s="345"/>
      <c r="L846" s="345"/>
      <c r="M846" s="345"/>
      <c r="N846" s="345"/>
      <c r="O846" s="345"/>
      <c r="P846" s="346" t="s">
        <v>791</v>
      </c>
      <c r="Q846" s="346"/>
      <c r="R846" s="346"/>
      <c r="S846" s="346"/>
      <c r="T846" s="346"/>
      <c r="U846" s="346"/>
      <c r="V846" s="346"/>
      <c r="W846" s="346"/>
      <c r="X846" s="346"/>
      <c r="Y846" s="347">
        <v>503</v>
      </c>
      <c r="Z846" s="348"/>
      <c r="AA846" s="348"/>
      <c r="AB846" s="349"/>
      <c r="AC846" s="350" t="s">
        <v>774</v>
      </c>
      <c r="AD846" s="351"/>
      <c r="AE846" s="351"/>
      <c r="AF846" s="351"/>
      <c r="AG846" s="351"/>
      <c r="AH846" s="366" t="s">
        <v>720</v>
      </c>
      <c r="AI846" s="367"/>
      <c r="AJ846" s="367"/>
      <c r="AK846" s="367"/>
      <c r="AL846" s="354" t="s">
        <v>720</v>
      </c>
      <c r="AM846" s="355"/>
      <c r="AN846" s="355"/>
      <c r="AO846" s="356"/>
      <c r="AP846" s="357" t="s">
        <v>720</v>
      </c>
      <c r="AQ846" s="357"/>
      <c r="AR846" s="357"/>
      <c r="AS846" s="357"/>
      <c r="AT846" s="357"/>
      <c r="AU846" s="357"/>
      <c r="AV846" s="357"/>
      <c r="AW846" s="357"/>
      <c r="AX846" s="357"/>
      <c r="AY846">
        <f>COUNTA($C$846)</f>
        <v>1</v>
      </c>
    </row>
    <row r="847" spans="1:51" ht="48" customHeight="1" x14ac:dyDescent="0.15">
      <c r="A847" s="370">
        <v>3</v>
      </c>
      <c r="B847" s="370">
        <v>1</v>
      </c>
      <c r="C847" s="358" t="s">
        <v>778</v>
      </c>
      <c r="D847" s="343"/>
      <c r="E847" s="343"/>
      <c r="F847" s="343"/>
      <c r="G847" s="343"/>
      <c r="H847" s="343"/>
      <c r="I847" s="343"/>
      <c r="J847" s="344">
        <v>7000020220001</v>
      </c>
      <c r="K847" s="345"/>
      <c r="L847" s="345"/>
      <c r="M847" s="345"/>
      <c r="N847" s="345"/>
      <c r="O847" s="345"/>
      <c r="P847" s="359" t="s">
        <v>791</v>
      </c>
      <c r="Q847" s="346"/>
      <c r="R847" s="346"/>
      <c r="S847" s="346"/>
      <c r="T847" s="346"/>
      <c r="U847" s="346"/>
      <c r="V847" s="346"/>
      <c r="W847" s="346"/>
      <c r="X847" s="346"/>
      <c r="Y847" s="347">
        <v>253</v>
      </c>
      <c r="Z847" s="348"/>
      <c r="AA847" s="348"/>
      <c r="AB847" s="349"/>
      <c r="AC847" s="350" t="s">
        <v>774</v>
      </c>
      <c r="AD847" s="351"/>
      <c r="AE847" s="351"/>
      <c r="AF847" s="351"/>
      <c r="AG847" s="351"/>
      <c r="AH847" s="352" t="s">
        <v>720</v>
      </c>
      <c r="AI847" s="353"/>
      <c r="AJ847" s="353"/>
      <c r="AK847" s="353"/>
      <c r="AL847" s="354" t="s">
        <v>720</v>
      </c>
      <c r="AM847" s="355"/>
      <c r="AN847" s="355"/>
      <c r="AO847" s="356"/>
      <c r="AP847" s="357" t="s">
        <v>720</v>
      </c>
      <c r="AQ847" s="357"/>
      <c r="AR847" s="357"/>
      <c r="AS847" s="357"/>
      <c r="AT847" s="357"/>
      <c r="AU847" s="357"/>
      <c r="AV847" s="357"/>
      <c r="AW847" s="357"/>
      <c r="AX847" s="357"/>
      <c r="AY847">
        <f>COUNTA($C$847)</f>
        <v>1</v>
      </c>
    </row>
    <row r="848" spans="1:51" ht="36" customHeight="1" x14ac:dyDescent="0.15">
      <c r="A848" s="370">
        <v>4</v>
      </c>
      <c r="B848" s="370">
        <v>1</v>
      </c>
      <c r="C848" s="358" t="s">
        <v>779</v>
      </c>
      <c r="D848" s="343"/>
      <c r="E848" s="343"/>
      <c r="F848" s="343"/>
      <c r="G848" s="343"/>
      <c r="H848" s="343"/>
      <c r="I848" s="343"/>
      <c r="J848" s="344">
        <v>1000020200000</v>
      </c>
      <c r="K848" s="345"/>
      <c r="L848" s="345"/>
      <c r="M848" s="345"/>
      <c r="N848" s="345"/>
      <c r="O848" s="345"/>
      <c r="P848" s="359" t="s">
        <v>790</v>
      </c>
      <c r="Q848" s="346"/>
      <c r="R848" s="346"/>
      <c r="S848" s="346"/>
      <c r="T848" s="346"/>
      <c r="U848" s="346"/>
      <c r="V848" s="346"/>
      <c r="W848" s="346"/>
      <c r="X848" s="346"/>
      <c r="Y848" s="347">
        <v>253</v>
      </c>
      <c r="Z848" s="348"/>
      <c r="AA848" s="348"/>
      <c r="AB848" s="349"/>
      <c r="AC848" s="350" t="s">
        <v>774</v>
      </c>
      <c r="AD848" s="351"/>
      <c r="AE848" s="351"/>
      <c r="AF848" s="351"/>
      <c r="AG848" s="351"/>
      <c r="AH848" s="352" t="s">
        <v>720</v>
      </c>
      <c r="AI848" s="353"/>
      <c r="AJ848" s="353"/>
      <c r="AK848" s="353"/>
      <c r="AL848" s="354" t="s">
        <v>720</v>
      </c>
      <c r="AM848" s="355"/>
      <c r="AN848" s="355"/>
      <c r="AO848" s="356"/>
      <c r="AP848" s="357" t="s">
        <v>720</v>
      </c>
      <c r="AQ848" s="357"/>
      <c r="AR848" s="357"/>
      <c r="AS848" s="357"/>
      <c r="AT848" s="357"/>
      <c r="AU848" s="357"/>
      <c r="AV848" s="357"/>
      <c r="AW848" s="357"/>
      <c r="AX848" s="357"/>
      <c r="AY848">
        <f>COUNTA($C$848)</f>
        <v>1</v>
      </c>
    </row>
    <row r="849" spans="1:51" ht="48" customHeight="1" x14ac:dyDescent="0.15">
      <c r="A849" s="370">
        <v>5</v>
      </c>
      <c r="B849" s="370">
        <v>1</v>
      </c>
      <c r="C849" s="358" t="s">
        <v>780</v>
      </c>
      <c r="D849" s="343"/>
      <c r="E849" s="343"/>
      <c r="F849" s="343"/>
      <c r="G849" s="343"/>
      <c r="H849" s="343"/>
      <c r="I849" s="343"/>
      <c r="J849" s="344">
        <v>8000020460001</v>
      </c>
      <c r="K849" s="345"/>
      <c r="L849" s="345"/>
      <c r="M849" s="345"/>
      <c r="N849" s="345"/>
      <c r="O849" s="345"/>
      <c r="P849" s="346" t="s">
        <v>791</v>
      </c>
      <c r="Q849" s="346"/>
      <c r="R849" s="346"/>
      <c r="S849" s="346"/>
      <c r="T849" s="346"/>
      <c r="U849" s="346"/>
      <c r="V849" s="346"/>
      <c r="W849" s="346"/>
      <c r="X849" s="346"/>
      <c r="Y849" s="347">
        <v>252</v>
      </c>
      <c r="Z849" s="348"/>
      <c r="AA849" s="348"/>
      <c r="AB849" s="349"/>
      <c r="AC849" s="350" t="s">
        <v>774</v>
      </c>
      <c r="AD849" s="351"/>
      <c r="AE849" s="351"/>
      <c r="AF849" s="351"/>
      <c r="AG849" s="351"/>
      <c r="AH849" s="352" t="s">
        <v>720</v>
      </c>
      <c r="AI849" s="353"/>
      <c r="AJ849" s="353"/>
      <c r="AK849" s="353"/>
      <c r="AL849" s="354" t="s">
        <v>720</v>
      </c>
      <c r="AM849" s="355"/>
      <c r="AN849" s="355"/>
      <c r="AO849" s="356"/>
      <c r="AP849" s="357" t="s">
        <v>720</v>
      </c>
      <c r="AQ849" s="357"/>
      <c r="AR849" s="357"/>
      <c r="AS849" s="357"/>
      <c r="AT849" s="357"/>
      <c r="AU849" s="357"/>
      <c r="AV849" s="357"/>
      <c r="AW849" s="357"/>
      <c r="AX849" s="357"/>
      <c r="AY849">
        <f>COUNTA($C$849)</f>
        <v>1</v>
      </c>
    </row>
    <row r="850" spans="1:51" ht="36" customHeight="1" x14ac:dyDescent="0.15">
      <c r="A850" s="370">
        <v>6</v>
      </c>
      <c r="B850" s="370">
        <v>1</v>
      </c>
      <c r="C850" s="358" t="s">
        <v>781</v>
      </c>
      <c r="D850" s="343"/>
      <c r="E850" s="343"/>
      <c r="F850" s="343"/>
      <c r="G850" s="343"/>
      <c r="H850" s="343"/>
      <c r="I850" s="343"/>
      <c r="J850" s="344">
        <v>4000020120006</v>
      </c>
      <c r="K850" s="345"/>
      <c r="L850" s="345"/>
      <c r="M850" s="345"/>
      <c r="N850" s="345"/>
      <c r="O850" s="345"/>
      <c r="P850" s="346" t="s">
        <v>790</v>
      </c>
      <c r="Q850" s="346"/>
      <c r="R850" s="346"/>
      <c r="S850" s="346"/>
      <c r="T850" s="346"/>
      <c r="U850" s="346"/>
      <c r="V850" s="346"/>
      <c r="W850" s="346"/>
      <c r="X850" s="346"/>
      <c r="Y850" s="347">
        <v>251</v>
      </c>
      <c r="Z850" s="348"/>
      <c r="AA850" s="348"/>
      <c r="AB850" s="349"/>
      <c r="AC850" s="350" t="s">
        <v>774</v>
      </c>
      <c r="AD850" s="351"/>
      <c r="AE850" s="351"/>
      <c r="AF850" s="351"/>
      <c r="AG850" s="351"/>
      <c r="AH850" s="352" t="s">
        <v>720</v>
      </c>
      <c r="AI850" s="353"/>
      <c r="AJ850" s="353"/>
      <c r="AK850" s="353"/>
      <c r="AL850" s="354" t="s">
        <v>720</v>
      </c>
      <c r="AM850" s="355"/>
      <c r="AN850" s="355"/>
      <c r="AO850" s="356"/>
      <c r="AP850" s="357" t="s">
        <v>720</v>
      </c>
      <c r="AQ850" s="357"/>
      <c r="AR850" s="357"/>
      <c r="AS850" s="357"/>
      <c r="AT850" s="357"/>
      <c r="AU850" s="357"/>
      <c r="AV850" s="357"/>
      <c r="AW850" s="357"/>
      <c r="AX850" s="357"/>
      <c r="AY850">
        <f>COUNTA($C$850)</f>
        <v>1</v>
      </c>
    </row>
    <row r="851" spans="1:51" ht="36" customHeight="1" x14ac:dyDescent="0.15">
      <c r="A851" s="370">
        <v>7</v>
      </c>
      <c r="B851" s="370">
        <v>1</v>
      </c>
      <c r="C851" s="358" t="s">
        <v>782</v>
      </c>
      <c r="D851" s="343"/>
      <c r="E851" s="343"/>
      <c r="F851" s="343"/>
      <c r="G851" s="343"/>
      <c r="H851" s="343"/>
      <c r="I851" s="343"/>
      <c r="J851" s="344">
        <v>5000020150002</v>
      </c>
      <c r="K851" s="345"/>
      <c r="L851" s="345"/>
      <c r="M851" s="345"/>
      <c r="N851" s="345"/>
      <c r="O851" s="345"/>
      <c r="P851" s="346" t="s">
        <v>790</v>
      </c>
      <c r="Q851" s="346"/>
      <c r="R851" s="346"/>
      <c r="S851" s="346"/>
      <c r="T851" s="346"/>
      <c r="U851" s="346"/>
      <c r="V851" s="346"/>
      <c r="W851" s="346"/>
      <c r="X851" s="346"/>
      <c r="Y851" s="347">
        <v>251</v>
      </c>
      <c r="Z851" s="348"/>
      <c r="AA851" s="348"/>
      <c r="AB851" s="349"/>
      <c r="AC851" s="350" t="s">
        <v>774</v>
      </c>
      <c r="AD851" s="351"/>
      <c r="AE851" s="351"/>
      <c r="AF851" s="351"/>
      <c r="AG851" s="351"/>
      <c r="AH851" s="352" t="s">
        <v>720</v>
      </c>
      <c r="AI851" s="353"/>
      <c r="AJ851" s="353"/>
      <c r="AK851" s="353"/>
      <c r="AL851" s="354" t="s">
        <v>720</v>
      </c>
      <c r="AM851" s="355"/>
      <c r="AN851" s="355"/>
      <c r="AO851" s="356"/>
      <c r="AP851" s="357" t="s">
        <v>720</v>
      </c>
      <c r="AQ851" s="357"/>
      <c r="AR851" s="357"/>
      <c r="AS851" s="357"/>
      <c r="AT851" s="357"/>
      <c r="AU851" s="357"/>
      <c r="AV851" s="357"/>
      <c r="AW851" s="357"/>
      <c r="AX851" s="357"/>
      <c r="AY851">
        <f>COUNTA($C$851)</f>
        <v>1</v>
      </c>
    </row>
    <row r="852" spans="1:51" ht="36" customHeight="1" x14ac:dyDescent="0.15">
      <c r="A852" s="370">
        <v>8</v>
      </c>
      <c r="B852" s="370">
        <v>1</v>
      </c>
      <c r="C852" s="358" t="s">
        <v>783</v>
      </c>
      <c r="D852" s="343"/>
      <c r="E852" s="343"/>
      <c r="F852" s="343"/>
      <c r="G852" s="343"/>
      <c r="H852" s="343"/>
      <c r="I852" s="343"/>
      <c r="J852" s="344">
        <v>2000020020001</v>
      </c>
      <c r="K852" s="345"/>
      <c r="L852" s="345"/>
      <c r="M852" s="345"/>
      <c r="N852" s="345"/>
      <c r="O852" s="345"/>
      <c r="P852" s="346" t="s">
        <v>790</v>
      </c>
      <c r="Q852" s="346"/>
      <c r="R852" s="346"/>
      <c r="S852" s="346"/>
      <c r="T852" s="346"/>
      <c r="U852" s="346"/>
      <c r="V852" s="346"/>
      <c r="W852" s="346"/>
      <c r="X852" s="346"/>
      <c r="Y852" s="347">
        <v>249</v>
      </c>
      <c r="Z852" s="348"/>
      <c r="AA852" s="348"/>
      <c r="AB852" s="349"/>
      <c r="AC852" s="350" t="s">
        <v>774</v>
      </c>
      <c r="AD852" s="351"/>
      <c r="AE852" s="351"/>
      <c r="AF852" s="351"/>
      <c r="AG852" s="351"/>
      <c r="AH852" s="352" t="s">
        <v>720</v>
      </c>
      <c r="AI852" s="353"/>
      <c r="AJ852" s="353"/>
      <c r="AK852" s="353"/>
      <c r="AL852" s="354" t="s">
        <v>720</v>
      </c>
      <c r="AM852" s="355"/>
      <c r="AN852" s="355"/>
      <c r="AO852" s="356"/>
      <c r="AP852" s="357" t="s">
        <v>720</v>
      </c>
      <c r="AQ852" s="357"/>
      <c r="AR852" s="357"/>
      <c r="AS852" s="357"/>
      <c r="AT852" s="357"/>
      <c r="AU852" s="357"/>
      <c r="AV852" s="357"/>
      <c r="AW852" s="357"/>
      <c r="AX852" s="357"/>
      <c r="AY852">
        <f>COUNTA($C$852)</f>
        <v>1</v>
      </c>
    </row>
    <row r="853" spans="1:51" ht="36" customHeight="1" x14ac:dyDescent="0.15">
      <c r="A853" s="370">
        <v>9</v>
      </c>
      <c r="B853" s="370">
        <v>1</v>
      </c>
      <c r="C853" s="358" t="s">
        <v>784</v>
      </c>
      <c r="D853" s="343"/>
      <c r="E853" s="343"/>
      <c r="F853" s="343"/>
      <c r="G853" s="343"/>
      <c r="H853" s="343"/>
      <c r="I853" s="343"/>
      <c r="J853" s="344">
        <v>1000020470007</v>
      </c>
      <c r="K853" s="345"/>
      <c r="L853" s="345"/>
      <c r="M853" s="345"/>
      <c r="N853" s="345"/>
      <c r="O853" s="345"/>
      <c r="P853" s="346" t="s">
        <v>790</v>
      </c>
      <c r="Q853" s="346"/>
      <c r="R853" s="346"/>
      <c r="S853" s="346"/>
      <c r="T853" s="346"/>
      <c r="U853" s="346"/>
      <c r="V853" s="346"/>
      <c r="W853" s="346"/>
      <c r="X853" s="346"/>
      <c r="Y853" s="347">
        <v>127</v>
      </c>
      <c r="Z853" s="348"/>
      <c r="AA853" s="348"/>
      <c r="AB853" s="349"/>
      <c r="AC853" s="350" t="s">
        <v>774</v>
      </c>
      <c r="AD853" s="351"/>
      <c r="AE853" s="351"/>
      <c r="AF853" s="351"/>
      <c r="AG853" s="351"/>
      <c r="AH853" s="352" t="s">
        <v>720</v>
      </c>
      <c r="AI853" s="353"/>
      <c r="AJ853" s="353"/>
      <c r="AK853" s="353"/>
      <c r="AL853" s="354" t="s">
        <v>720</v>
      </c>
      <c r="AM853" s="355"/>
      <c r="AN853" s="355"/>
      <c r="AO853" s="356"/>
      <c r="AP853" s="357" t="s">
        <v>720</v>
      </c>
      <c r="AQ853" s="357"/>
      <c r="AR853" s="357"/>
      <c r="AS853" s="357"/>
      <c r="AT853" s="357"/>
      <c r="AU853" s="357"/>
      <c r="AV853" s="357"/>
      <c r="AW853" s="357"/>
      <c r="AX853" s="357"/>
      <c r="AY853">
        <f>COUNTA($C$853)</f>
        <v>1</v>
      </c>
    </row>
    <row r="854" spans="1:51" ht="36" customHeight="1" x14ac:dyDescent="0.15">
      <c r="A854" s="370">
        <v>10</v>
      </c>
      <c r="B854" s="370">
        <v>1</v>
      </c>
      <c r="C854" s="358" t="s">
        <v>785</v>
      </c>
      <c r="D854" s="343"/>
      <c r="E854" s="343"/>
      <c r="F854" s="343"/>
      <c r="G854" s="343"/>
      <c r="H854" s="343"/>
      <c r="I854" s="343"/>
      <c r="J854" s="344">
        <v>7000020430005</v>
      </c>
      <c r="K854" s="345"/>
      <c r="L854" s="345"/>
      <c r="M854" s="345"/>
      <c r="N854" s="345"/>
      <c r="O854" s="345"/>
      <c r="P854" s="346" t="s">
        <v>790</v>
      </c>
      <c r="Q854" s="346"/>
      <c r="R854" s="346"/>
      <c r="S854" s="346"/>
      <c r="T854" s="346"/>
      <c r="U854" s="346"/>
      <c r="V854" s="346"/>
      <c r="W854" s="346"/>
      <c r="X854" s="346"/>
      <c r="Y854" s="347">
        <v>127</v>
      </c>
      <c r="Z854" s="348"/>
      <c r="AA854" s="348"/>
      <c r="AB854" s="349"/>
      <c r="AC854" s="350" t="s">
        <v>774</v>
      </c>
      <c r="AD854" s="351"/>
      <c r="AE854" s="351"/>
      <c r="AF854" s="351"/>
      <c r="AG854" s="351"/>
      <c r="AH854" s="352" t="s">
        <v>720</v>
      </c>
      <c r="AI854" s="353"/>
      <c r="AJ854" s="353"/>
      <c r="AK854" s="353"/>
      <c r="AL854" s="354" t="s">
        <v>720</v>
      </c>
      <c r="AM854" s="355"/>
      <c r="AN854" s="355"/>
      <c r="AO854" s="356"/>
      <c r="AP854" s="357" t="s">
        <v>720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916" t="s">
        <v>772</v>
      </c>
      <c r="D878" s="917"/>
      <c r="E878" s="917"/>
      <c r="F878" s="917"/>
      <c r="G878" s="917"/>
      <c r="H878" s="917"/>
      <c r="I878" s="918"/>
      <c r="J878" s="344">
        <v>2000020288241</v>
      </c>
      <c r="K878" s="345"/>
      <c r="L878" s="345"/>
      <c r="M878" s="345"/>
      <c r="N878" s="345"/>
      <c r="O878" s="345"/>
      <c r="P878" s="378" t="s">
        <v>773</v>
      </c>
      <c r="Q878" s="378"/>
      <c r="R878" s="378"/>
      <c r="S878" s="378"/>
      <c r="T878" s="378"/>
      <c r="U878" s="378"/>
      <c r="V878" s="378"/>
      <c r="W878" s="378"/>
      <c r="X878" s="378"/>
      <c r="Y878" s="347">
        <v>126</v>
      </c>
      <c r="Z878" s="348"/>
      <c r="AA878" s="348"/>
      <c r="AB878" s="349"/>
      <c r="AC878" s="919" t="s">
        <v>774</v>
      </c>
      <c r="AD878" s="920"/>
      <c r="AE878" s="920"/>
      <c r="AF878" s="920"/>
      <c r="AG878" s="920"/>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6.75" customHeight="1" x14ac:dyDescent="0.15">
      <c r="A879" s="370">
        <v>2</v>
      </c>
      <c r="B879" s="370">
        <v>1</v>
      </c>
      <c r="C879" s="916" t="s">
        <v>775</v>
      </c>
      <c r="D879" s="917"/>
      <c r="E879" s="917"/>
      <c r="F879" s="917"/>
      <c r="G879" s="917"/>
      <c r="H879" s="917"/>
      <c r="I879" s="918"/>
      <c r="J879" s="344">
        <v>8000020280003</v>
      </c>
      <c r="K879" s="345"/>
      <c r="L879" s="345"/>
      <c r="M879" s="345"/>
      <c r="N879" s="345"/>
      <c r="O879" s="345"/>
      <c r="P879" s="377" t="s">
        <v>773</v>
      </c>
      <c r="Q879" s="378"/>
      <c r="R879" s="378"/>
      <c r="S879" s="378"/>
      <c r="T879" s="378"/>
      <c r="U879" s="378"/>
      <c r="V879" s="378"/>
      <c r="W879" s="378"/>
      <c r="X879" s="378"/>
      <c r="Y879" s="347">
        <v>126</v>
      </c>
      <c r="Z879" s="348"/>
      <c r="AA879" s="348"/>
      <c r="AB879" s="349"/>
      <c r="AC879" s="919" t="s">
        <v>774</v>
      </c>
      <c r="AD879" s="920"/>
      <c r="AE879" s="920"/>
      <c r="AF879" s="920"/>
      <c r="AG879" s="920"/>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6.75" customHeight="1" x14ac:dyDescent="0.15">
      <c r="A880" s="370">
        <v>3</v>
      </c>
      <c r="B880" s="370">
        <v>1</v>
      </c>
      <c r="C880" s="358" t="s">
        <v>786</v>
      </c>
      <c r="D880" s="343"/>
      <c r="E880" s="343"/>
      <c r="F880" s="343"/>
      <c r="G880" s="343"/>
      <c r="H880" s="343"/>
      <c r="I880" s="343"/>
      <c r="J880" s="344">
        <v>2000020278696</v>
      </c>
      <c r="K880" s="345"/>
      <c r="L880" s="345"/>
      <c r="M880" s="345"/>
      <c r="N880" s="345"/>
      <c r="O880" s="345"/>
      <c r="P880" s="359" t="s">
        <v>773</v>
      </c>
      <c r="Q880" s="346"/>
      <c r="R880" s="346"/>
      <c r="S880" s="346"/>
      <c r="T880" s="346"/>
      <c r="U880" s="346"/>
      <c r="V880" s="346"/>
      <c r="W880" s="346"/>
      <c r="X880" s="346"/>
      <c r="Y880" s="347">
        <v>125</v>
      </c>
      <c r="Z880" s="348"/>
      <c r="AA880" s="348"/>
      <c r="AB880" s="349"/>
      <c r="AC880" s="350" t="s">
        <v>774</v>
      </c>
      <c r="AD880" s="351"/>
      <c r="AE880" s="351"/>
      <c r="AF880" s="351"/>
      <c r="AG880" s="351"/>
      <c r="AH880" s="352" t="s">
        <v>720</v>
      </c>
      <c r="AI880" s="353"/>
      <c r="AJ880" s="353"/>
      <c r="AK880" s="353"/>
      <c r="AL880" s="354" t="s">
        <v>720</v>
      </c>
      <c r="AM880" s="355"/>
      <c r="AN880" s="355"/>
      <c r="AO880" s="356"/>
      <c r="AP880" s="357" t="s">
        <v>720</v>
      </c>
      <c r="AQ880" s="357"/>
      <c r="AR880" s="357"/>
      <c r="AS880" s="357"/>
      <c r="AT880" s="357"/>
      <c r="AU880" s="357"/>
      <c r="AV880" s="357"/>
      <c r="AW880" s="357"/>
      <c r="AX880" s="357"/>
      <c r="AY880">
        <f>COUNTA($C$880)</f>
        <v>1</v>
      </c>
    </row>
    <row r="881" spans="1:51" ht="36.75" customHeight="1" x14ac:dyDescent="0.15">
      <c r="A881" s="370">
        <v>4</v>
      </c>
      <c r="B881" s="370">
        <v>1</v>
      </c>
      <c r="C881" s="358" t="s">
        <v>787</v>
      </c>
      <c r="D881" s="343"/>
      <c r="E881" s="343"/>
      <c r="F881" s="343"/>
      <c r="G881" s="343"/>
      <c r="H881" s="343"/>
      <c r="I881" s="343"/>
      <c r="J881" s="344">
        <v>2000020278696</v>
      </c>
      <c r="K881" s="345"/>
      <c r="L881" s="345"/>
      <c r="M881" s="345"/>
      <c r="N881" s="345"/>
      <c r="O881" s="345"/>
      <c r="P881" s="359" t="s">
        <v>773</v>
      </c>
      <c r="Q881" s="346"/>
      <c r="R881" s="346"/>
      <c r="S881" s="346"/>
      <c r="T881" s="346"/>
      <c r="U881" s="346"/>
      <c r="V881" s="346"/>
      <c r="W881" s="346"/>
      <c r="X881" s="346"/>
      <c r="Y881" s="347">
        <v>124</v>
      </c>
      <c r="Z881" s="348"/>
      <c r="AA881" s="348"/>
      <c r="AB881" s="349"/>
      <c r="AC881" s="350" t="s">
        <v>774</v>
      </c>
      <c r="AD881" s="351"/>
      <c r="AE881" s="351"/>
      <c r="AF881" s="351"/>
      <c r="AG881" s="351"/>
      <c r="AH881" s="352" t="s">
        <v>720</v>
      </c>
      <c r="AI881" s="353"/>
      <c r="AJ881" s="353"/>
      <c r="AK881" s="353"/>
      <c r="AL881" s="354" t="s">
        <v>720</v>
      </c>
      <c r="AM881" s="355"/>
      <c r="AN881" s="355"/>
      <c r="AO881" s="356"/>
      <c r="AP881" s="357" t="s">
        <v>720</v>
      </c>
      <c r="AQ881" s="357"/>
      <c r="AR881" s="357"/>
      <c r="AS881" s="357"/>
      <c r="AT881" s="357"/>
      <c r="AU881" s="357"/>
      <c r="AV881" s="357"/>
      <c r="AW881" s="357"/>
      <c r="AX881" s="357"/>
      <c r="AY881">
        <f>COUNTA($C$881)</f>
        <v>1</v>
      </c>
    </row>
    <row r="882" spans="1:51" ht="36.75" customHeight="1" x14ac:dyDescent="0.15">
      <c r="A882" s="370">
        <v>5</v>
      </c>
      <c r="B882" s="370">
        <v>1</v>
      </c>
      <c r="C882" s="343" t="s">
        <v>788</v>
      </c>
      <c r="D882" s="343"/>
      <c r="E882" s="343"/>
      <c r="F882" s="343"/>
      <c r="G882" s="343"/>
      <c r="H882" s="343"/>
      <c r="I882" s="343"/>
      <c r="J882" s="344">
        <v>2000020278696</v>
      </c>
      <c r="K882" s="345"/>
      <c r="L882" s="345"/>
      <c r="M882" s="345"/>
      <c r="N882" s="345"/>
      <c r="O882" s="345"/>
      <c r="P882" s="346" t="s">
        <v>773</v>
      </c>
      <c r="Q882" s="346"/>
      <c r="R882" s="346"/>
      <c r="S882" s="346"/>
      <c r="T882" s="346"/>
      <c r="U882" s="346"/>
      <c r="V882" s="346"/>
      <c r="W882" s="346"/>
      <c r="X882" s="346"/>
      <c r="Y882" s="347">
        <v>124</v>
      </c>
      <c r="Z882" s="348"/>
      <c r="AA882" s="348"/>
      <c r="AB882" s="349"/>
      <c r="AC882" s="350" t="s">
        <v>774</v>
      </c>
      <c r="AD882" s="351"/>
      <c r="AE882" s="351"/>
      <c r="AF882" s="351"/>
      <c r="AG882" s="351"/>
      <c r="AH882" s="352" t="s">
        <v>720</v>
      </c>
      <c r="AI882" s="353"/>
      <c r="AJ882" s="353"/>
      <c r="AK882" s="353"/>
      <c r="AL882" s="354" t="s">
        <v>720</v>
      </c>
      <c r="AM882" s="355"/>
      <c r="AN882" s="355"/>
      <c r="AO882" s="356"/>
      <c r="AP882" s="357" t="s">
        <v>720</v>
      </c>
      <c r="AQ882" s="357"/>
      <c r="AR882" s="357"/>
      <c r="AS882" s="357"/>
      <c r="AT882" s="357"/>
      <c r="AU882" s="357"/>
      <c r="AV882" s="357"/>
      <c r="AW882" s="357"/>
      <c r="AX882" s="357"/>
      <c r="AY882">
        <f>COUNTA($C$882)</f>
        <v>1</v>
      </c>
    </row>
    <row r="883" spans="1:51" ht="36.75" customHeight="1" x14ac:dyDescent="0.15">
      <c r="A883" s="370">
        <v>6</v>
      </c>
      <c r="B883" s="370">
        <v>1</v>
      </c>
      <c r="C883" s="343" t="s">
        <v>789</v>
      </c>
      <c r="D883" s="343"/>
      <c r="E883" s="343"/>
      <c r="F883" s="343"/>
      <c r="G883" s="343"/>
      <c r="H883" s="343"/>
      <c r="I883" s="343"/>
      <c r="J883" s="344">
        <v>2000020278696</v>
      </c>
      <c r="K883" s="345"/>
      <c r="L883" s="345"/>
      <c r="M883" s="345"/>
      <c r="N883" s="345"/>
      <c r="O883" s="345"/>
      <c r="P883" s="346" t="s">
        <v>773</v>
      </c>
      <c r="Q883" s="346"/>
      <c r="R883" s="346"/>
      <c r="S883" s="346"/>
      <c r="T883" s="346"/>
      <c r="U883" s="346"/>
      <c r="V883" s="346"/>
      <c r="W883" s="346"/>
      <c r="X883" s="346"/>
      <c r="Y883" s="347">
        <v>124</v>
      </c>
      <c r="Z883" s="348"/>
      <c r="AA883" s="348"/>
      <c r="AB883" s="349"/>
      <c r="AC883" s="350" t="s">
        <v>774</v>
      </c>
      <c r="AD883" s="351"/>
      <c r="AE883" s="351"/>
      <c r="AF883" s="351"/>
      <c r="AG883" s="351"/>
      <c r="AH883" s="352" t="s">
        <v>720</v>
      </c>
      <c r="AI883" s="353"/>
      <c r="AJ883" s="353"/>
      <c r="AK883" s="353"/>
      <c r="AL883" s="354" t="s">
        <v>720</v>
      </c>
      <c r="AM883" s="355"/>
      <c r="AN883" s="355"/>
      <c r="AO883" s="356"/>
      <c r="AP883" s="357" t="s">
        <v>720</v>
      </c>
      <c r="AQ883" s="357"/>
      <c r="AR883" s="357"/>
      <c r="AS883" s="357"/>
      <c r="AT883" s="357"/>
      <c r="AU883" s="357"/>
      <c r="AV883" s="357"/>
      <c r="AW883" s="357"/>
      <c r="AX883" s="357"/>
      <c r="AY883">
        <f>COUNTA($C$883)</f>
        <v>1</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7" t="s">
        <v>406</v>
      </c>
      <c r="Q1110" s="378"/>
      <c r="R1110" s="378"/>
      <c r="S1110" s="378"/>
      <c r="T1110" s="378"/>
      <c r="U1110" s="378"/>
      <c r="V1110" s="378"/>
      <c r="W1110" s="378"/>
      <c r="X1110" s="378"/>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31" priority="14053">
      <formula>IF(RIGHT(TEXT(P14,"0.#"),1)=".",FALSE,TRUE)</formula>
    </cfRule>
    <cfRule type="expression" dxfId="2830" priority="14054">
      <formula>IF(RIGHT(TEXT(P14,"0.#"),1)=".",TRUE,FALSE)</formula>
    </cfRule>
  </conditionalFormatting>
  <conditionalFormatting sqref="AE32">
    <cfRule type="expression" dxfId="2829" priority="14043">
      <formula>IF(RIGHT(TEXT(AE32,"0.#"),1)=".",FALSE,TRUE)</formula>
    </cfRule>
    <cfRule type="expression" dxfId="2828" priority="14044">
      <formula>IF(RIGHT(TEXT(AE32,"0.#"),1)=".",TRUE,FALSE)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99">
    <cfRule type="expression" dxfId="2825" priority="13921">
      <formula>IF(RIGHT(TEXT(Y799,"0.#"),1)=".",FALSE,TRUE)</formula>
    </cfRule>
    <cfRule type="expression" dxfId="2824" priority="13922">
      <formula>IF(RIGHT(TEXT(Y799,"0.#"),1)=".",TRUE,FALSE)</formula>
    </cfRule>
  </conditionalFormatting>
  <conditionalFormatting sqref="Y830:Y837 Y828 Y817:Y824 Y815 Y804:Y811 Y802">
    <cfRule type="expression" dxfId="2823" priority="13703">
      <formula>IF(RIGHT(TEXT(Y802,"0.#"),1)=".",FALSE,TRUE)</formula>
    </cfRule>
    <cfRule type="expression" dxfId="2822" priority="13704">
      <formula>IF(RIGHT(TEXT(Y802,"0.#"),1)=".",TRUE,FALSE)</formula>
    </cfRule>
  </conditionalFormatting>
  <conditionalFormatting sqref="P15:AC17 P13:AX13 AR15:AX15">
    <cfRule type="expression" dxfId="2821" priority="13751">
      <formula>IF(RIGHT(TEXT(P13,"0.#"),1)=".",FALSE,TRUE)</formula>
    </cfRule>
    <cfRule type="expression" dxfId="2820" priority="13752">
      <formula>IF(RIGHT(TEXT(P13,"0.#"),1)=".",TRUE,FALSE)</formula>
    </cfRule>
  </conditionalFormatting>
  <conditionalFormatting sqref="P19:AJ19">
    <cfRule type="expression" dxfId="2819" priority="13749">
      <formula>IF(RIGHT(TEXT(P19,"0.#"),1)=".",FALSE,TRUE)</formula>
    </cfRule>
    <cfRule type="expression" dxfId="2818" priority="13750">
      <formula>IF(RIGHT(TEXT(P19,"0.#"),1)=".",TRUE,FALSE)</formula>
    </cfRule>
  </conditionalFormatting>
  <conditionalFormatting sqref="AE101 AQ101">
    <cfRule type="expression" dxfId="2817" priority="13741">
      <formula>IF(RIGHT(TEXT(AE101,"0.#"),1)=".",FALSE,TRUE)</formula>
    </cfRule>
    <cfRule type="expression" dxfId="2816" priority="13742">
      <formula>IF(RIGHT(TEXT(AE101,"0.#"),1)=".",TRUE,FALSE)</formula>
    </cfRule>
  </conditionalFormatting>
  <conditionalFormatting sqref="Y792:Y798">
    <cfRule type="expression" dxfId="2815" priority="13727">
      <formula>IF(RIGHT(TEXT(Y792,"0.#"),1)=".",FALSE,TRUE)</formula>
    </cfRule>
    <cfRule type="expression" dxfId="2814" priority="13728">
      <formula>IF(RIGHT(TEXT(Y792,"0.#"),1)=".",TRUE,FALSE)</formula>
    </cfRule>
  </conditionalFormatting>
  <conditionalFormatting sqref="AU799">
    <cfRule type="expression" dxfId="2813" priority="13723">
      <formula>IF(RIGHT(TEXT(AU799,"0.#"),1)=".",FALSE,TRUE)</formula>
    </cfRule>
    <cfRule type="expression" dxfId="2812" priority="13724">
      <formula>IF(RIGHT(TEXT(AU799,"0.#"),1)=".",TRUE,FALSE)</formula>
    </cfRule>
  </conditionalFormatting>
  <conditionalFormatting sqref="AU792:AU798">
    <cfRule type="expression" dxfId="2811" priority="13721">
      <formula>IF(RIGHT(TEXT(AU792,"0.#"),1)=".",FALSE,TRUE)</formula>
    </cfRule>
    <cfRule type="expression" dxfId="2810" priority="13722">
      <formula>IF(RIGHT(TEXT(AU792,"0.#"),1)=".",TRUE,FALSE)</formula>
    </cfRule>
  </conditionalFormatting>
  <conditionalFormatting sqref="Y829 Y816 Y803">
    <cfRule type="expression" dxfId="2809" priority="13707">
      <formula>IF(RIGHT(TEXT(Y803,"0.#"),1)=".",FALSE,TRUE)</formula>
    </cfRule>
    <cfRule type="expression" dxfId="2808" priority="13708">
      <formula>IF(RIGHT(TEXT(Y803,"0.#"),1)=".",TRUE,FALSE)</formula>
    </cfRule>
  </conditionalFormatting>
  <conditionalFormatting sqref="Y838 Y825 Y812">
    <cfRule type="expression" dxfId="2807" priority="13705">
      <formula>IF(RIGHT(TEXT(Y812,"0.#"),1)=".",FALSE,TRUE)</formula>
    </cfRule>
    <cfRule type="expression" dxfId="2806" priority="13706">
      <formula>IF(RIGHT(TEXT(Y812,"0.#"),1)=".",TRUE,FALSE)</formula>
    </cfRule>
  </conditionalFormatting>
  <conditionalFormatting sqref="AU829 AU816 AU803">
    <cfRule type="expression" dxfId="2805" priority="13701">
      <formula>IF(RIGHT(TEXT(AU803,"0.#"),1)=".",FALSE,TRUE)</formula>
    </cfRule>
    <cfRule type="expression" dxfId="2804" priority="13702">
      <formula>IF(RIGHT(TEXT(AU803,"0.#"),1)=".",TRUE,FALSE)</formula>
    </cfRule>
  </conditionalFormatting>
  <conditionalFormatting sqref="AU838 AU825 AU812">
    <cfRule type="expression" dxfId="2803" priority="13699">
      <formula>IF(RIGHT(TEXT(AU812,"0.#"),1)=".",FALSE,TRUE)</formula>
    </cfRule>
    <cfRule type="expression" dxfId="2802" priority="13700">
      <formula>IF(RIGHT(TEXT(AU812,"0.#"),1)=".",TRUE,FALSE)</formula>
    </cfRule>
  </conditionalFormatting>
  <conditionalFormatting sqref="AU830:AU837 AU828 AU817:AU824 AU815 AU804:AU811 AU802">
    <cfRule type="expression" dxfId="2801" priority="13697">
      <formula>IF(RIGHT(TEXT(AU802,"0.#"),1)=".",FALSE,TRUE)</formula>
    </cfRule>
    <cfRule type="expression" dxfId="2800" priority="13698">
      <formula>IF(RIGHT(TEXT(AU802,"0.#"),1)=".",TRUE,FALSE)</formula>
    </cfRule>
  </conditionalFormatting>
  <conditionalFormatting sqref="AM87">
    <cfRule type="expression" dxfId="2799" priority="13351">
      <formula>IF(RIGHT(TEXT(AM87,"0.#"),1)=".",FALSE,TRUE)</formula>
    </cfRule>
    <cfRule type="expression" dxfId="2798" priority="13352">
      <formula>IF(RIGHT(TEXT(AM87,"0.#"),1)=".",TRUE,FALSE)</formula>
    </cfRule>
  </conditionalFormatting>
  <conditionalFormatting sqref="AE55">
    <cfRule type="expression" dxfId="2797" priority="13419">
      <formula>IF(RIGHT(TEXT(AE55,"0.#"),1)=".",FALSE,TRUE)</formula>
    </cfRule>
    <cfRule type="expression" dxfId="2796" priority="13420">
      <formula>IF(RIGHT(TEXT(AE55,"0.#"),1)=".",TRUE,FALSE)</formula>
    </cfRule>
  </conditionalFormatting>
  <conditionalFormatting sqref="AI55">
    <cfRule type="expression" dxfId="2795" priority="13417">
      <formula>IF(RIGHT(TEXT(AI55,"0.#"),1)=".",FALSE,TRUE)</formula>
    </cfRule>
    <cfRule type="expression" dxfId="2794" priority="13418">
      <formula>IF(RIGHT(TEXT(AI55,"0.#"),1)=".",TRUE,FALSE)</formula>
    </cfRule>
  </conditionalFormatting>
  <conditionalFormatting sqref="AM34">
    <cfRule type="expression" dxfId="2793" priority="13497">
      <formula>IF(RIGHT(TEXT(AM34,"0.#"),1)=".",FALSE,TRUE)</formula>
    </cfRule>
    <cfRule type="expression" dxfId="2792" priority="13498">
      <formula>IF(RIGHT(TEXT(AM34,"0.#"),1)=".",TRUE,FALSE)</formula>
    </cfRule>
  </conditionalFormatting>
  <conditionalFormatting sqref="AE33">
    <cfRule type="expression" dxfId="2791" priority="13511">
      <formula>IF(RIGHT(TEXT(AE33,"0.#"),1)=".",FALSE,TRUE)</formula>
    </cfRule>
    <cfRule type="expression" dxfId="2790" priority="13512">
      <formula>IF(RIGHT(TEXT(AE33,"0.#"),1)=".",TRUE,FALSE)</formula>
    </cfRule>
  </conditionalFormatting>
  <conditionalFormatting sqref="AE34">
    <cfRule type="expression" dxfId="2789" priority="13509">
      <formula>IF(RIGHT(TEXT(AE34,"0.#"),1)=".",FALSE,TRUE)</formula>
    </cfRule>
    <cfRule type="expression" dxfId="2788" priority="13510">
      <formula>IF(RIGHT(TEXT(AE34,"0.#"),1)=".",TRUE,FALSE)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Q32:AQ34">
    <cfRule type="expression" dxfId="2779" priority="13491">
      <formula>IF(RIGHT(TEXT(AQ32,"0.#"),1)=".",FALSE,TRUE)</formula>
    </cfRule>
    <cfRule type="expression" dxfId="2778" priority="13492">
      <formula>IF(RIGHT(TEXT(AQ32,"0.#"),1)=".",TRUE,FALSE)</formula>
    </cfRule>
  </conditionalFormatting>
  <conditionalFormatting sqref="AU32 AU34">
    <cfRule type="expression" dxfId="2777" priority="13489">
      <formula>IF(RIGHT(TEXT(AU32,"0.#"),1)=".",FALSE,TRUE)</formula>
    </cfRule>
    <cfRule type="expression" dxfId="2776" priority="13490">
      <formula>IF(RIGHT(TEXT(AU32,"0.#"),1)=".",TRUE,FALSE)</formula>
    </cfRule>
  </conditionalFormatting>
  <conditionalFormatting sqref="AE53">
    <cfRule type="expression" dxfId="2775" priority="13423">
      <formula>IF(RIGHT(TEXT(AE53,"0.#"),1)=".",FALSE,TRUE)</formula>
    </cfRule>
    <cfRule type="expression" dxfId="2774" priority="13424">
      <formula>IF(RIGHT(TEXT(AE53,"0.#"),1)=".",TRUE,FALSE)</formula>
    </cfRule>
  </conditionalFormatting>
  <conditionalFormatting sqref="AE54">
    <cfRule type="expression" dxfId="2773" priority="13421">
      <formula>IF(RIGHT(TEXT(AE54,"0.#"),1)=".",FALSE,TRUE)</formula>
    </cfRule>
    <cfRule type="expression" dxfId="2772" priority="13422">
      <formula>IF(RIGHT(TEXT(AE54,"0.#"),1)=".",TRUE,FALSE)</formula>
    </cfRule>
  </conditionalFormatting>
  <conditionalFormatting sqref="AI54">
    <cfRule type="expression" dxfId="2771" priority="13415">
      <formula>IF(RIGHT(TEXT(AI54,"0.#"),1)=".",FALSE,TRUE)</formula>
    </cfRule>
    <cfRule type="expression" dxfId="2770" priority="13416">
      <formula>IF(RIGHT(TEXT(AI54,"0.#"),1)=".",TRUE,FALSE)</formula>
    </cfRule>
  </conditionalFormatting>
  <conditionalFormatting sqref="AI53">
    <cfRule type="expression" dxfId="2769" priority="13413">
      <formula>IF(RIGHT(TEXT(AI53,"0.#"),1)=".",FALSE,TRUE)</formula>
    </cfRule>
    <cfRule type="expression" dxfId="2768" priority="13414">
      <formula>IF(RIGHT(TEXT(AI53,"0.#"),1)=".",TRUE,FALSE)</formula>
    </cfRule>
  </conditionalFormatting>
  <conditionalFormatting sqref="AM53">
    <cfRule type="expression" dxfId="2767" priority="13411">
      <formula>IF(RIGHT(TEXT(AM53,"0.#"),1)=".",FALSE,TRUE)</formula>
    </cfRule>
    <cfRule type="expression" dxfId="2766" priority="13412">
      <formula>IF(RIGHT(TEXT(AM53,"0.#"),1)=".",TRUE,FALSE)</formula>
    </cfRule>
  </conditionalFormatting>
  <conditionalFormatting sqref="AM54">
    <cfRule type="expression" dxfId="2765" priority="13409">
      <formula>IF(RIGHT(TEXT(AM54,"0.#"),1)=".",FALSE,TRUE)</formula>
    </cfRule>
    <cfRule type="expression" dxfId="2764" priority="13410">
      <formula>IF(RIGHT(TEXT(AM54,"0.#"),1)=".",TRUE,FALSE)</formula>
    </cfRule>
  </conditionalFormatting>
  <conditionalFormatting sqref="AM55">
    <cfRule type="expression" dxfId="2763" priority="13407">
      <formula>IF(RIGHT(TEXT(AM55,"0.#"),1)=".",FALSE,TRUE)</formula>
    </cfRule>
    <cfRule type="expression" dxfId="2762" priority="13408">
      <formula>IF(RIGHT(TEXT(AM55,"0.#"),1)=".",TRUE,FALSE)</formula>
    </cfRule>
  </conditionalFormatting>
  <conditionalFormatting sqref="AE60">
    <cfRule type="expression" dxfId="2761" priority="13393">
      <formula>IF(RIGHT(TEXT(AE60,"0.#"),1)=".",FALSE,TRUE)</formula>
    </cfRule>
    <cfRule type="expression" dxfId="2760" priority="13394">
      <formula>IF(RIGHT(TEXT(AE60,"0.#"),1)=".",TRUE,FALSE)</formula>
    </cfRule>
  </conditionalFormatting>
  <conditionalFormatting sqref="AE61">
    <cfRule type="expression" dxfId="2759" priority="13391">
      <formula>IF(RIGHT(TEXT(AE61,"0.#"),1)=".",FALSE,TRUE)</formula>
    </cfRule>
    <cfRule type="expression" dxfId="2758" priority="13392">
      <formula>IF(RIGHT(TEXT(AE61,"0.#"),1)=".",TRUE,FALSE)</formula>
    </cfRule>
  </conditionalFormatting>
  <conditionalFormatting sqref="AE62">
    <cfRule type="expression" dxfId="2757" priority="13389">
      <formula>IF(RIGHT(TEXT(AE62,"0.#"),1)=".",FALSE,TRUE)</formula>
    </cfRule>
    <cfRule type="expression" dxfId="2756" priority="13390">
      <formula>IF(RIGHT(TEXT(AE62,"0.#"),1)=".",TRUE,FALSE)</formula>
    </cfRule>
  </conditionalFormatting>
  <conditionalFormatting sqref="AI62">
    <cfRule type="expression" dxfId="2755" priority="13387">
      <formula>IF(RIGHT(TEXT(AI62,"0.#"),1)=".",FALSE,TRUE)</formula>
    </cfRule>
    <cfRule type="expression" dxfId="2754" priority="13388">
      <formula>IF(RIGHT(TEXT(AI62,"0.#"),1)=".",TRUE,FALSE)</formula>
    </cfRule>
  </conditionalFormatting>
  <conditionalFormatting sqref="AI61">
    <cfRule type="expression" dxfId="2753" priority="13385">
      <formula>IF(RIGHT(TEXT(AI61,"0.#"),1)=".",FALSE,TRUE)</formula>
    </cfRule>
    <cfRule type="expression" dxfId="2752" priority="13386">
      <formula>IF(RIGHT(TEXT(AI61,"0.#"),1)=".",TRUE,FALSE)</formula>
    </cfRule>
  </conditionalFormatting>
  <conditionalFormatting sqref="AI60">
    <cfRule type="expression" dxfId="2751" priority="13383">
      <formula>IF(RIGHT(TEXT(AI60,"0.#"),1)=".",FALSE,TRUE)</formula>
    </cfRule>
    <cfRule type="expression" dxfId="2750" priority="13384">
      <formula>IF(RIGHT(TEXT(AI60,"0.#"),1)=".",TRUE,FALSE)</formula>
    </cfRule>
  </conditionalFormatting>
  <conditionalFormatting sqref="AM60">
    <cfRule type="expression" dxfId="2749" priority="13381">
      <formula>IF(RIGHT(TEXT(AM60,"0.#"),1)=".",FALSE,TRUE)</formula>
    </cfRule>
    <cfRule type="expression" dxfId="2748" priority="13382">
      <formula>IF(RIGHT(TEXT(AM60,"0.#"),1)=".",TRUE,FALSE)</formula>
    </cfRule>
  </conditionalFormatting>
  <conditionalFormatting sqref="AM61">
    <cfRule type="expression" dxfId="2747" priority="13379">
      <formula>IF(RIGHT(TEXT(AM61,"0.#"),1)=".",FALSE,TRUE)</formula>
    </cfRule>
    <cfRule type="expression" dxfId="2746" priority="13380">
      <formula>IF(RIGHT(TEXT(AM61,"0.#"),1)=".",TRUE,FALSE)</formula>
    </cfRule>
  </conditionalFormatting>
  <conditionalFormatting sqref="AM62">
    <cfRule type="expression" dxfId="2745" priority="13377">
      <formula>IF(RIGHT(TEXT(AM62,"0.#"),1)=".",FALSE,TRUE)</formula>
    </cfRule>
    <cfRule type="expression" dxfId="2744" priority="13378">
      <formula>IF(RIGHT(TEXT(AM62,"0.#"),1)=".",TRUE,FALSE)</formula>
    </cfRule>
  </conditionalFormatting>
  <conditionalFormatting sqref="AE87">
    <cfRule type="expression" dxfId="2743" priority="13363">
      <formula>IF(RIGHT(TEXT(AE87,"0.#"),1)=".",FALSE,TRUE)</formula>
    </cfRule>
    <cfRule type="expression" dxfId="2742" priority="13364">
      <formula>IF(RIGHT(TEXT(AE87,"0.#"),1)=".",TRUE,FALSE)</formula>
    </cfRule>
  </conditionalFormatting>
  <conditionalFormatting sqref="AE88">
    <cfRule type="expression" dxfId="2741" priority="13361">
      <formula>IF(RIGHT(TEXT(AE88,"0.#"),1)=".",FALSE,TRUE)</formula>
    </cfRule>
    <cfRule type="expression" dxfId="2740" priority="13362">
      <formula>IF(RIGHT(TEXT(AE88,"0.#"),1)=".",TRUE,FALSE)</formula>
    </cfRule>
  </conditionalFormatting>
  <conditionalFormatting sqref="AE89">
    <cfRule type="expression" dxfId="2739" priority="13359">
      <formula>IF(RIGHT(TEXT(AE89,"0.#"),1)=".",FALSE,TRUE)</formula>
    </cfRule>
    <cfRule type="expression" dxfId="2738" priority="13360">
      <formula>IF(RIGHT(TEXT(AE89,"0.#"),1)=".",TRUE,FALSE)</formula>
    </cfRule>
  </conditionalFormatting>
  <conditionalFormatting sqref="AI89">
    <cfRule type="expression" dxfId="2737" priority="13357">
      <formula>IF(RIGHT(TEXT(AI89,"0.#"),1)=".",FALSE,TRUE)</formula>
    </cfRule>
    <cfRule type="expression" dxfId="2736" priority="13358">
      <formula>IF(RIGHT(TEXT(AI89,"0.#"),1)=".",TRUE,FALSE)</formula>
    </cfRule>
  </conditionalFormatting>
  <conditionalFormatting sqref="AI88">
    <cfRule type="expression" dxfId="2735" priority="13355">
      <formula>IF(RIGHT(TEXT(AI88,"0.#"),1)=".",FALSE,TRUE)</formula>
    </cfRule>
    <cfRule type="expression" dxfId="2734" priority="13356">
      <formula>IF(RIGHT(TEXT(AI88,"0.#"),1)=".",TRUE,FALSE)</formula>
    </cfRule>
  </conditionalFormatting>
  <conditionalFormatting sqref="AI87">
    <cfRule type="expression" dxfId="2733" priority="13353">
      <formula>IF(RIGHT(TEXT(AI87,"0.#"),1)=".",FALSE,TRUE)</formula>
    </cfRule>
    <cfRule type="expression" dxfId="2732" priority="13354">
      <formula>IF(RIGHT(TEXT(AI87,"0.#"),1)=".",TRUE,FALSE)</formula>
    </cfRule>
  </conditionalFormatting>
  <conditionalFormatting sqref="AM88">
    <cfRule type="expression" dxfId="2731" priority="13349">
      <formula>IF(RIGHT(TEXT(AM88,"0.#"),1)=".",FALSE,TRUE)</formula>
    </cfRule>
    <cfRule type="expression" dxfId="2730" priority="13350">
      <formula>IF(RIGHT(TEXT(AM88,"0.#"),1)=".",TRUE,FALSE)</formula>
    </cfRule>
  </conditionalFormatting>
  <conditionalFormatting sqref="AM89">
    <cfRule type="expression" dxfId="2729" priority="13347">
      <formula>IF(RIGHT(TEXT(AM89,"0.#"),1)=".",FALSE,TRUE)</formula>
    </cfRule>
    <cfRule type="expression" dxfId="2728" priority="13348">
      <formula>IF(RIGHT(TEXT(AM89,"0.#"),1)=".",TRUE,FALSE)</formula>
    </cfRule>
  </conditionalFormatting>
  <conditionalFormatting sqref="AE92">
    <cfRule type="expression" dxfId="2727" priority="13333">
      <formula>IF(RIGHT(TEXT(AE92,"0.#"),1)=".",FALSE,TRUE)</formula>
    </cfRule>
    <cfRule type="expression" dxfId="2726" priority="13334">
      <formula>IF(RIGHT(TEXT(AE92,"0.#"),1)=".",TRUE,FALSE)</formula>
    </cfRule>
  </conditionalFormatting>
  <conditionalFormatting sqref="AE93">
    <cfRule type="expression" dxfId="2725" priority="13331">
      <formula>IF(RIGHT(TEXT(AE93,"0.#"),1)=".",FALSE,TRUE)</formula>
    </cfRule>
    <cfRule type="expression" dxfId="2724" priority="13332">
      <formula>IF(RIGHT(TEXT(AE93,"0.#"),1)=".",TRUE,FALSE)</formula>
    </cfRule>
  </conditionalFormatting>
  <conditionalFormatting sqref="AE94">
    <cfRule type="expression" dxfId="2723" priority="13329">
      <formula>IF(RIGHT(TEXT(AE94,"0.#"),1)=".",FALSE,TRUE)</formula>
    </cfRule>
    <cfRule type="expression" dxfId="2722" priority="13330">
      <formula>IF(RIGHT(TEXT(AE94,"0.#"),1)=".",TRUE,FALSE)</formula>
    </cfRule>
  </conditionalFormatting>
  <conditionalFormatting sqref="AI94">
    <cfRule type="expression" dxfId="2721" priority="13327">
      <formula>IF(RIGHT(TEXT(AI94,"0.#"),1)=".",FALSE,TRUE)</formula>
    </cfRule>
    <cfRule type="expression" dxfId="2720" priority="13328">
      <formula>IF(RIGHT(TEXT(AI94,"0.#"),1)=".",TRUE,FALSE)</formula>
    </cfRule>
  </conditionalFormatting>
  <conditionalFormatting sqref="AI93">
    <cfRule type="expression" dxfId="2719" priority="13325">
      <formula>IF(RIGHT(TEXT(AI93,"0.#"),1)=".",FALSE,TRUE)</formula>
    </cfRule>
    <cfRule type="expression" dxfId="2718" priority="13326">
      <formula>IF(RIGHT(TEXT(AI93,"0.#"),1)=".",TRUE,FALSE)</formula>
    </cfRule>
  </conditionalFormatting>
  <conditionalFormatting sqref="AI92">
    <cfRule type="expression" dxfId="2717" priority="13323">
      <formula>IF(RIGHT(TEXT(AI92,"0.#"),1)=".",FALSE,TRUE)</formula>
    </cfRule>
    <cfRule type="expression" dxfId="2716" priority="13324">
      <formula>IF(RIGHT(TEXT(AI92,"0.#"),1)=".",TRUE,FALSE)</formula>
    </cfRule>
  </conditionalFormatting>
  <conditionalFormatting sqref="AM92">
    <cfRule type="expression" dxfId="2715" priority="13321">
      <formula>IF(RIGHT(TEXT(AM92,"0.#"),1)=".",FALSE,TRUE)</formula>
    </cfRule>
    <cfRule type="expression" dxfId="2714" priority="13322">
      <formula>IF(RIGHT(TEXT(AM92,"0.#"),1)=".",TRUE,FALSE)</formula>
    </cfRule>
  </conditionalFormatting>
  <conditionalFormatting sqref="AM93">
    <cfRule type="expression" dxfId="2713" priority="13319">
      <formula>IF(RIGHT(TEXT(AM93,"0.#"),1)=".",FALSE,TRUE)</formula>
    </cfRule>
    <cfRule type="expression" dxfId="2712" priority="13320">
      <formula>IF(RIGHT(TEXT(AM93,"0.#"),1)=".",TRUE,FALSE)</formula>
    </cfRule>
  </conditionalFormatting>
  <conditionalFormatting sqref="AM94">
    <cfRule type="expression" dxfId="2711" priority="13317">
      <formula>IF(RIGHT(TEXT(AM94,"0.#"),1)=".",FALSE,TRUE)</formula>
    </cfRule>
    <cfRule type="expression" dxfId="2710" priority="13318">
      <formula>IF(RIGHT(TEXT(AM94,"0.#"),1)=".",TRUE,FALSE)</formula>
    </cfRule>
  </conditionalFormatting>
  <conditionalFormatting sqref="AE97">
    <cfRule type="expression" dxfId="2709" priority="13303">
      <formula>IF(RIGHT(TEXT(AE97,"0.#"),1)=".",FALSE,TRUE)</formula>
    </cfRule>
    <cfRule type="expression" dxfId="2708" priority="13304">
      <formula>IF(RIGHT(TEXT(AE97,"0.#"),1)=".",TRUE,FALSE)</formula>
    </cfRule>
  </conditionalFormatting>
  <conditionalFormatting sqref="AE98">
    <cfRule type="expression" dxfId="2707" priority="13301">
      <formula>IF(RIGHT(TEXT(AE98,"0.#"),1)=".",FALSE,TRUE)</formula>
    </cfRule>
    <cfRule type="expression" dxfId="2706" priority="13302">
      <formula>IF(RIGHT(TEXT(AE98,"0.#"),1)=".",TRUE,FALSE)</formula>
    </cfRule>
  </conditionalFormatting>
  <conditionalFormatting sqref="AE99">
    <cfRule type="expression" dxfId="2705" priority="13299">
      <formula>IF(RIGHT(TEXT(AE99,"0.#"),1)=".",FALSE,TRUE)</formula>
    </cfRule>
    <cfRule type="expression" dxfId="2704" priority="13300">
      <formula>IF(RIGHT(TEXT(AE99,"0.#"),1)=".",TRUE,FALSE)</formula>
    </cfRule>
  </conditionalFormatting>
  <conditionalFormatting sqref="AI99">
    <cfRule type="expression" dxfId="2703" priority="13297">
      <formula>IF(RIGHT(TEXT(AI99,"0.#"),1)=".",FALSE,TRUE)</formula>
    </cfRule>
    <cfRule type="expression" dxfId="2702" priority="13298">
      <formula>IF(RIGHT(TEXT(AI99,"0.#"),1)=".",TRUE,FALSE)</formula>
    </cfRule>
  </conditionalFormatting>
  <conditionalFormatting sqref="AI98">
    <cfRule type="expression" dxfId="2701" priority="13295">
      <formula>IF(RIGHT(TEXT(AI98,"0.#"),1)=".",FALSE,TRUE)</formula>
    </cfRule>
    <cfRule type="expression" dxfId="2700" priority="13296">
      <formula>IF(RIGHT(TEXT(AI98,"0.#"),1)=".",TRUE,FALSE)</formula>
    </cfRule>
  </conditionalFormatting>
  <conditionalFormatting sqref="AI97">
    <cfRule type="expression" dxfId="2699" priority="13293">
      <formula>IF(RIGHT(TEXT(AI97,"0.#"),1)=".",FALSE,TRUE)</formula>
    </cfRule>
    <cfRule type="expression" dxfId="2698" priority="13294">
      <formula>IF(RIGHT(TEXT(AI97,"0.#"),1)=".",TRUE,FALSE)</formula>
    </cfRule>
  </conditionalFormatting>
  <conditionalFormatting sqref="AM97">
    <cfRule type="expression" dxfId="2697" priority="13291">
      <formula>IF(RIGHT(TEXT(AM97,"0.#"),1)=".",FALSE,TRUE)</formula>
    </cfRule>
    <cfRule type="expression" dxfId="2696" priority="13292">
      <formula>IF(RIGHT(TEXT(AM97,"0.#"),1)=".",TRUE,FALSE)</formula>
    </cfRule>
  </conditionalFormatting>
  <conditionalFormatting sqref="AM98">
    <cfRule type="expression" dxfId="2695" priority="13289">
      <formula>IF(RIGHT(TEXT(AM98,"0.#"),1)=".",FALSE,TRUE)</formula>
    </cfRule>
    <cfRule type="expression" dxfId="2694" priority="13290">
      <formula>IF(RIGHT(TEXT(AM98,"0.#"),1)=".",TRUE,FALSE)</formula>
    </cfRule>
  </conditionalFormatting>
  <conditionalFormatting sqref="AM99">
    <cfRule type="expression" dxfId="2693" priority="13287">
      <formula>IF(RIGHT(TEXT(AM99,"0.#"),1)=".",FALSE,TRUE)</formula>
    </cfRule>
    <cfRule type="expression" dxfId="2692" priority="13288">
      <formula>IF(RIGHT(TEXT(AM99,"0.#"),1)=".",TRUE,FALSE)</formula>
    </cfRule>
  </conditionalFormatting>
  <conditionalFormatting sqref="AI101">
    <cfRule type="expression" dxfId="2691" priority="13273">
      <formula>IF(RIGHT(TEXT(AI101,"0.#"),1)=".",FALSE,TRUE)</formula>
    </cfRule>
    <cfRule type="expression" dxfId="2690" priority="13274">
      <formula>IF(RIGHT(TEXT(AI101,"0.#"),1)=".",TRUE,FALSE)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E102">
    <cfRule type="expression" dxfId="2687" priority="13269">
      <formula>IF(RIGHT(TEXT(AE102,"0.#"),1)=".",FALSE,TRUE)</formula>
    </cfRule>
    <cfRule type="expression" dxfId="2686" priority="13270">
      <formula>IF(RIGHT(TEXT(AE102,"0.#"),1)=".",TRUE,FALSE)</formula>
    </cfRule>
  </conditionalFormatting>
  <conditionalFormatting sqref="AI102">
    <cfRule type="expression" dxfId="2685" priority="13267">
      <formula>IF(RIGHT(TEXT(AI102,"0.#"),1)=".",FALSE,TRUE)</formula>
    </cfRule>
    <cfRule type="expression" dxfId="2684" priority="13268">
      <formula>IF(RIGHT(TEXT(AI102,"0.#"),1)=".",TRUE,FALSE)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E116 AQ116">
    <cfRule type="expression" dxfId="2631" priority="13205">
      <formula>IF(RIGHT(TEXT(AE116,"0.#"),1)=".",FALSE,TRUE)</formula>
    </cfRule>
    <cfRule type="expression" dxfId="2630" priority="13206">
      <formula>IF(RIGHT(TEXT(AE116,"0.#"),1)=".",TRUE,FALSE)</formula>
    </cfRule>
  </conditionalFormatting>
  <conditionalFormatting sqref="AI116">
    <cfRule type="expression" dxfId="2629" priority="13203">
      <formula>IF(RIGHT(TEXT(AI116,"0.#"),1)=".",FALSE,TRUE)</formula>
    </cfRule>
    <cfRule type="expression" dxfId="2628" priority="13204">
      <formula>IF(RIGHT(TEXT(AI116,"0.#"),1)=".",TRUE,FALSE)</formula>
    </cfRule>
  </conditionalFormatting>
  <conditionalFormatting sqref="AM116">
    <cfRule type="expression" dxfId="2627" priority="13201">
      <formula>IF(RIGHT(TEXT(AM116,"0.#"),1)=".",FALSE,TRUE)</formula>
    </cfRule>
    <cfRule type="expression" dxfId="2626" priority="13202">
      <formula>IF(RIGHT(TEXT(AM116,"0.#"),1)=".",TRUE,FALSE)</formula>
    </cfRule>
  </conditionalFormatting>
  <conditionalFormatting sqref="AE117">
    <cfRule type="expression" dxfId="2625" priority="13199">
      <formula>IF(RIGHT(TEXT(AE117,"0.#"),1)=".",FALSE,TRUE)</formula>
    </cfRule>
    <cfRule type="expression" dxfId="2624" priority="13200">
      <formula>IF(RIGHT(TEXT(AE117,"0.#"),1)=".",TRUE,FALSE)</formula>
    </cfRule>
  </conditionalFormatting>
  <conditionalFormatting sqref="AI117">
    <cfRule type="expression" dxfId="2623" priority="13197">
      <formula>IF(RIGHT(TEXT(AI117,"0.#"),1)=".",FALSE,TRUE)</formula>
    </cfRule>
    <cfRule type="expression" dxfId="2622" priority="13198">
      <formula>IF(RIGHT(TEXT(AI117,"0.#"),1)=".",TRUE,FALSE)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47:AO874">
    <cfRule type="expression" dxfId="2539" priority="6675">
      <formula>IF(AND(AL847&gt;=0, RIGHT(TEXT(AL847,"0.#"),1)&lt;&gt;"."),TRUE,FALSE)</formula>
    </cfRule>
    <cfRule type="expression" dxfId="2538" priority="6676">
      <formula>IF(AND(AL847&gt;=0, RIGHT(TEXT(AL847,"0.#"),1)="."),TRUE,FALSE)</formula>
    </cfRule>
    <cfRule type="expression" dxfId="2537" priority="6677">
      <formula>IF(AND(AL847&lt;0, RIGHT(TEXT(AL847,"0.#"),1)&lt;&gt;"."),TRUE,FALSE)</formula>
    </cfRule>
    <cfRule type="expression" dxfId="2536" priority="6678">
      <formula>IF(AND(AL847&lt;0, RIGHT(TEXT(AL847,"0.#"),1)="."),TRUE,FALSE)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47:Y874">
    <cfRule type="expression" dxfId="2465" priority="3003">
      <formula>IF(RIGHT(TEXT(Y847,"0.#"),1)=".",FALSE,TRUE)</formula>
    </cfRule>
    <cfRule type="expression" dxfId="2464" priority="3004">
      <formula>IF(RIGHT(TEXT(Y847,"0.#"),1)=".",TRUE,FALSE)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11:AO1139">
    <cfRule type="expression" dxfId="2435" priority="2909">
      <formula>IF(AND(AL1111&gt;=0, RIGHT(TEXT(AL1111,"0.#"),1)&lt;&gt;"."),TRUE,FALSE)</formula>
    </cfRule>
    <cfRule type="expression" dxfId="2434" priority="2910">
      <formula>IF(AND(AL1111&gt;=0, RIGHT(TEXT(AL1111,"0.#"),1)="."),TRUE,FALSE)</formula>
    </cfRule>
    <cfRule type="expression" dxfId="2433" priority="2911">
      <formula>IF(AND(AL1111&lt;0, RIGHT(TEXT(AL1111,"0.#"),1)&lt;&gt;"."),TRUE,FALSE)</formula>
    </cfRule>
    <cfRule type="expression" dxfId="2432" priority="2912">
      <formula>IF(AND(AL1111&lt;0, RIGHT(TEXT(AL1111,"0.#"),1)="."),TRUE,FALSE)</formula>
    </cfRule>
  </conditionalFormatting>
  <conditionalFormatting sqref="Y1111:Y1139">
    <cfRule type="expression" dxfId="2431" priority="2907">
      <formula>IF(RIGHT(TEXT(Y1111,"0.#"),1)=".",FALSE,TRUE)</formula>
    </cfRule>
    <cfRule type="expression" dxfId="2430" priority="2908">
      <formula>IF(RIGHT(TEXT(Y1111,"0.#"),1)=".",TRUE,FALSE)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45:AO846">
    <cfRule type="expression" dxfId="2421" priority="2861">
      <formula>IF(AND(AL845&gt;=0, RIGHT(TEXT(AL845,"0.#"),1)&lt;&gt;"."),TRUE,FALSE)</formula>
    </cfRule>
    <cfRule type="expression" dxfId="2420" priority="2862">
      <formula>IF(AND(AL845&gt;=0, RIGHT(TEXT(AL845,"0.#"),1)="."),TRUE,FALSE)</formula>
    </cfRule>
    <cfRule type="expression" dxfId="2419" priority="2863">
      <formula>IF(AND(AL845&lt;0, RIGHT(TEXT(AL845,"0.#"),1)&lt;&gt;"."),TRUE,FALSE)</formula>
    </cfRule>
    <cfRule type="expression" dxfId="2418" priority="2864">
      <formula>IF(AND(AL845&lt;0, RIGHT(TEXT(AL845,"0.#"),1)="."),TRUE,FALSE)</formula>
    </cfRule>
  </conditionalFormatting>
  <conditionalFormatting sqref="Y845:Y846">
    <cfRule type="expression" dxfId="2417" priority="2859">
      <formula>IF(RIGHT(TEXT(Y845,"0.#"),1)=".",FALSE,TRUE)</formula>
    </cfRule>
    <cfRule type="expression" dxfId="2416" priority="2860">
      <formula>IF(RIGHT(TEXT(Y845,"0.#"),1)=".",TRUE,FALSE)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80:Y907">
    <cfRule type="expression" dxfId="2101" priority="2119">
      <formula>IF(RIGHT(TEXT(Y880,"0.#"),1)=".",FALSE,TRUE)</formula>
    </cfRule>
    <cfRule type="expression" dxfId="2100" priority="2120">
      <formula>IF(RIGHT(TEXT(Y880,"0.#"),1)=".",TRUE,FALSE)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913:AO940">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11:AO912">
    <cfRule type="expression" dxfId="1997" priority="2103">
      <formula>IF(AND(AL911&gt;=0, RIGHT(TEXT(AL911,"0.#"),1)&lt;&gt;"."),TRUE,FALSE)</formula>
    </cfRule>
    <cfRule type="expression" dxfId="1996" priority="2104">
      <formula>IF(AND(AL911&gt;=0, RIGHT(TEXT(AL911,"0.#"),1)="."),TRUE,FALSE)</formula>
    </cfRule>
    <cfRule type="expression" dxfId="1995" priority="2105">
      <formula>IF(AND(AL911&lt;0, RIGHT(TEXT(AL911,"0.#"),1)&lt;&gt;"."),TRUE,FALSE)</formula>
    </cfRule>
    <cfRule type="expression" dxfId="1994" priority="2106">
      <formula>IF(AND(AL911&lt;0, RIGHT(TEXT(AL911,"0.#"),1)="."),TRUE,FALSE)</formula>
    </cfRule>
  </conditionalFormatting>
  <conditionalFormatting sqref="AL946:AO973">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44:AO945">
    <cfRule type="expression" dxfId="1989" priority="2091">
      <formula>IF(AND(AL944&gt;=0, RIGHT(TEXT(AL944,"0.#"),1)&lt;&gt;"."),TRUE,FALSE)</formula>
    </cfRule>
    <cfRule type="expression" dxfId="1988" priority="2092">
      <formula>IF(AND(AL944&gt;=0, RIGHT(TEXT(AL944,"0.#"),1)="."),TRUE,FALSE)</formula>
    </cfRule>
    <cfRule type="expression" dxfId="1987" priority="2093">
      <formula>IF(AND(AL944&lt;0, RIGHT(TEXT(AL944,"0.#"),1)&lt;&gt;"."),TRUE,FALSE)</formula>
    </cfRule>
    <cfRule type="expression" dxfId="1986" priority="2094">
      <formula>IF(AND(AL944&lt;0, RIGHT(TEXT(AL944,"0.#"),1)="."),TRUE,FALSE)</formula>
    </cfRule>
  </conditionalFormatting>
  <conditionalFormatting sqref="AL979:AO1006">
    <cfRule type="expression" dxfId="1985" priority="2085">
      <formula>IF(AND(AL979&gt;=0, RIGHT(TEXT(AL979,"0.#"),1)&lt;&gt;"."),TRUE,FALSE)</formula>
    </cfRule>
    <cfRule type="expression" dxfId="1984" priority="2086">
      <formula>IF(AND(AL979&gt;=0, RIGHT(TEXT(AL979,"0.#"),1)="."),TRUE,FALSE)</formula>
    </cfRule>
    <cfRule type="expression" dxfId="1983" priority="2087">
      <formula>IF(AND(AL979&lt;0, RIGHT(TEXT(AL979,"0.#"),1)&lt;&gt;"."),TRUE,FALSE)</formula>
    </cfRule>
    <cfRule type="expression" dxfId="1982" priority="2088">
      <formula>IF(AND(AL979&lt;0, RIGHT(TEXT(AL979,"0.#"),1)="."),TRUE,FALSE)</formula>
    </cfRule>
  </conditionalFormatting>
  <conditionalFormatting sqref="AL977:AO978">
    <cfRule type="expression" dxfId="1981" priority="2079">
      <formula>IF(AND(AL977&gt;=0, RIGHT(TEXT(AL977,"0.#"),1)&lt;&gt;"."),TRUE,FALSE)</formula>
    </cfRule>
    <cfRule type="expression" dxfId="1980" priority="2080">
      <formula>IF(AND(AL977&gt;=0, RIGHT(TEXT(AL977,"0.#"),1)="."),TRUE,FALSE)</formula>
    </cfRule>
    <cfRule type="expression" dxfId="1979" priority="2081">
      <formula>IF(AND(AL977&lt;0, RIGHT(TEXT(AL977,"0.#"),1)&lt;&gt;"."),TRUE,FALSE)</formula>
    </cfRule>
    <cfRule type="expression" dxfId="1978" priority="2082">
      <formula>IF(AND(AL977&lt;0, RIGHT(TEXT(AL977,"0.#"),1)="."),TRUE,FALSE)</formula>
    </cfRule>
  </conditionalFormatting>
  <conditionalFormatting sqref="AL1012:AO1039">
    <cfRule type="expression" dxfId="1977" priority="2073">
      <formula>IF(AND(AL1012&gt;=0, RIGHT(TEXT(AL1012,"0.#"),1)&lt;&gt;"."),TRUE,FALSE)</formula>
    </cfRule>
    <cfRule type="expression" dxfId="1976" priority="2074">
      <formula>IF(AND(AL1012&gt;=0, RIGHT(TEXT(AL1012,"0.#"),1)="."),TRUE,FALSE)</formula>
    </cfRule>
    <cfRule type="expression" dxfId="1975" priority="2075">
      <formula>IF(AND(AL1012&lt;0, RIGHT(TEXT(AL1012,"0.#"),1)&lt;&gt;"."),TRUE,FALSE)</formula>
    </cfRule>
    <cfRule type="expression" dxfId="1974" priority="2076">
      <formula>IF(AND(AL1012&lt;0, RIGHT(TEXT(AL1012,"0.#"),1)="."),TRUE,FALSE)</formula>
    </cfRule>
  </conditionalFormatting>
  <conditionalFormatting sqref="AL1010:AO1011">
    <cfRule type="expression" dxfId="1973" priority="2067">
      <formula>IF(AND(AL1010&gt;=0, RIGHT(TEXT(AL1010,"0.#"),1)&lt;&gt;"."),TRUE,FALSE)</formula>
    </cfRule>
    <cfRule type="expression" dxfId="1972" priority="2068">
      <formula>IF(AND(AL1010&gt;=0, RIGHT(TEXT(AL1010,"0.#"),1)="."),TRUE,FALSE)</formula>
    </cfRule>
    <cfRule type="expression" dxfId="1971" priority="2069">
      <formula>IF(AND(AL1010&lt;0, RIGHT(TEXT(AL1010,"0.#"),1)&lt;&gt;"."),TRUE,FALSE)</formula>
    </cfRule>
    <cfRule type="expression" dxfId="1970" priority="2070">
      <formula>IF(AND(AL1010&lt;0, RIGHT(TEXT(AL1010,"0.#"),1)="."),TRUE,FALSE)</formula>
    </cfRule>
  </conditionalFormatting>
  <conditionalFormatting sqref="Y1010:Y1011">
    <cfRule type="expression" dxfId="1969" priority="2065">
      <formula>IF(RIGHT(TEXT(Y1010,"0.#"),1)=".",FALSE,TRUE)</formula>
    </cfRule>
    <cfRule type="expression" dxfId="1968" priority="2066">
      <formula>IF(RIGHT(TEXT(Y1010,"0.#"),1)=".",TRUE,FALSE)</formula>
    </cfRule>
  </conditionalFormatting>
  <conditionalFormatting sqref="AL1045:AO1072">
    <cfRule type="expression" dxfId="1967" priority="2061">
      <formula>IF(AND(AL1045&gt;=0, RIGHT(TEXT(AL1045,"0.#"),1)&lt;&gt;"."),TRUE,FALSE)</formula>
    </cfRule>
    <cfRule type="expression" dxfId="1966" priority="2062">
      <formula>IF(AND(AL1045&gt;=0, RIGHT(TEXT(AL1045,"0.#"),1)="."),TRUE,FALSE)</formula>
    </cfRule>
    <cfRule type="expression" dxfId="1965" priority="2063">
      <formula>IF(AND(AL1045&lt;0, RIGHT(TEXT(AL1045,"0.#"),1)&lt;&gt;"."),TRUE,FALSE)</formula>
    </cfRule>
    <cfRule type="expression" dxfId="1964" priority="2064">
      <formula>IF(AND(AL1045&lt;0, RIGHT(TEXT(AL1045,"0.#"),1)="."),TRUE,FALSE)</formula>
    </cfRule>
  </conditionalFormatting>
  <conditionalFormatting sqref="Y1045:Y1072">
    <cfRule type="expression" dxfId="1963" priority="2059">
      <formula>IF(RIGHT(TEXT(Y1045,"0.#"),1)=".",FALSE,TRUE)</formula>
    </cfRule>
    <cfRule type="expression" dxfId="1962" priority="2060">
      <formula>IF(RIGHT(TEXT(Y1045,"0.#"),1)=".",TRUE,FALSE)</formula>
    </cfRule>
  </conditionalFormatting>
  <conditionalFormatting sqref="AL1043:AO1044">
    <cfRule type="expression" dxfId="1961" priority="2055">
      <formula>IF(AND(AL1043&gt;=0, RIGHT(TEXT(AL1043,"0.#"),1)&lt;&gt;"."),TRUE,FALSE)</formula>
    </cfRule>
    <cfRule type="expression" dxfId="1960" priority="2056">
      <formula>IF(AND(AL1043&gt;=0, RIGHT(TEXT(AL1043,"0.#"),1)="."),TRUE,FALSE)</formula>
    </cfRule>
    <cfRule type="expression" dxfId="1959" priority="2057">
      <formula>IF(AND(AL1043&lt;0, RIGHT(TEXT(AL1043,"0.#"),1)&lt;&gt;"."),TRUE,FALSE)</formula>
    </cfRule>
    <cfRule type="expression" dxfId="1958" priority="2058">
      <formula>IF(AND(AL1043&lt;0, RIGHT(TEXT(AL1043,"0.#"),1)="."),TRUE,FALSE)</formula>
    </cfRule>
  </conditionalFormatting>
  <conditionalFormatting sqref="Y1043:Y1044">
    <cfRule type="expression" dxfId="1957" priority="2053">
      <formula>IF(RIGHT(TEXT(Y1043,"0.#"),1)=".",FALSE,TRUE)</formula>
    </cfRule>
    <cfRule type="expression" dxfId="1956" priority="2054">
      <formula>IF(RIGHT(TEXT(Y1043,"0.#"),1)=".",TRUE,FALSE)</formula>
    </cfRule>
  </conditionalFormatting>
  <conditionalFormatting sqref="AL1078:AO1105">
    <cfRule type="expression" dxfId="1955" priority="2049">
      <formula>IF(AND(AL1078&gt;=0, RIGHT(TEXT(AL1078,"0.#"),1)&lt;&gt;"."),TRUE,FALSE)</formula>
    </cfRule>
    <cfRule type="expression" dxfId="1954" priority="2050">
      <formula>IF(AND(AL1078&gt;=0, RIGHT(TEXT(AL1078,"0.#"),1)="."),TRUE,FALSE)</formula>
    </cfRule>
    <cfRule type="expression" dxfId="1953" priority="2051">
      <formula>IF(AND(AL1078&lt;0, RIGHT(TEXT(AL1078,"0.#"),1)&lt;&gt;"."),TRUE,FALSE)</formula>
    </cfRule>
    <cfRule type="expression" dxfId="1952" priority="2052">
      <formula>IF(AND(AL1078&lt;0, RIGHT(TEXT(AL1078,"0.#"),1)="."),TRUE,FALSE)</formula>
    </cfRule>
  </conditionalFormatting>
  <conditionalFormatting sqref="Y1078:Y1105">
    <cfRule type="expression" dxfId="1951" priority="2047">
      <formula>IF(RIGHT(TEXT(Y1078,"0.#"),1)=".",FALSE,TRUE)</formula>
    </cfRule>
    <cfRule type="expression" dxfId="1950" priority="2048">
      <formula>IF(RIGHT(TEXT(Y1078,"0.#"),1)=".",TRUE,FALSE)</formula>
    </cfRule>
  </conditionalFormatting>
  <conditionalFormatting sqref="AL1076:AO1077">
    <cfRule type="expression" dxfId="1949" priority="2043">
      <formula>IF(AND(AL1076&gt;=0, RIGHT(TEXT(AL1076,"0.#"),1)&lt;&gt;"."),TRUE,FALSE)</formula>
    </cfRule>
    <cfRule type="expression" dxfId="1948" priority="2044">
      <formula>IF(AND(AL1076&gt;=0, RIGHT(TEXT(AL1076,"0.#"),1)="."),TRUE,FALSE)</formula>
    </cfRule>
    <cfRule type="expression" dxfId="1947" priority="2045">
      <formula>IF(AND(AL1076&lt;0, RIGHT(TEXT(AL1076,"0.#"),1)&lt;&gt;"."),TRUE,FALSE)</formula>
    </cfRule>
    <cfRule type="expression" dxfId="1946" priority="2046">
      <formula>IF(AND(AL1076&lt;0, RIGHT(TEXT(AL1076,"0.#"),1)="."),TRUE,FALSE)</formula>
    </cfRule>
  </conditionalFormatting>
  <conditionalFormatting sqref="Y1076:Y1077">
    <cfRule type="expression" dxfId="1945" priority="2041">
      <formula>IF(RIGHT(TEXT(Y1076,"0.#"),1)=".",FALSE,TRUE)</formula>
    </cfRule>
    <cfRule type="expression" dxfId="1944" priority="2042">
      <formula>IF(RIGHT(TEXT(Y1076,"0.#"),1)=".",TRUE,FALSE)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34:AE135 AI134:AI135 AM134:AM135 AQ134:AQ135 AU134">
    <cfRule type="expression" dxfId="749" priority="49">
      <formula>IF(RIGHT(TEXT(AE134,"0.#"),1)=".",FALSE,TRUE)</formula>
    </cfRule>
    <cfRule type="expression" dxfId="748" priority="50">
      <formula>IF(RIGHT(TEXT(AE134,"0.#"),1)=".",TRUE,FALSE)</formula>
    </cfRule>
  </conditionalFormatting>
  <conditionalFormatting sqref="AE138:AE139 AI138:AI139 AM138:AM139 AQ138:AQ139 AU138">
    <cfRule type="expression" dxfId="747" priority="47">
      <formula>IF(RIGHT(TEXT(AE138,"0.#"),1)=".",FALSE,TRUE)</formula>
    </cfRule>
    <cfRule type="expression" dxfId="746" priority="48">
      <formula>IF(RIGHT(TEXT(AE138,"0.#"),1)=".",TRUE,FALSE)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
    <cfRule type="expression" dxfId="735" priority="35">
      <formula>IF(RIGHT(TEXT(Y791,"0.#"),1)=".",FALSE,TRUE)</formula>
    </cfRule>
    <cfRule type="expression" dxfId="734" priority="36">
      <formula>IF(RIGHT(TEXT(Y791,"0.#"),1)=".",TRUE,FALSE)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91 AU789">
    <cfRule type="expression" dxfId="729" priority="29">
      <formula>IF(RIGHT(TEXT(AU789,"0.#"),1)=".",FALSE,TRUE)</formula>
    </cfRule>
    <cfRule type="expression" dxfId="728" priority="30">
      <formula>IF(RIGHT(TEXT(AU789,"0.#"),1)=".",TRUE,FALSE)</formula>
    </cfRule>
  </conditionalFormatting>
  <conditionalFormatting sqref="Y878">
    <cfRule type="expression" dxfId="727" priority="27">
      <formula>IF(RIGHT(TEXT(Y878,"0.#"),1)=".",FALSE,TRUE)</formula>
    </cfRule>
    <cfRule type="expression" dxfId="726" priority="28">
      <formula>IF(RIGHT(TEXT(Y878,"0.#"),1)=".",TRUE,FALSE)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699"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2"/>
      <c r="Z2" s="831"/>
      <c r="AA2" s="832"/>
      <c r="AB2" s="1036" t="s">
        <v>11</v>
      </c>
      <c r="AC2" s="1037"/>
      <c r="AD2" s="1038"/>
      <c r="AE2" s="1042" t="s">
        <v>390</v>
      </c>
      <c r="AF2" s="1042"/>
      <c r="AG2" s="1042"/>
      <c r="AH2" s="1042"/>
      <c r="AI2" s="1042" t="s">
        <v>412</v>
      </c>
      <c r="AJ2" s="1042"/>
      <c r="AK2" s="1042"/>
      <c r="AL2" s="559"/>
      <c r="AM2" s="1042" t="s">
        <v>509</v>
      </c>
      <c r="AN2" s="1042"/>
      <c r="AO2" s="104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3"/>
      <c r="Z3" s="1034"/>
      <c r="AA3" s="1035"/>
      <c r="AB3" s="1039"/>
      <c r="AC3" s="1040"/>
      <c r="AD3" s="1041"/>
      <c r="AE3" s="927"/>
      <c r="AF3" s="927"/>
      <c r="AG3" s="927"/>
      <c r="AH3" s="927"/>
      <c r="AI3" s="927"/>
      <c r="AJ3" s="927"/>
      <c r="AK3" s="927"/>
      <c r="AL3" s="410"/>
      <c r="AM3" s="927"/>
      <c r="AN3" s="927"/>
      <c r="AO3" s="92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9"/>
      <c r="I4" s="1009"/>
      <c r="J4" s="1009"/>
      <c r="K4" s="1009"/>
      <c r="L4" s="1009"/>
      <c r="M4" s="1009"/>
      <c r="N4" s="1009"/>
      <c r="O4" s="1010"/>
      <c r="P4" s="108"/>
      <c r="Q4" s="1017"/>
      <c r="R4" s="1017"/>
      <c r="S4" s="1017"/>
      <c r="T4" s="1017"/>
      <c r="U4" s="1017"/>
      <c r="V4" s="1017"/>
      <c r="W4" s="1017"/>
      <c r="X4" s="1018"/>
      <c r="Y4" s="1027" t="s">
        <v>12</v>
      </c>
      <c r="Z4" s="1028"/>
      <c r="AA4" s="1029"/>
      <c r="AB4" s="463"/>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49" t="s">
        <v>54</v>
      </c>
      <c r="Z5" s="1024"/>
      <c r="AA5" s="1025"/>
      <c r="AB5" s="525"/>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2"/>
      <c r="Z9" s="831"/>
      <c r="AA9" s="832"/>
      <c r="AB9" s="1036" t="s">
        <v>11</v>
      </c>
      <c r="AC9" s="1037"/>
      <c r="AD9" s="1038"/>
      <c r="AE9" s="1042" t="s">
        <v>390</v>
      </c>
      <c r="AF9" s="1042"/>
      <c r="AG9" s="1042"/>
      <c r="AH9" s="1042"/>
      <c r="AI9" s="1042" t="s">
        <v>412</v>
      </c>
      <c r="AJ9" s="1042"/>
      <c r="AK9" s="1042"/>
      <c r="AL9" s="559"/>
      <c r="AM9" s="1042" t="s">
        <v>509</v>
      </c>
      <c r="AN9" s="1042"/>
      <c r="AO9" s="104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3"/>
      <c r="Z10" s="1034"/>
      <c r="AA10" s="1035"/>
      <c r="AB10" s="1039"/>
      <c r="AC10" s="1040"/>
      <c r="AD10" s="1041"/>
      <c r="AE10" s="927"/>
      <c r="AF10" s="927"/>
      <c r="AG10" s="927"/>
      <c r="AH10" s="927"/>
      <c r="AI10" s="927"/>
      <c r="AJ10" s="927"/>
      <c r="AK10" s="927"/>
      <c r="AL10" s="410"/>
      <c r="AM10" s="927"/>
      <c r="AN10" s="927"/>
      <c r="AO10" s="92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3"/>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49" t="s">
        <v>54</v>
      </c>
      <c r="Z12" s="1024"/>
      <c r="AA12" s="1025"/>
      <c r="AB12" s="525"/>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2"/>
      <c r="Z16" s="831"/>
      <c r="AA16" s="832"/>
      <c r="AB16" s="1036" t="s">
        <v>11</v>
      </c>
      <c r="AC16" s="1037"/>
      <c r="AD16" s="1038"/>
      <c r="AE16" s="1042" t="s">
        <v>390</v>
      </c>
      <c r="AF16" s="1042"/>
      <c r="AG16" s="1042"/>
      <c r="AH16" s="1042"/>
      <c r="AI16" s="1042" t="s">
        <v>412</v>
      </c>
      <c r="AJ16" s="1042"/>
      <c r="AK16" s="1042"/>
      <c r="AL16" s="559"/>
      <c r="AM16" s="1042" t="s">
        <v>509</v>
      </c>
      <c r="AN16" s="1042"/>
      <c r="AO16" s="104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3"/>
      <c r="Z17" s="1034"/>
      <c r="AA17" s="1035"/>
      <c r="AB17" s="1039"/>
      <c r="AC17" s="1040"/>
      <c r="AD17" s="1041"/>
      <c r="AE17" s="927"/>
      <c r="AF17" s="927"/>
      <c r="AG17" s="927"/>
      <c r="AH17" s="927"/>
      <c r="AI17" s="927"/>
      <c r="AJ17" s="927"/>
      <c r="AK17" s="927"/>
      <c r="AL17" s="410"/>
      <c r="AM17" s="927"/>
      <c r="AN17" s="927"/>
      <c r="AO17" s="92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3"/>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49" t="s">
        <v>54</v>
      </c>
      <c r="Z19" s="1024"/>
      <c r="AA19" s="1025"/>
      <c r="AB19" s="525"/>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2"/>
      <c r="Z23" s="831"/>
      <c r="AA23" s="832"/>
      <c r="AB23" s="1036" t="s">
        <v>11</v>
      </c>
      <c r="AC23" s="1037"/>
      <c r="AD23" s="1038"/>
      <c r="AE23" s="1042" t="s">
        <v>390</v>
      </c>
      <c r="AF23" s="1042"/>
      <c r="AG23" s="1042"/>
      <c r="AH23" s="1042"/>
      <c r="AI23" s="1042" t="s">
        <v>412</v>
      </c>
      <c r="AJ23" s="1042"/>
      <c r="AK23" s="1042"/>
      <c r="AL23" s="559"/>
      <c r="AM23" s="1042" t="s">
        <v>509</v>
      </c>
      <c r="AN23" s="1042"/>
      <c r="AO23" s="104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3"/>
      <c r="Z24" s="1034"/>
      <c r="AA24" s="1035"/>
      <c r="AB24" s="1039"/>
      <c r="AC24" s="1040"/>
      <c r="AD24" s="1041"/>
      <c r="AE24" s="927"/>
      <c r="AF24" s="927"/>
      <c r="AG24" s="927"/>
      <c r="AH24" s="927"/>
      <c r="AI24" s="927"/>
      <c r="AJ24" s="927"/>
      <c r="AK24" s="927"/>
      <c r="AL24" s="410"/>
      <c r="AM24" s="927"/>
      <c r="AN24" s="927"/>
      <c r="AO24" s="92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3"/>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49" t="s">
        <v>54</v>
      </c>
      <c r="Z26" s="1024"/>
      <c r="AA26" s="1025"/>
      <c r="AB26" s="525"/>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2"/>
      <c r="Z30" s="831"/>
      <c r="AA30" s="832"/>
      <c r="AB30" s="1036" t="s">
        <v>11</v>
      </c>
      <c r="AC30" s="1037"/>
      <c r="AD30" s="1038"/>
      <c r="AE30" s="1042" t="s">
        <v>390</v>
      </c>
      <c r="AF30" s="1042"/>
      <c r="AG30" s="1042"/>
      <c r="AH30" s="1042"/>
      <c r="AI30" s="1042" t="s">
        <v>412</v>
      </c>
      <c r="AJ30" s="1042"/>
      <c r="AK30" s="1042"/>
      <c r="AL30" s="559"/>
      <c r="AM30" s="1042" t="s">
        <v>509</v>
      </c>
      <c r="AN30" s="1042"/>
      <c r="AO30" s="104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3"/>
      <c r="Z31" s="1034"/>
      <c r="AA31" s="1035"/>
      <c r="AB31" s="1039"/>
      <c r="AC31" s="1040"/>
      <c r="AD31" s="1041"/>
      <c r="AE31" s="927"/>
      <c r="AF31" s="927"/>
      <c r="AG31" s="927"/>
      <c r="AH31" s="927"/>
      <c r="AI31" s="927"/>
      <c r="AJ31" s="927"/>
      <c r="AK31" s="927"/>
      <c r="AL31" s="410"/>
      <c r="AM31" s="927"/>
      <c r="AN31" s="927"/>
      <c r="AO31" s="92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3"/>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49" t="s">
        <v>54</v>
      </c>
      <c r="Z33" s="1024"/>
      <c r="AA33" s="1025"/>
      <c r="AB33" s="525"/>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2"/>
      <c r="Z37" s="831"/>
      <c r="AA37" s="832"/>
      <c r="AB37" s="1036" t="s">
        <v>11</v>
      </c>
      <c r="AC37" s="1037"/>
      <c r="AD37" s="1038"/>
      <c r="AE37" s="1042" t="s">
        <v>390</v>
      </c>
      <c r="AF37" s="1042"/>
      <c r="AG37" s="1042"/>
      <c r="AH37" s="1042"/>
      <c r="AI37" s="1042" t="s">
        <v>412</v>
      </c>
      <c r="AJ37" s="1042"/>
      <c r="AK37" s="1042"/>
      <c r="AL37" s="559"/>
      <c r="AM37" s="1042" t="s">
        <v>509</v>
      </c>
      <c r="AN37" s="1042"/>
      <c r="AO37" s="104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3"/>
      <c r="Z38" s="1034"/>
      <c r="AA38" s="1035"/>
      <c r="AB38" s="1039"/>
      <c r="AC38" s="1040"/>
      <c r="AD38" s="1041"/>
      <c r="AE38" s="927"/>
      <c r="AF38" s="927"/>
      <c r="AG38" s="927"/>
      <c r="AH38" s="927"/>
      <c r="AI38" s="927"/>
      <c r="AJ38" s="927"/>
      <c r="AK38" s="927"/>
      <c r="AL38" s="410"/>
      <c r="AM38" s="927"/>
      <c r="AN38" s="927"/>
      <c r="AO38" s="92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3"/>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49" t="s">
        <v>54</v>
      </c>
      <c r="Z40" s="1024"/>
      <c r="AA40" s="1025"/>
      <c r="AB40" s="525"/>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2"/>
      <c r="Z44" s="831"/>
      <c r="AA44" s="832"/>
      <c r="AB44" s="1036" t="s">
        <v>11</v>
      </c>
      <c r="AC44" s="1037"/>
      <c r="AD44" s="1038"/>
      <c r="AE44" s="1042" t="s">
        <v>390</v>
      </c>
      <c r="AF44" s="1042"/>
      <c r="AG44" s="1042"/>
      <c r="AH44" s="1042"/>
      <c r="AI44" s="1042" t="s">
        <v>412</v>
      </c>
      <c r="AJ44" s="1042"/>
      <c r="AK44" s="1042"/>
      <c r="AL44" s="559"/>
      <c r="AM44" s="1042" t="s">
        <v>509</v>
      </c>
      <c r="AN44" s="1042"/>
      <c r="AO44" s="104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3"/>
      <c r="Z45" s="1034"/>
      <c r="AA45" s="1035"/>
      <c r="AB45" s="1039"/>
      <c r="AC45" s="1040"/>
      <c r="AD45" s="1041"/>
      <c r="AE45" s="927"/>
      <c r="AF45" s="927"/>
      <c r="AG45" s="927"/>
      <c r="AH45" s="927"/>
      <c r="AI45" s="927"/>
      <c r="AJ45" s="927"/>
      <c r="AK45" s="927"/>
      <c r="AL45" s="410"/>
      <c r="AM45" s="927"/>
      <c r="AN45" s="927"/>
      <c r="AO45" s="92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3"/>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49" t="s">
        <v>54</v>
      </c>
      <c r="Z47" s="1024"/>
      <c r="AA47" s="1025"/>
      <c r="AB47" s="525"/>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2"/>
      <c r="Z51" s="831"/>
      <c r="AA51" s="832"/>
      <c r="AB51" s="559" t="s">
        <v>11</v>
      </c>
      <c r="AC51" s="1037"/>
      <c r="AD51" s="1038"/>
      <c r="AE51" s="1042" t="s">
        <v>390</v>
      </c>
      <c r="AF51" s="1042"/>
      <c r="AG51" s="1042"/>
      <c r="AH51" s="1042"/>
      <c r="AI51" s="1042" t="s">
        <v>412</v>
      </c>
      <c r="AJ51" s="1042"/>
      <c r="AK51" s="1042"/>
      <c r="AL51" s="559"/>
      <c r="AM51" s="1042" t="s">
        <v>509</v>
      </c>
      <c r="AN51" s="1042"/>
      <c r="AO51" s="104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3"/>
      <c r="Z52" s="1034"/>
      <c r="AA52" s="1035"/>
      <c r="AB52" s="1039"/>
      <c r="AC52" s="1040"/>
      <c r="AD52" s="1041"/>
      <c r="AE52" s="927"/>
      <c r="AF52" s="927"/>
      <c r="AG52" s="927"/>
      <c r="AH52" s="927"/>
      <c r="AI52" s="927"/>
      <c r="AJ52" s="927"/>
      <c r="AK52" s="927"/>
      <c r="AL52" s="410"/>
      <c r="AM52" s="927"/>
      <c r="AN52" s="927"/>
      <c r="AO52" s="92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3"/>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49" t="s">
        <v>54</v>
      </c>
      <c r="Z54" s="1024"/>
      <c r="AA54" s="1025"/>
      <c r="AB54" s="525"/>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2"/>
      <c r="Z58" s="831"/>
      <c r="AA58" s="832"/>
      <c r="AB58" s="1036" t="s">
        <v>11</v>
      </c>
      <c r="AC58" s="1037"/>
      <c r="AD58" s="1038"/>
      <c r="AE58" s="1042" t="s">
        <v>390</v>
      </c>
      <c r="AF58" s="1042"/>
      <c r="AG58" s="1042"/>
      <c r="AH58" s="1042"/>
      <c r="AI58" s="1042" t="s">
        <v>412</v>
      </c>
      <c r="AJ58" s="1042"/>
      <c r="AK58" s="1042"/>
      <c r="AL58" s="559"/>
      <c r="AM58" s="1042" t="s">
        <v>509</v>
      </c>
      <c r="AN58" s="1042"/>
      <c r="AO58" s="104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3"/>
      <c r="Z59" s="1034"/>
      <c r="AA59" s="1035"/>
      <c r="AB59" s="1039"/>
      <c r="AC59" s="1040"/>
      <c r="AD59" s="1041"/>
      <c r="AE59" s="927"/>
      <c r="AF59" s="927"/>
      <c r="AG59" s="927"/>
      <c r="AH59" s="927"/>
      <c r="AI59" s="927"/>
      <c r="AJ59" s="927"/>
      <c r="AK59" s="927"/>
      <c r="AL59" s="410"/>
      <c r="AM59" s="927"/>
      <c r="AN59" s="927"/>
      <c r="AO59" s="92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3"/>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49" t="s">
        <v>54</v>
      </c>
      <c r="Z61" s="1024"/>
      <c r="AA61" s="1025"/>
      <c r="AB61" s="525"/>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2"/>
      <c r="Z65" s="831"/>
      <c r="AA65" s="832"/>
      <c r="AB65" s="1036" t="s">
        <v>11</v>
      </c>
      <c r="AC65" s="1037"/>
      <c r="AD65" s="1038"/>
      <c r="AE65" s="1042" t="s">
        <v>390</v>
      </c>
      <c r="AF65" s="1042"/>
      <c r="AG65" s="1042"/>
      <c r="AH65" s="1042"/>
      <c r="AI65" s="1042" t="s">
        <v>412</v>
      </c>
      <c r="AJ65" s="1042"/>
      <c r="AK65" s="1042"/>
      <c r="AL65" s="559"/>
      <c r="AM65" s="1042" t="s">
        <v>509</v>
      </c>
      <c r="AN65" s="1042"/>
      <c r="AO65" s="104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3"/>
      <c r="Z66" s="1034"/>
      <c r="AA66" s="1035"/>
      <c r="AB66" s="1039"/>
      <c r="AC66" s="1040"/>
      <c r="AD66" s="1041"/>
      <c r="AE66" s="927"/>
      <c r="AF66" s="927"/>
      <c r="AG66" s="927"/>
      <c r="AH66" s="927"/>
      <c r="AI66" s="927"/>
      <c r="AJ66" s="927"/>
      <c r="AK66" s="927"/>
      <c r="AL66" s="410"/>
      <c r="AM66" s="927"/>
      <c r="AN66" s="927"/>
      <c r="AO66" s="92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3"/>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49" t="s">
        <v>54</v>
      </c>
      <c r="Z68" s="1024"/>
      <c r="AA68" s="1025"/>
      <c r="AB68" s="525"/>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49" t="s">
        <v>13</v>
      </c>
      <c r="Z69" s="1024"/>
      <c r="AA69" s="102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7" t="s">
        <v>17</v>
      </c>
      <c r="H3" s="673"/>
      <c r="I3" s="673"/>
      <c r="J3" s="673"/>
      <c r="K3" s="673"/>
      <c r="L3" s="672" t="s">
        <v>18</v>
      </c>
      <c r="M3" s="673"/>
      <c r="N3" s="673"/>
      <c r="O3" s="673"/>
      <c r="P3" s="673"/>
      <c r="Q3" s="673"/>
      <c r="R3" s="673"/>
      <c r="S3" s="673"/>
      <c r="T3" s="673"/>
      <c r="U3" s="673"/>
      <c r="V3" s="673"/>
      <c r="W3" s="673"/>
      <c r="X3" s="674"/>
      <c r="Y3" s="656" t="s">
        <v>19</v>
      </c>
      <c r="Z3" s="657"/>
      <c r="AA3" s="657"/>
      <c r="AB3" s="803"/>
      <c r="AC3" s="817"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c r="AY3" s="34">
        <f>$AY$2</f>
        <v>0</v>
      </c>
    </row>
    <row r="4" spans="1:51" ht="24.75" customHeight="1" x14ac:dyDescent="0.15">
      <c r="A4" s="1055"/>
      <c r="B4" s="1056"/>
      <c r="C4" s="1056"/>
      <c r="D4" s="1056"/>
      <c r="E4" s="1056"/>
      <c r="F4" s="1057"/>
      <c r="G4" s="675"/>
      <c r="H4" s="676"/>
      <c r="I4" s="676"/>
      <c r="J4" s="676"/>
      <c r="K4" s="677"/>
      <c r="L4" s="667"/>
      <c r="M4" s="837"/>
      <c r="N4" s="837"/>
      <c r="O4" s="837"/>
      <c r="P4" s="837"/>
      <c r="Q4" s="837"/>
      <c r="R4" s="837"/>
      <c r="S4" s="837"/>
      <c r="T4" s="837"/>
      <c r="U4" s="837"/>
      <c r="V4" s="837"/>
      <c r="W4" s="837"/>
      <c r="X4" s="838"/>
      <c r="Y4" s="385"/>
      <c r="Z4" s="386"/>
      <c r="AA4" s="386"/>
      <c r="AB4" s="807"/>
      <c r="AC4" s="675"/>
      <c r="AD4" s="676"/>
      <c r="AE4" s="676"/>
      <c r="AF4" s="676"/>
      <c r="AG4" s="677"/>
      <c r="AH4" s="667"/>
      <c r="AI4" s="837"/>
      <c r="AJ4" s="837"/>
      <c r="AK4" s="837"/>
      <c r="AL4" s="837"/>
      <c r="AM4" s="837"/>
      <c r="AN4" s="837"/>
      <c r="AO4" s="837"/>
      <c r="AP4" s="837"/>
      <c r="AQ4" s="837"/>
      <c r="AR4" s="837"/>
      <c r="AS4" s="837"/>
      <c r="AT4" s="838"/>
      <c r="AU4" s="385"/>
      <c r="AV4" s="386"/>
      <c r="AW4" s="386"/>
      <c r="AX4" s="387"/>
      <c r="AY4" s="34">
        <f t="shared" ref="AY4:AY14" si="0">$AY$2</f>
        <v>0</v>
      </c>
    </row>
    <row r="5" spans="1:51"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5"/>
      <c r="B15" s="1056"/>
      <c r="C15" s="1056"/>
      <c r="D15" s="1056"/>
      <c r="E15" s="1056"/>
      <c r="F15" s="105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8"/>
      <c r="AY15">
        <f>COUNTA($G$17,$AC$17)</f>
        <v>0</v>
      </c>
    </row>
    <row r="16" spans="1:51" ht="25.5" customHeight="1" x14ac:dyDescent="0.15">
      <c r="A16" s="1055"/>
      <c r="B16" s="1056"/>
      <c r="C16" s="1056"/>
      <c r="D16" s="1056"/>
      <c r="E16" s="1056"/>
      <c r="F16" s="1057"/>
      <c r="G16" s="817"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3"/>
      <c r="AC16" s="817"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c r="AY16" s="34">
        <f>$AY$15</f>
        <v>0</v>
      </c>
    </row>
    <row r="17" spans="1:51" ht="24.75" customHeight="1" x14ac:dyDescent="0.15">
      <c r="A17" s="1055"/>
      <c r="B17" s="1056"/>
      <c r="C17" s="1056"/>
      <c r="D17" s="1056"/>
      <c r="E17" s="1056"/>
      <c r="F17" s="1057"/>
      <c r="G17" s="675"/>
      <c r="H17" s="676"/>
      <c r="I17" s="676"/>
      <c r="J17" s="676"/>
      <c r="K17" s="677"/>
      <c r="L17" s="667"/>
      <c r="M17" s="837"/>
      <c r="N17" s="837"/>
      <c r="O17" s="837"/>
      <c r="P17" s="837"/>
      <c r="Q17" s="837"/>
      <c r="R17" s="837"/>
      <c r="S17" s="837"/>
      <c r="T17" s="837"/>
      <c r="U17" s="837"/>
      <c r="V17" s="837"/>
      <c r="W17" s="837"/>
      <c r="X17" s="838"/>
      <c r="Y17" s="385"/>
      <c r="Z17" s="386"/>
      <c r="AA17" s="386"/>
      <c r="AB17" s="807"/>
      <c r="AC17" s="675"/>
      <c r="AD17" s="676"/>
      <c r="AE17" s="676"/>
      <c r="AF17" s="676"/>
      <c r="AG17" s="677"/>
      <c r="AH17" s="667"/>
      <c r="AI17" s="837"/>
      <c r="AJ17" s="837"/>
      <c r="AK17" s="837"/>
      <c r="AL17" s="837"/>
      <c r="AM17" s="837"/>
      <c r="AN17" s="837"/>
      <c r="AO17" s="837"/>
      <c r="AP17" s="837"/>
      <c r="AQ17" s="837"/>
      <c r="AR17" s="837"/>
      <c r="AS17" s="837"/>
      <c r="AT17" s="838"/>
      <c r="AU17" s="385"/>
      <c r="AV17" s="386"/>
      <c r="AW17" s="386"/>
      <c r="AX17" s="387"/>
      <c r="AY17" s="34">
        <f t="shared" ref="AY17:AY27" si="1">$AY$15</f>
        <v>0</v>
      </c>
    </row>
    <row r="18" spans="1:51"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5"/>
      <c r="B28" s="1056"/>
      <c r="C28" s="1056"/>
      <c r="D28" s="1056"/>
      <c r="E28" s="1056"/>
      <c r="F28" s="105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8"/>
      <c r="AY28">
        <f>COUNTA($G$30,$AC$30)</f>
        <v>0</v>
      </c>
    </row>
    <row r="29" spans="1:51" ht="24.75" customHeight="1" x14ac:dyDescent="0.15">
      <c r="A29" s="1055"/>
      <c r="B29" s="1056"/>
      <c r="C29" s="1056"/>
      <c r="D29" s="1056"/>
      <c r="E29" s="1056"/>
      <c r="F29" s="1057"/>
      <c r="G29" s="817"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3"/>
      <c r="AC29" s="817"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c r="AY29" s="34">
        <f>$AY$28</f>
        <v>0</v>
      </c>
    </row>
    <row r="30" spans="1:51" ht="24.75" customHeight="1" x14ac:dyDescent="0.15">
      <c r="A30" s="1055"/>
      <c r="B30" s="1056"/>
      <c r="C30" s="1056"/>
      <c r="D30" s="1056"/>
      <c r="E30" s="1056"/>
      <c r="F30" s="1057"/>
      <c r="G30" s="675"/>
      <c r="H30" s="676"/>
      <c r="I30" s="676"/>
      <c r="J30" s="676"/>
      <c r="K30" s="677"/>
      <c r="L30" s="667"/>
      <c r="M30" s="837"/>
      <c r="N30" s="837"/>
      <c r="O30" s="837"/>
      <c r="P30" s="837"/>
      <c r="Q30" s="837"/>
      <c r="R30" s="837"/>
      <c r="S30" s="837"/>
      <c r="T30" s="837"/>
      <c r="U30" s="837"/>
      <c r="V30" s="837"/>
      <c r="W30" s="837"/>
      <c r="X30" s="838"/>
      <c r="Y30" s="385"/>
      <c r="Z30" s="386"/>
      <c r="AA30" s="386"/>
      <c r="AB30" s="807"/>
      <c r="AC30" s="675"/>
      <c r="AD30" s="676"/>
      <c r="AE30" s="676"/>
      <c r="AF30" s="676"/>
      <c r="AG30" s="677"/>
      <c r="AH30" s="667"/>
      <c r="AI30" s="837"/>
      <c r="AJ30" s="837"/>
      <c r="AK30" s="837"/>
      <c r="AL30" s="837"/>
      <c r="AM30" s="837"/>
      <c r="AN30" s="837"/>
      <c r="AO30" s="837"/>
      <c r="AP30" s="837"/>
      <c r="AQ30" s="837"/>
      <c r="AR30" s="837"/>
      <c r="AS30" s="837"/>
      <c r="AT30" s="838"/>
      <c r="AU30" s="385"/>
      <c r="AV30" s="386"/>
      <c r="AW30" s="386"/>
      <c r="AX30" s="387"/>
      <c r="AY30" s="34">
        <f t="shared" ref="AY30:AY40" si="2">$AY$28</f>
        <v>0</v>
      </c>
    </row>
    <row r="31" spans="1:51"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5"/>
      <c r="B41" s="1056"/>
      <c r="C41" s="1056"/>
      <c r="D41" s="1056"/>
      <c r="E41" s="1056"/>
      <c r="F41" s="105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8"/>
      <c r="AY41">
        <f>COUNTA($G$43,$AC$43)</f>
        <v>0</v>
      </c>
    </row>
    <row r="42" spans="1:51" ht="24.75" customHeight="1" x14ac:dyDescent="0.15">
      <c r="A42" s="1055"/>
      <c r="B42" s="1056"/>
      <c r="C42" s="1056"/>
      <c r="D42" s="1056"/>
      <c r="E42" s="1056"/>
      <c r="F42" s="1057"/>
      <c r="G42" s="817"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3"/>
      <c r="AC42" s="817"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c r="AY42" s="34">
        <f>$AY$41</f>
        <v>0</v>
      </c>
    </row>
    <row r="43" spans="1:51" ht="24.75" customHeight="1" x14ac:dyDescent="0.15">
      <c r="A43" s="1055"/>
      <c r="B43" s="1056"/>
      <c r="C43" s="1056"/>
      <c r="D43" s="1056"/>
      <c r="E43" s="1056"/>
      <c r="F43" s="1057"/>
      <c r="G43" s="675"/>
      <c r="H43" s="676"/>
      <c r="I43" s="676"/>
      <c r="J43" s="676"/>
      <c r="K43" s="677"/>
      <c r="L43" s="667"/>
      <c r="M43" s="837"/>
      <c r="N43" s="837"/>
      <c r="O43" s="837"/>
      <c r="P43" s="837"/>
      <c r="Q43" s="837"/>
      <c r="R43" s="837"/>
      <c r="S43" s="837"/>
      <c r="T43" s="837"/>
      <c r="U43" s="837"/>
      <c r="V43" s="837"/>
      <c r="W43" s="837"/>
      <c r="X43" s="838"/>
      <c r="Y43" s="385"/>
      <c r="Z43" s="386"/>
      <c r="AA43" s="386"/>
      <c r="AB43" s="807"/>
      <c r="AC43" s="675"/>
      <c r="AD43" s="676"/>
      <c r="AE43" s="676"/>
      <c r="AF43" s="676"/>
      <c r="AG43" s="677"/>
      <c r="AH43" s="667"/>
      <c r="AI43" s="837"/>
      <c r="AJ43" s="837"/>
      <c r="AK43" s="837"/>
      <c r="AL43" s="837"/>
      <c r="AM43" s="837"/>
      <c r="AN43" s="837"/>
      <c r="AO43" s="837"/>
      <c r="AP43" s="837"/>
      <c r="AQ43" s="837"/>
      <c r="AR43" s="837"/>
      <c r="AS43" s="837"/>
      <c r="AT43" s="838"/>
      <c r="AU43" s="385"/>
      <c r="AV43" s="386"/>
      <c r="AW43" s="386"/>
      <c r="AX43" s="387"/>
      <c r="AY43" s="34">
        <f t="shared" ref="AY43:AY53" si="3">$AY$41</f>
        <v>0</v>
      </c>
    </row>
    <row r="44" spans="1:51"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8"/>
      <c r="AY55">
        <f>COUNTA($G$57,$AC$57)</f>
        <v>0</v>
      </c>
    </row>
    <row r="56" spans="1:51" ht="24.75" customHeight="1" x14ac:dyDescent="0.15">
      <c r="A56" s="1055"/>
      <c r="B56" s="1056"/>
      <c r="C56" s="1056"/>
      <c r="D56" s="1056"/>
      <c r="E56" s="1056"/>
      <c r="F56" s="1057"/>
      <c r="G56" s="817"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3"/>
      <c r="AC56" s="817"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c r="AY56" s="34">
        <f>$AY$55</f>
        <v>0</v>
      </c>
    </row>
    <row r="57" spans="1:51" ht="24.75" customHeight="1" x14ac:dyDescent="0.15">
      <c r="A57" s="1055"/>
      <c r="B57" s="1056"/>
      <c r="C57" s="1056"/>
      <c r="D57" s="1056"/>
      <c r="E57" s="1056"/>
      <c r="F57" s="1057"/>
      <c r="G57" s="675"/>
      <c r="H57" s="676"/>
      <c r="I57" s="676"/>
      <c r="J57" s="676"/>
      <c r="K57" s="677"/>
      <c r="L57" s="667"/>
      <c r="M57" s="837"/>
      <c r="N57" s="837"/>
      <c r="O57" s="837"/>
      <c r="P57" s="837"/>
      <c r="Q57" s="837"/>
      <c r="R57" s="837"/>
      <c r="S57" s="837"/>
      <c r="T57" s="837"/>
      <c r="U57" s="837"/>
      <c r="V57" s="837"/>
      <c r="W57" s="837"/>
      <c r="X57" s="838"/>
      <c r="Y57" s="385"/>
      <c r="Z57" s="386"/>
      <c r="AA57" s="386"/>
      <c r="AB57" s="807"/>
      <c r="AC57" s="675"/>
      <c r="AD57" s="676"/>
      <c r="AE57" s="676"/>
      <c r="AF57" s="676"/>
      <c r="AG57" s="677"/>
      <c r="AH57" s="667"/>
      <c r="AI57" s="837"/>
      <c r="AJ57" s="837"/>
      <c r="AK57" s="837"/>
      <c r="AL57" s="837"/>
      <c r="AM57" s="837"/>
      <c r="AN57" s="837"/>
      <c r="AO57" s="837"/>
      <c r="AP57" s="837"/>
      <c r="AQ57" s="837"/>
      <c r="AR57" s="837"/>
      <c r="AS57" s="837"/>
      <c r="AT57" s="838"/>
      <c r="AU57" s="385"/>
      <c r="AV57" s="386"/>
      <c r="AW57" s="386"/>
      <c r="AX57" s="387"/>
      <c r="AY57" s="34">
        <f t="shared" ref="AY57:AY67" si="4">$AY$55</f>
        <v>0</v>
      </c>
    </row>
    <row r="58" spans="1:51"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5"/>
      <c r="B68" s="1056"/>
      <c r="C68" s="1056"/>
      <c r="D68" s="1056"/>
      <c r="E68" s="1056"/>
      <c r="F68" s="105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8"/>
      <c r="AY68">
        <f>COUNTA($G$70,$AC$70)</f>
        <v>0</v>
      </c>
    </row>
    <row r="69" spans="1:51" ht="25.5" customHeight="1" x14ac:dyDescent="0.15">
      <c r="A69" s="1055"/>
      <c r="B69" s="1056"/>
      <c r="C69" s="1056"/>
      <c r="D69" s="1056"/>
      <c r="E69" s="1056"/>
      <c r="F69" s="1057"/>
      <c r="G69" s="817"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3"/>
      <c r="AC69" s="817"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c r="AY69" s="34">
        <f>$AY$68</f>
        <v>0</v>
      </c>
    </row>
    <row r="70" spans="1:51" ht="24.75" customHeight="1" x14ac:dyDescent="0.15">
      <c r="A70" s="1055"/>
      <c r="B70" s="1056"/>
      <c r="C70" s="1056"/>
      <c r="D70" s="1056"/>
      <c r="E70" s="1056"/>
      <c r="F70" s="1057"/>
      <c r="G70" s="675"/>
      <c r="H70" s="676"/>
      <c r="I70" s="676"/>
      <c r="J70" s="676"/>
      <c r="K70" s="677"/>
      <c r="L70" s="667"/>
      <c r="M70" s="837"/>
      <c r="N70" s="837"/>
      <c r="O70" s="837"/>
      <c r="P70" s="837"/>
      <c r="Q70" s="837"/>
      <c r="R70" s="837"/>
      <c r="S70" s="837"/>
      <c r="T70" s="837"/>
      <c r="U70" s="837"/>
      <c r="V70" s="837"/>
      <c r="W70" s="837"/>
      <c r="X70" s="838"/>
      <c r="Y70" s="385"/>
      <c r="Z70" s="386"/>
      <c r="AA70" s="386"/>
      <c r="AB70" s="807"/>
      <c r="AC70" s="675"/>
      <c r="AD70" s="676"/>
      <c r="AE70" s="676"/>
      <c r="AF70" s="676"/>
      <c r="AG70" s="677"/>
      <c r="AH70" s="667"/>
      <c r="AI70" s="837"/>
      <c r="AJ70" s="837"/>
      <c r="AK70" s="837"/>
      <c r="AL70" s="837"/>
      <c r="AM70" s="837"/>
      <c r="AN70" s="837"/>
      <c r="AO70" s="837"/>
      <c r="AP70" s="837"/>
      <c r="AQ70" s="837"/>
      <c r="AR70" s="837"/>
      <c r="AS70" s="837"/>
      <c r="AT70" s="838"/>
      <c r="AU70" s="385"/>
      <c r="AV70" s="386"/>
      <c r="AW70" s="386"/>
      <c r="AX70" s="387"/>
      <c r="AY70" s="34">
        <f t="shared" ref="AY70:AY80" si="5">$AY$68</f>
        <v>0</v>
      </c>
    </row>
    <row r="71" spans="1:51"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5"/>
      <c r="B81" s="1056"/>
      <c r="C81" s="1056"/>
      <c r="D81" s="1056"/>
      <c r="E81" s="1056"/>
      <c r="F81" s="105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8"/>
      <c r="AY81">
        <f>COUNTA($G$83,$AC$83)</f>
        <v>0</v>
      </c>
    </row>
    <row r="82" spans="1:51" ht="24.75" customHeight="1" x14ac:dyDescent="0.15">
      <c r="A82" s="1055"/>
      <c r="B82" s="1056"/>
      <c r="C82" s="1056"/>
      <c r="D82" s="1056"/>
      <c r="E82" s="1056"/>
      <c r="F82" s="1057"/>
      <c r="G82" s="817"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3"/>
      <c r="AC82" s="817"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c r="AY82" s="34">
        <f>$AY$81</f>
        <v>0</v>
      </c>
    </row>
    <row r="83" spans="1:51" ht="24.75" customHeight="1" x14ac:dyDescent="0.15">
      <c r="A83" s="1055"/>
      <c r="B83" s="1056"/>
      <c r="C83" s="1056"/>
      <c r="D83" s="1056"/>
      <c r="E83" s="1056"/>
      <c r="F83" s="1057"/>
      <c r="G83" s="675"/>
      <c r="H83" s="676"/>
      <c r="I83" s="676"/>
      <c r="J83" s="676"/>
      <c r="K83" s="677"/>
      <c r="L83" s="667"/>
      <c r="M83" s="837"/>
      <c r="N83" s="837"/>
      <c r="O83" s="837"/>
      <c r="P83" s="837"/>
      <c r="Q83" s="837"/>
      <c r="R83" s="837"/>
      <c r="S83" s="837"/>
      <c r="T83" s="837"/>
      <c r="U83" s="837"/>
      <c r="V83" s="837"/>
      <c r="W83" s="837"/>
      <c r="X83" s="838"/>
      <c r="Y83" s="385"/>
      <c r="Z83" s="386"/>
      <c r="AA83" s="386"/>
      <c r="AB83" s="807"/>
      <c r="AC83" s="675"/>
      <c r="AD83" s="676"/>
      <c r="AE83" s="676"/>
      <c r="AF83" s="676"/>
      <c r="AG83" s="677"/>
      <c r="AH83" s="667"/>
      <c r="AI83" s="837"/>
      <c r="AJ83" s="837"/>
      <c r="AK83" s="837"/>
      <c r="AL83" s="837"/>
      <c r="AM83" s="837"/>
      <c r="AN83" s="837"/>
      <c r="AO83" s="837"/>
      <c r="AP83" s="837"/>
      <c r="AQ83" s="837"/>
      <c r="AR83" s="837"/>
      <c r="AS83" s="837"/>
      <c r="AT83" s="838"/>
      <c r="AU83" s="385"/>
      <c r="AV83" s="386"/>
      <c r="AW83" s="386"/>
      <c r="AX83" s="387"/>
      <c r="AY83" s="34">
        <f t="shared" ref="AY83:AY93" si="6">$AY$81</f>
        <v>0</v>
      </c>
    </row>
    <row r="84" spans="1:51"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5"/>
      <c r="B94" s="1056"/>
      <c r="C94" s="1056"/>
      <c r="D94" s="1056"/>
      <c r="E94" s="1056"/>
      <c r="F94" s="105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8"/>
      <c r="AY94">
        <f>COUNTA($G$96,$AC$96)</f>
        <v>0</v>
      </c>
    </row>
    <row r="95" spans="1:51" ht="24.75" customHeight="1" x14ac:dyDescent="0.15">
      <c r="A95" s="1055"/>
      <c r="B95" s="1056"/>
      <c r="C95" s="1056"/>
      <c r="D95" s="1056"/>
      <c r="E95" s="1056"/>
      <c r="F95" s="1057"/>
      <c r="G95" s="817"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3"/>
      <c r="AC95" s="817"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c r="AY95" s="34">
        <f>$AY$94</f>
        <v>0</v>
      </c>
    </row>
    <row r="96" spans="1:51" ht="24.75" customHeight="1" x14ac:dyDescent="0.15">
      <c r="A96" s="1055"/>
      <c r="B96" s="1056"/>
      <c r="C96" s="1056"/>
      <c r="D96" s="1056"/>
      <c r="E96" s="1056"/>
      <c r="F96" s="1057"/>
      <c r="G96" s="675"/>
      <c r="H96" s="676"/>
      <c r="I96" s="676"/>
      <c r="J96" s="676"/>
      <c r="K96" s="677"/>
      <c r="L96" s="667"/>
      <c r="M96" s="837"/>
      <c r="N96" s="837"/>
      <c r="O96" s="837"/>
      <c r="P96" s="837"/>
      <c r="Q96" s="837"/>
      <c r="R96" s="837"/>
      <c r="S96" s="837"/>
      <c r="T96" s="837"/>
      <c r="U96" s="837"/>
      <c r="V96" s="837"/>
      <c r="W96" s="837"/>
      <c r="X96" s="838"/>
      <c r="Y96" s="385"/>
      <c r="Z96" s="386"/>
      <c r="AA96" s="386"/>
      <c r="AB96" s="807"/>
      <c r="AC96" s="675"/>
      <c r="AD96" s="676"/>
      <c r="AE96" s="676"/>
      <c r="AF96" s="676"/>
      <c r="AG96" s="677"/>
      <c r="AH96" s="667"/>
      <c r="AI96" s="837"/>
      <c r="AJ96" s="837"/>
      <c r="AK96" s="837"/>
      <c r="AL96" s="837"/>
      <c r="AM96" s="837"/>
      <c r="AN96" s="837"/>
      <c r="AO96" s="837"/>
      <c r="AP96" s="837"/>
      <c r="AQ96" s="837"/>
      <c r="AR96" s="837"/>
      <c r="AS96" s="837"/>
      <c r="AT96" s="838"/>
      <c r="AU96" s="385"/>
      <c r="AV96" s="386"/>
      <c r="AW96" s="386"/>
      <c r="AX96" s="387"/>
      <c r="AY96" s="34">
        <f t="shared" ref="AY96:AY106" si="7">$AY$94</f>
        <v>0</v>
      </c>
    </row>
    <row r="97" spans="1:51"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c r="AY108">
        <f>COUNTA($G$110,$AC$110)</f>
        <v>0</v>
      </c>
    </row>
    <row r="109" spans="1:51" ht="24.75" customHeight="1" x14ac:dyDescent="0.15">
      <c r="A109" s="1055"/>
      <c r="B109" s="1056"/>
      <c r="C109" s="1056"/>
      <c r="D109" s="1056"/>
      <c r="E109" s="1056"/>
      <c r="F109" s="1057"/>
      <c r="G109" s="817"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c r="AY109" s="34">
        <f>$AY$108</f>
        <v>0</v>
      </c>
    </row>
    <row r="110" spans="1:51" ht="24.75" customHeight="1" x14ac:dyDescent="0.15">
      <c r="A110" s="1055"/>
      <c r="B110" s="1056"/>
      <c r="C110" s="1056"/>
      <c r="D110" s="1056"/>
      <c r="E110" s="1056"/>
      <c r="F110" s="1057"/>
      <c r="G110" s="675"/>
      <c r="H110" s="676"/>
      <c r="I110" s="676"/>
      <c r="J110" s="676"/>
      <c r="K110" s="677"/>
      <c r="L110" s="667"/>
      <c r="M110" s="837"/>
      <c r="N110" s="837"/>
      <c r="O110" s="837"/>
      <c r="P110" s="837"/>
      <c r="Q110" s="837"/>
      <c r="R110" s="837"/>
      <c r="S110" s="837"/>
      <c r="T110" s="837"/>
      <c r="U110" s="837"/>
      <c r="V110" s="837"/>
      <c r="W110" s="837"/>
      <c r="X110" s="838"/>
      <c r="Y110" s="385"/>
      <c r="Z110" s="386"/>
      <c r="AA110" s="386"/>
      <c r="AB110" s="807"/>
      <c r="AC110" s="675"/>
      <c r="AD110" s="676"/>
      <c r="AE110" s="676"/>
      <c r="AF110" s="676"/>
      <c r="AG110" s="677"/>
      <c r="AH110" s="667"/>
      <c r="AI110" s="837"/>
      <c r="AJ110" s="837"/>
      <c r="AK110" s="837"/>
      <c r="AL110" s="837"/>
      <c r="AM110" s="837"/>
      <c r="AN110" s="837"/>
      <c r="AO110" s="837"/>
      <c r="AP110" s="837"/>
      <c r="AQ110" s="837"/>
      <c r="AR110" s="837"/>
      <c r="AS110" s="837"/>
      <c r="AT110" s="838"/>
      <c r="AU110" s="385"/>
      <c r="AV110" s="386"/>
      <c r="AW110" s="386"/>
      <c r="AX110" s="387"/>
      <c r="AY110" s="34">
        <f t="shared" ref="AY110:AY120" si="8">$AY$108</f>
        <v>0</v>
      </c>
    </row>
    <row r="111" spans="1:51"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5"/>
      <c r="B121" s="1056"/>
      <c r="C121" s="1056"/>
      <c r="D121" s="1056"/>
      <c r="E121" s="1056"/>
      <c r="F121" s="105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c r="AY121">
        <f>COUNTA($G$123,$AC$123)</f>
        <v>0</v>
      </c>
    </row>
    <row r="122" spans="1:51" ht="25.5" customHeight="1" x14ac:dyDescent="0.15">
      <c r="A122" s="1055"/>
      <c r="B122" s="1056"/>
      <c r="C122" s="1056"/>
      <c r="D122" s="1056"/>
      <c r="E122" s="1056"/>
      <c r="F122" s="1057"/>
      <c r="G122" s="817"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c r="AY122" s="34">
        <f>$AY$121</f>
        <v>0</v>
      </c>
    </row>
    <row r="123" spans="1:51" ht="24.75" customHeight="1" x14ac:dyDescent="0.15">
      <c r="A123" s="1055"/>
      <c r="B123" s="1056"/>
      <c r="C123" s="1056"/>
      <c r="D123" s="1056"/>
      <c r="E123" s="1056"/>
      <c r="F123" s="1057"/>
      <c r="G123" s="675"/>
      <c r="H123" s="676"/>
      <c r="I123" s="676"/>
      <c r="J123" s="676"/>
      <c r="K123" s="677"/>
      <c r="L123" s="667"/>
      <c r="M123" s="837"/>
      <c r="N123" s="837"/>
      <c r="O123" s="837"/>
      <c r="P123" s="837"/>
      <c r="Q123" s="837"/>
      <c r="R123" s="837"/>
      <c r="S123" s="837"/>
      <c r="T123" s="837"/>
      <c r="U123" s="837"/>
      <c r="V123" s="837"/>
      <c r="W123" s="837"/>
      <c r="X123" s="838"/>
      <c r="Y123" s="385"/>
      <c r="Z123" s="386"/>
      <c r="AA123" s="386"/>
      <c r="AB123" s="807"/>
      <c r="AC123" s="675"/>
      <c r="AD123" s="676"/>
      <c r="AE123" s="676"/>
      <c r="AF123" s="676"/>
      <c r="AG123" s="677"/>
      <c r="AH123" s="667"/>
      <c r="AI123" s="837"/>
      <c r="AJ123" s="837"/>
      <c r="AK123" s="837"/>
      <c r="AL123" s="837"/>
      <c r="AM123" s="837"/>
      <c r="AN123" s="837"/>
      <c r="AO123" s="837"/>
      <c r="AP123" s="837"/>
      <c r="AQ123" s="837"/>
      <c r="AR123" s="837"/>
      <c r="AS123" s="837"/>
      <c r="AT123" s="838"/>
      <c r="AU123" s="385"/>
      <c r="AV123" s="386"/>
      <c r="AW123" s="386"/>
      <c r="AX123" s="387"/>
      <c r="AY123" s="34">
        <f t="shared" ref="AY123:AY133" si="9">$AY$121</f>
        <v>0</v>
      </c>
    </row>
    <row r="124" spans="1:51"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5"/>
      <c r="B134" s="1056"/>
      <c r="C134" s="1056"/>
      <c r="D134" s="1056"/>
      <c r="E134" s="1056"/>
      <c r="F134" s="105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c r="AY134">
        <f>COUNTA($G$136,$AC$136)</f>
        <v>0</v>
      </c>
    </row>
    <row r="135" spans="1:51" ht="24.75" customHeight="1" x14ac:dyDescent="0.15">
      <c r="A135" s="1055"/>
      <c r="B135" s="1056"/>
      <c r="C135" s="1056"/>
      <c r="D135" s="1056"/>
      <c r="E135" s="1056"/>
      <c r="F135" s="1057"/>
      <c r="G135" s="817"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c r="AY135" s="34">
        <f>$AY$134</f>
        <v>0</v>
      </c>
    </row>
    <row r="136" spans="1:51" ht="24.75" customHeight="1" x14ac:dyDescent="0.15">
      <c r="A136" s="1055"/>
      <c r="B136" s="1056"/>
      <c r="C136" s="1056"/>
      <c r="D136" s="1056"/>
      <c r="E136" s="1056"/>
      <c r="F136" s="1057"/>
      <c r="G136" s="675"/>
      <c r="H136" s="676"/>
      <c r="I136" s="676"/>
      <c r="J136" s="676"/>
      <c r="K136" s="677"/>
      <c r="L136" s="667"/>
      <c r="M136" s="837"/>
      <c r="N136" s="837"/>
      <c r="O136" s="837"/>
      <c r="P136" s="837"/>
      <c r="Q136" s="837"/>
      <c r="R136" s="837"/>
      <c r="S136" s="837"/>
      <c r="T136" s="837"/>
      <c r="U136" s="837"/>
      <c r="V136" s="837"/>
      <c r="W136" s="837"/>
      <c r="X136" s="838"/>
      <c r="Y136" s="385"/>
      <c r="Z136" s="386"/>
      <c r="AA136" s="386"/>
      <c r="AB136" s="807"/>
      <c r="AC136" s="675"/>
      <c r="AD136" s="676"/>
      <c r="AE136" s="676"/>
      <c r="AF136" s="676"/>
      <c r="AG136" s="677"/>
      <c r="AH136" s="667"/>
      <c r="AI136" s="837"/>
      <c r="AJ136" s="837"/>
      <c r="AK136" s="837"/>
      <c r="AL136" s="837"/>
      <c r="AM136" s="837"/>
      <c r="AN136" s="837"/>
      <c r="AO136" s="837"/>
      <c r="AP136" s="837"/>
      <c r="AQ136" s="837"/>
      <c r="AR136" s="837"/>
      <c r="AS136" s="837"/>
      <c r="AT136" s="838"/>
      <c r="AU136" s="385"/>
      <c r="AV136" s="386"/>
      <c r="AW136" s="386"/>
      <c r="AX136" s="387"/>
      <c r="AY136" s="34">
        <f t="shared" ref="AY136:AY146" si="10">$AY$134</f>
        <v>0</v>
      </c>
    </row>
    <row r="137" spans="1:51"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5"/>
      <c r="B147" s="1056"/>
      <c r="C147" s="1056"/>
      <c r="D147" s="1056"/>
      <c r="E147" s="1056"/>
      <c r="F147" s="105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c r="AY147">
        <f>COUNTA($G$149,$AC$149)</f>
        <v>0</v>
      </c>
    </row>
    <row r="148" spans="1:51" ht="24.75" customHeight="1" x14ac:dyDescent="0.15">
      <c r="A148" s="1055"/>
      <c r="B148" s="1056"/>
      <c r="C148" s="1056"/>
      <c r="D148" s="1056"/>
      <c r="E148" s="1056"/>
      <c r="F148" s="1057"/>
      <c r="G148" s="817"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c r="AY148" s="34">
        <f>$AY$147</f>
        <v>0</v>
      </c>
    </row>
    <row r="149" spans="1:51" ht="24.75" customHeight="1" x14ac:dyDescent="0.15">
      <c r="A149" s="1055"/>
      <c r="B149" s="1056"/>
      <c r="C149" s="1056"/>
      <c r="D149" s="1056"/>
      <c r="E149" s="1056"/>
      <c r="F149" s="1057"/>
      <c r="G149" s="675"/>
      <c r="H149" s="676"/>
      <c r="I149" s="676"/>
      <c r="J149" s="676"/>
      <c r="K149" s="677"/>
      <c r="L149" s="667"/>
      <c r="M149" s="837"/>
      <c r="N149" s="837"/>
      <c r="O149" s="837"/>
      <c r="P149" s="837"/>
      <c r="Q149" s="837"/>
      <c r="R149" s="837"/>
      <c r="S149" s="837"/>
      <c r="T149" s="837"/>
      <c r="U149" s="837"/>
      <c r="V149" s="837"/>
      <c r="W149" s="837"/>
      <c r="X149" s="838"/>
      <c r="Y149" s="385"/>
      <c r="Z149" s="386"/>
      <c r="AA149" s="386"/>
      <c r="AB149" s="807"/>
      <c r="AC149" s="675"/>
      <c r="AD149" s="676"/>
      <c r="AE149" s="676"/>
      <c r="AF149" s="676"/>
      <c r="AG149" s="677"/>
      <c r="AH149" s="667"/>
      <c r="AI149" s="837"/>
      <c r="AJ149" s="837"/>
      <c r="AK149" s="837"/>
      <c r="AL149" s="837"/>
      <c r="AM149" s="837"/>
      <c r="AN149" s="837"/>
      <c r="AO149" s="837"/>
      <c r="AP149" s="837"/>
      <c r="AQ149" s="837"/>
      <c r="AR149" s="837"/>
      <c r="AS149" s="837"/>
      <c r="AT149" s="838"/>
      <c r="AU149" s="385"/>
      <c r="AV149" s="386"/>
      <c r="AW149" s="386"/>
      <c r="AX149" s="387"/>
      <c r="AY149" s="34">
        <f t="shared" ref="AY149:AY159" si="11">$AY$147</f>
        <v>0</v>
      </c>
    </row>
    <row r="150" spans="1:51"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c r="AY161">
        <f>COUNTA($G$163,$AC$163)</f>
        <v>0</v>
      </c>
    </row>
    <row r="162" spans="1:51" ht="24.75" customHeight="1" x14ac:dyDescent="0.15">
      <c r="A162" s="1055"/>
      <c r="B162" s="1056"/>
      <c r="C162" s="1056"/>
      <c r="D162" s="1056"/>
      <c r="E162" s="1056"/>
      <c r="F162" s="1057"/>
      <c r="G162" s="817"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c r="AY162" s="34">
        <f>$AY$161</f>
        <v>0</v>
      </c>
    </row>
    <row r="163" spans="1:51" ht="24.75" customHeight="1" x14ac:dyDescent="0.15">
      <c r="A163" s="1055"/>
      <c r="B163" s="1056"/>
      <c r="C163" s="1056"/>
      <c r="D163" s="1056"/>
      <c r="E163" s="1056"/>
      <c r="F163" s="1057"/>
      <c r="G163" s="675"/>
      <c r="H163" s="676"/>
      <c r="I163" s="676"/>
      <c r="J163" s="676"/>
      <c r="K163" s="677"/>
      <c r="L163" s="667"/>
      <c r="M163" s="837"/>
      <c r="N163" s="837"/>
      <c r="O163" s="837"/>
      <c r="P163" s="837"/>
      <c r="Q163" s="837"/>
      <c r="R163" s="837"/>
      <c r="S163" s="837"/>
      <c r="T163" s="837"/>
      <c r="U163" s="837"/>
      <c r="V163" s="837"/>
      <c r="W163" s="837"/>
      <c r="X163" s="838"/>
      <c r="Y163" s="385"/>
      <c r="Z163" s="386"/>
      <c r="AA163" s="386"/>
      <c r="AB163" s="807"/>
      <c r="AC163" s="675"/>
      <c r="AD163" s="676"/>
      <c r="AE163" s="676"/>
      <c r="AF163" s="676"/>
      <c r="AG163" s="677"/>
      <c r="AH163" s="667"/>
      <c r="AI163" s="837"/>
      <c r="AJ163" s="837"/>
      <c r="AK163" s="837"/>
      <c r="AL163" s="837"/>
      <c r="AM163" s="837"/>
      <c r="AN163" s="837"/>
      <c r="AO163" s="837"/>
      <c r="AP163" s="837"/>
      <c r="AQ163" s="837"/>
      <c r="AR163" s="837"/>
      <c r="AS163" s="837"/>
      <c r="AT163" s="838"/>
      <c r="AU163" s="385"/>
      <c r="AV163" s="386"/>
      <c r="AW163" s="386"/>
      <c r="AX163" s="387"/>
      <c r="AY163" s="34">
        <f t="shared" ref="AY163:AY173" si="12">$AY$161</f>
        <v>0</v>
      </c>
    </row>
    <row r="164" spans="1:51"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5"/>
      <c r="B174" s="1056"/>
      <c r="C174" s="1056"/>
      <c r="D174" s="1056"/>
      <c r="E174" s="1056"/>
      <c r="F174" s="105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c r="AY174">
        <f>COUNTA($G$176,$AC$176)</f>
        <v>0</v>
      </c>
    </row>
    <row r="175" spans="1:51" ht="25.5" customHeight="1" x14ac:dyDescent="0.15">
      <c r="A175" s="1055"/>
      <c r="B175" s="1056"/>
      <c r="C175" s="1056"/>
      <c r="D175" s="1056"/>
      <c r="E175" s="1056"/>
      <c r="F175" s="1057"/>
      <c r="G175" s="817"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c r="AY175" s="34">
        <f>$AY$174</f>
        <v>0</v>
      </c>
    </row>
    <row r="176" spans="1:51" ht="24.75" customHeight="1" x14ac:dyDescent="0.15">
      <c r="A176" s="1055"/>
      <c r="B176" s="1056"/>
      <c r="C176" s="1056"/>
      <c r="D176" s="1056"/>
      <c r="E176" s="1056"/>
      <c r="F176" s="1057"/>
      <c r="G176" s="675"/>
      <c r="H176" s="676"/>
      <c r="I176" s="676"/>
      <c r="J176" s="676"/>
      <c r="K176" s="677"/>
      <c r="L176" s="667"/>
      <c r="M176" s="837"/>
      <c r="N176" s="837"/>
      <c r="O176" s="837"/>
      <c r="P176" s="837"/>
      <c r="Q176" s="837"/>
      <c r="R176" s="837"/>
      <c r="S176" s="837"/>
      <c r="T176" s="837"/>
      <c r="U176" s="837"/>
      <c r="V176" s="837"/>
      <c r="W176" s="837"/>
      <c r="X176" s="838"/>
      <c r="Y176" s="385"/>
      <c r="Z176" s="386"/>
      <c r="AA176" s="386"/>
      <c r="AB176" s="807"/>
      <c r="AC176" s="675"/>
      <c r="AD176" s="676"/>
      <c r="AE176" s="676"/>
      <c r="AF176" s="676"/>
      <c r="AG176" s="677"/>
      <c r="AH176" s="667"/>
      <c r="AI176" s="837"/>
      <c r="AJ176" s="837"/>
      <c r="AK176" s="837"/>
      <c r="AL176" s="837"/>
      <c r="AM176" s="837"/>
      <c r="AN176" s="837"/>
      <c r="AO176" s="837"/>
      <c r="AP176" s="837"/>
      <c r="AQ176" s="837"/>
      <c r="AR176" s="837"/>
      <c r="AS176" s="837"/>
      <c r="AT176" s="838"/>
      <c r="AU176" s="385"/>
      <c r="AV176" s="386"/>
      <c r="AW176" s="386"/>
      <c r="AX176" s="387"/>
      <c r="AY176" s="34">
        <f t="shared" ref="AY176:AY186" si="13">$AY$174</f>
        <v>0</v>
      </c>
    </row>
    <row r="177" spans="1:51"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5"/>
      <c r="B187" s="1056"/>
      <c r="C187" s="1056"/>
      <c r="D187" s="1056"/>
      <c r="E187" s="1056"/>
      <c r="F187" s="105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c r="AY187">
        <f>COUNTA($G$189,$AC$189)</f>
        <v>0</v>
      </c>
    </row>
    <row r="188" spans="1:51" ht="24.75" customHeight="1" x14ac:dyDescent="0.15">
      <c r="A188" s="1055"/>
      <c r="B188" s="1056"/>
      <c r="C188" s="1056"/>
      <c r="D188" s="1056"/>
      <c r="E188" s="1056"/>
      <c r="F188" s="1057"/>
      <c r="G188" s="817"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c r="AY188" s="34">
        <f>$AY$187</f>
        <v>0</v>
      </c>
    </row>
    <row r="189" spans="1:51" ht="24.75" customHeight="1" x14ac:dyDescent="0.15">
      <c r="A189" s="1055"/>
      <c r="B189" s="1056"/>
      <c r="C189" s="1056"/>
      <c r="D189" s="1056"/>
      <c r="E189" s="1056"/>
      <c r="F189" s="1057"/>
      <c r="G189" s="675"/>
      <c r="H189" s="676"/>
      <c r="I189" s="676"/>
      <c r="J189" s="676"/>
      <c r="K189" s="677"/>
      <c r="L189" s="667"/>
      <c r="M189" s="837"/>
      <c r="N189" s="837"/>
      <c r="O189" s="837"/>
      <c r="P189" s="837"/>
      <c r="Q189" s="837"/>
      <c r="R189" s="837"/>
      <c r="S189" s="837"/>
      <c r="T189" s="837"/>
      <c r="U189" s="837"/>
      <c r="V189" s="837"/>
      <c r="W189" s="837"/>
      <c r="X189" s="838"/>
      <c r="Y189" s="385"/>
      <c r="Z189" s="386"/>
      <c r="AA189" s="386"/>
      <c r="AB189" s="807"/>
      <c r="AC189" s="675"/>
      <c r="AD189" s="676"/>
      <c r="AE189" s="676"/>
      <c r="AF189" s="676"/>
      <c r="AG189" s="677"/>
      <c r="AH189" s="667"/>
      <c r="AI189" s="837"/>
      <c r="AJ189" s="837"/>
      <c r="AK189" s="837"/>
      <c r="AL189" s="837"/>
      <c r="AM189" s="837"/>
      <c r="AN189" s="837"/>
      <c r="AO189" s="837"/>
      <c r="AP189" s="837"/>
      <c r="AQ189" s="837"/>
      <c r="AR189" s="837"/>
      <c r="AS189" s="837"/>
      <c r="AT189" s="838"/>
      <c r="AU189" s="385"/>
      <c r="AV189" s="386"/>
      <c r="AW189" s="386"/>
      <c r="AX189" s="387"/>
      <c r="AY189" s="34">
        <f t="shared" ref="AY189:AY199" si="14">$AY$187</f>
        <v>0</v>
      </c>
    </row>
    <row r="190" spans="1:51"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5"/>
      <c r="B200" s="1056"/>
      <c r="C200" s="1056"/>
      <c r="D200" s="1056"/>
      <c r="E200" s="1056"/>
      <c r="F200" s="105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c r="AY200">
        <f>COUNTA($G$202,$AC$202)</f>
        <v>0</v>
      </c>
    </row>
    <row r="201" spans="1:51" ht="24.75" customHeight="1" x14ac:dyDescent="0.15">
      <c r="A201" s="1055"/>
      <c r="B201" s="1056"/>
      <c r="C201" s="1056"/>
      <c r="D201" s="1056"/>
      <c r="E201" s="1056"/>
      <c r="F201" s="1057"/>
      <c r="G201" s="817"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c r="AY201" s="34">
        <f>$AY$200</f>
        <v>0</v>
      </c>
    </row>
    <row r="202" spans="1:51" ht="24.75" customHeight="1" x14ac:dyDescent="0.15">
      <c r="A202" s="1055"/>
      <c r="B202" s="1056"/>
      <c r="C202" s="1056"/>
      <c r="D202" s="1056"/>
      <c r="E202" s="1056"/>
      <c r="F202" s="1057"/>
      <c r="G202" s="675"/>
      <c r="H202" s="676"/>
      <c r="I202" s="676"/>
      <c r="J202" s="676"/>
      <c r="K202" s="677"/>
      <c r="L202" s="667"/>
      <c r="M202" s="837"/>
      <c r="N202" s="837"/>
      <c r="O202" s="837"/>
      <c r="P202" s="837"/>
      <c r="Q202" s="837"/>
      <c r="R202" s="837"/>
      <c r="S202" s="837"/>
      <c r="T202" s="837"/>
      <c r="U202" s="837"/>
      <c r="V202" s="837"/>
      <c r="W202" s="837"/>
      <c r="X202" s="838"/>
      <c r="Y202" s="385"/>
      <c r="Z202" s="386"/>
      <c r="AA202" s="386"/>
      <c r="AB202" s="807"/>
      <c r="AC202" s="675"/>
      <c r="AD202" s="676"/>
      <c r="AE202" s="676"/>
      <c r="AF202" s="676"/>
      <c r="AG202" s="677"/>
      <c r="AH202" s="667"/>
      <c r="AI202" s="837"/>
      <c r="AJ202" s="837"/>
      <c r="AK202" s="837"/>
      <c r="AL202" s="837"/>
      <c r="AM202" s="837"/>
      <c r="AN202" s="837"/>
      <c r="AO202" s="837"/>
      <c r="AP202" s="837"/>
      <c r="AQ202" s="837"/>
      <c r="AR202" s="837"/>
      <c r="AS202" s="837"/>
      <c r="AT202" s="838"/>
      <c r="AU202" s="385"/>
      <c r="AV202" s="386"/>
      <c r="AW202" s="386"/>
      <c r="AX202" s="387"/>
      <c r="AY202" s="34">
        <f t="shared" ref="AY202:AY212" si="15">$AY$200</f>
        <v>0</v>
      </c>
    </row>
    <row r="203" spans="1:51"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c r="AY214">
        <f>COUNTA($G$216,$AC$216)</f>
        <v>0</v>
      </c>
    </row>
    <row r="215" spans="1:51" ht="24.75" customHeight="1" x14ac:dyDescent="0.15">
      <c r="A215" s="1055"/>
      <c r="B215" s="1056"/>
      <c r="C215" s="1056"/>
      <c r="D215" s="1056"/>
      <c r="E215" s="1056"/>
      <c r="F215" s="1057"/>
      <c r="G215" s="817"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c r="AY215" s="34">
        <f>$AY$214</f>
        <v>0</v>
      </c>
    </row>
    <row r="216" spans="1:51" ht="24.75" customHeight="1" x14ac:dyDescent="0.15">
      <c r="A216" s="1055"/>
      <c r="B216" s="1056"/>
      <c r="C216" s="1056"/>
      <c r="D216" s="1056"/>
      <c r="E216" s="1056"/>
      <c r="F216" s="1057"/>
      <c r="G216" s="675"/>
      <c r="H216" s="676"/>
      <c r="I216" s="676"/>
      <c r="J216" s="676"/>
      <c r="K216" s="677"/>
      <c r="L216" s="667"/>
      <c r="M216" s="837"/>
      <c r="N216" s="837"/>
      <c r="O216" s="837"/>
      <c r="P216" s="837"/>
      <c r="Q216" s="837"/>
      <c r="R216" s="837"/>
      <c r="S216" s="837"/>
      <c r="T216" s="837"/>
      <c r="U216" s="837"/>
      <c r="V216" s="837"/>
      <c r="W216" s="837"/>
      <c r="X216" s="838"/>
      <c r="Y216" s="385"/>
      <c r="Z216" s="386"/>
      <c r="AA216" s="386"/>
      <c r="AB216" s="807"/>
      <c r="AC216" s="675"/>
      <c r="AD216" s="676"/>
      <c r="AE216" s="676"/>
      <c r="AF216" s="676"/>
      <c r="AG216" s="677"/>
      <c r="AH216" s="667"/>
      <c r="AI216" s="837"/>
      <c r="AJ216" s="837"/>
      <c r="AK216" s="837"/>
      <c r="AL216" s="837"/>
      <c r="AM216" s="837"/>
      <c r="AN216" s="837"/>
      <c r="AO216" s="837"/>
      <c r="AP216" s="837"/>
      <c r="AQ216" s="837"/>
      <c r="AR216" s="837"/>
      <c r="AS216" s="837"/>
      <c r="AT216" s="838"/>
      <c r="AU216" s="385"/>
      <c r="AV216" s="386"/>
      <c r="AW216" s="386"/>
      <c r="AX216" s="387"/>
      <c r="AY216" s="34">
        <f t="shared" ref="AY216:AY226" si="16">$AY$214</f>
        <v>0</v>
      </c>
    </row>
    <row r="217" spans="1:51"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5"/>
      <c r="B227" s="1056"/>
      <c r="C227" s="1056"/>
      <c r="D227" s="1056"/>
      <c r="E227" s="1056"/>
      <c r="F227" s="105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c r="AY227">
        <f>COUNTA($G$229,$AC$229)</f>
        <v>0</v>
      </c>
    </row>
    <row r="228" spans="1:51" ht="25.5" customHeight="1" x14ac:dyDescent="0.15">
      <c r="A228" s="1055"/>
      <c r="B228" s="1056"/>
      <c r="C228" s="1056"/>
      <c r="D228" s="1056"/>
      <c r="E228" s="1056"/>
      <c r="F228" s="1057"/>
      <c r="G228" s="817"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c r="AY228" s="34">
        <f>$AY$227</f>
        <v>0</v>
      </c>
    </row>
    <row r="229" spans="1:51" ht="24.75" customHeight="1" x14ac:dyDescent="0.15">
      <c r="A229" s="1055"/>
      <c r="B229" s="1056"/>
      <c r="C229" s="1056"/>
      <c r="D229" s="1056"/>
      <c r="E229" s="1056"/>
      <c r="F229" s="1057"/>
      <c r="G229" s="675"/>
      <c r="H229" s="676"/>
      <c r="I229" s="676"/>
      <c r="J229" s="676"/>
      <c r="K229" s="677"/>
      <c r="L229" s="667"/>
      <c r="M229" s="837"/>
      <c r="N229" s="837"/>
      <c r="O229" s="837"/>
      <c r="P229" s="837"/>
      <c r="Q229" s="837"/>
      <c r="R229" s="837"/>
      <c r="S229" s="837"/>
      <c r="T229" s="837"/>
      <c r="U229" s="837"/>
      <c r="V229" s="837"/>
      <c r="W229" s="837"/>
      <c r="X229" s="838"/>
      <c r="Y229" s="385"/>
      <c r="Z229" s="386"/>
      <c r="AA229" s="386"/>
      <c r="AB229" s="807"/>
      <c r="AC229" s="675"/>
      <c r="AD229" s="676"/>
      <c r="AE229" s="676"/>
      <c r="AF229" s="676"/>
      <c r="AG229" s="677"/>
      <c r="AH229" s="667"/>
      <c r="AI229" s="837"/>
      <c r="AJ229" s="837"/>
      <c r="AK229" s="837"/>
      <c r="AL229" s="837"/>
      <c r="AM229" s="837"/>
      <c r="AN229" s="837"/>
      <c r="AO229" s="837"/>
      <c r="AP229" s="837"/>
      <c r="AQ229" s="837"/>
      <c r="AR229" s="837"/>
      <c r="AS229" s="837"/>
      <c r="AT229" s="838"/>
      <c r="AU229" s="385"/>
      <c r="AV229" s="386"/>
      <c r="AW229" s="386"/>
      <c r="AX229" s="387"/>
      <c r="AY229" s="34">
        <f t="shared" ref="AY229:AY239" si="17">$AY$227</f>
        <v>0</v>
      </c>
    </row>
    <row r="230" spans="1:51"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5"/>
      <c r="B240" s="1056"/>
      <c r="C240" s="1056"/>
      <c r="D240" s="1056"/>
      <c r="E240" s="1056"/>
      <c r="F240" s="105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c r="AY240">
        <f>COUNTA($G$242,$AC$242)</f>
        <v>0</v>
      </c>
    </row>
    <row r="241" spans="1:51" ht="24.75" customHeight="1" x14ac:dyDescent="0.15">
      <c r="A241" s="1055"/>
      <c r="B241" s="1056"/>
      <c r="C241" s="1056"/>
      <c r="D241" s="1056"/>
      <c r="E241" s="1056"/>
      <c r="F241" s="1057"/>
      <c r="G241" s="817"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c r="AY241" s="34">
        <f>$AY$240</f>
        <v>0</v>
      </c>
    </row>
    <row r="242" spans="1:51" ht="24.75" customHeight="1" x14ac:dyDescent="0.15">
      <c r="A242" s="1055"/>
      <c r="B242" s="1056"/>
      <c r="C242" s="1056"/>
      <c r="D242" s="1056"/>
      <c r="E242" s="1056"/>
      <c r="F242" s="1057"/>
      <c r="G242" s="675"/>
      <c r="H242" s="676"/>
      <c r="I242" s="676"/>
      <c r="J242" s="676"/>
      <c r="K242" s="677"/>
      <c r="L242" s="667"/>
      <c r="M242" s="837"/>
      <c r="N242" s="837"/>
      <c r="O242" s="837"/>
      <c r="P242" s="837"/>
      <c r="Q242" s="837"/>
      <c r="R242" s="837"/>
      <c r="S242" s="837"/>
      <c r="T242" s="837"/>
      <c r="U242" s="837"/>
      <c r="V242" s="837"/>
      <c r="W242" s="837"/>
      <c r="X242" s="838"/>
      <c r="Y242" s="385"/>
      <c r="Z242" s="386"/>
      <c r="AA242" s="386"/>
      <c r="AB242" s="807"/>
      <c r="AC242" s="675"/>
      <c r="AD242" s="676"/>
      <c r="AE242" s="676"/>
      <c r="AF242" s="676"/>
      <c r="AG242" s="677"/>
      <c r="AH242" s="667"/>
      <c r="AI242" s="837"/>
      <c r="AJ242" s="837"/>
      <c r="AK242" s="837"/>
      <c r="AL242" s="837"/>
      <c r="AM242" s="837"/>
      <c r="AN242" s="837"/>
      <c r="AO242" s="837"/>
      <c r="AP242" s="837"/>
      <c r="AQ242" s="837"/>
      <c r="AR242" s="837"/>
      <c r="AS242" s="837"/>
      <c r="AT242" s="838"/>
      <c r="AU242" s="385"/>
      <c r="AV242" s="386"/>
      <c r="AW242" s="386"/>
      <c r="AX242" s="387"/>
      <c r="AY242" s="34">
        <f t="shared" ref="AY242:AY252" si="18">$AY$240</f>
        <v>0</v>
      </c>
    </row>
    <row r="243" spans="1:51"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5"/>
      <c r="B253" s="1056"/>
      <c r="C253" s="1056"/>
      <c r="D253" s="1056"/>
      <c r="E253" s="1056"/>
      <c r="F253" s="105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c r="AY253">
        <f>COUNTA($G$255,$AC$255)</f>
        <v>0</v>
      </c>
    </row>
    <row r="254" spans="1:51" ht="24.75" customHeight="1" x14ac:dyDescent="0.15">
      <c r="A254" s="1055"/>
      <c r="B254" s="1056"/>
      <c r="C254" s="1056"/>
      <c r="D254" s="1056"/>
      <c r="E254" s="1056"/>
      <c r="F254" s="1057"/>
      <c r="G254" s="817"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c r="AY254" s="34">
        <f>$AY$253</f>
        <v>0</v>
      </c>
    </row>
    <row r="255" spans="1:51" ht="24.75" customHeight="1" x14ac:dyDescent="0.15">
      <c r="A255" s="1055"/>
      <c r="B255" s="1056"/>
      <c r="C255" s="1056"/>
      <c r="D255" s="1056"/>
      <c r="E255" s="1056"/>
      <c r="F255" s="1057"/>
      <c r="G255" s="675"/>
      <c r="H255" s="676"/>
      <c r="I255" s="676"/>
      <c r="J255" s="676"/>
      <c r="K255" s="677"/>
      <c r="L255" s="667"/>
      <c r="M255" s="837"/>
      <c r="N255" s="837"/>
      <c r="O255" s="837"/>
      <c r="P255" s="837"/>
      <c r="Q255" s="837"/>
      <c r="R255" s="837"/>
      <c r="S255" s="837"/>
      <c r="T255" s="837"/>
      <c r="U255" s="837"/>
      <c r="V255" s="837"/>
      <c r="W255" s="837"/>
      <c r="X255" s="838"/>
      <c r="Y255" s="385"/>
      <c r="Z255" s="386"/>
      <c r="AA255" s="386"/>
      <c r="AB255" s="807"/>
      <c r="AC255" s="675"/>
      <c r="AD255" s="676"/>
      <c r="AE255" s="676"/>
      <c r="AF255" s="676"/>
      <c r="AG255" s="677"/>
      <c r="AH255" s="667"/>
      <c r="AI255" s="837"/>
      <c r="AJ255" s="837"/>
      <c r="AK255" s="837"/>
      <c r="AL255" s="837"/>
      <c r="AM255" s="837"/>
      <c r="AN255" s="837"/>
      <c r="AO255" s="837"/>
      <c r="AP255" s="837"/>
      <c r="AQ255" s="837"/>
      <c r="AR255" s="837"/>
      <c r="AS255" s="837"/>
      <c r="AT255" s="838"/>
      <c r="AU255" s="385"/>
      <c r="AV255" s="386"/>
      <c r="AW255" s="386"/>
      <c r="AX255" s="387"/>
      <c r="AY255" s="34">
        <f t="shared" ref="AY255:AY265" si="19">$AY$253</f>
        <v>0</v>
      </c>
    </row>
    <row r="256" spans="1:51"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2021-06-17T10:22:15Z</cp:lastPrinted>
  <dcterms:created xsi:type="dcterms:W3CDTF">2012-03-13T00:50:25Z</dcterms:created>
  <dcterms:modified xsi:type="dcterms:W3CDTF">2021-08-27T02:44:38Z</dcterms:modified>
</cp:coreProperties>
</file>