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M1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<sst xmlns="http://schemas.openxmlformats.org/spreadsheetml/2006/main" count="3035" uniqueCount="776">
  <si>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</si>
  <si>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</si>
  <si>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</si>
  <si>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</si>
  <si>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</si>
  <si>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</si>
  <si>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</si>
  <si>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</si>
  <si>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</si>
  <si>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</si>
  <si>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</si>
  <si>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</si>
  <si>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</si>
  <si>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</si>
  <si>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</si>
  <si>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</si>
  <si>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</si>
  <si>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</si>
  <si>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</si>
  <si>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</si>
  <si>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</si>
  <si>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</si>
  <si>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</si>
  <si>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</si>
  <si>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</si>
  <si>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</si>
  <si>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</si>
  <si>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</si>
  <si>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</si>
  <si>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</si>
  <si>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</si>
  <si>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</si>
  <si>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</si>
  <si>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</si>
  <si>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</si>
  <si>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</si>
  <si>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</si>
  <si>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</si>
  <si>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</si>
  <si>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</si>
  <si>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</si>
  <si>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</si>
  <si>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</si>
  <si>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</si>
  <si>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</si>
  <si>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</si>
  <si>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</si>
  <si>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</si>
  <si>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</si>
  <si>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</si>
  <si>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</si>
  <si>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</si>
  <si>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</si>
  <si>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</si>
  <si>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</si>
  <si>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</si>
  <si>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</si>
  <si>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</si>
  <si>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</si>
  <si>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</si>
  <si>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</si>
  <si>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</si>
  <si>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</si>
  <si>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</si>
  <si>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</si>
  <si>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</si>
  <si>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</si>
  <si>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</si>
  <si>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</si>
  <si>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</si>
  <si>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</si>
  <si>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</si>
  <si>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</si>
  <si>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</si>
  <si>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</si>
  <si>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</si>
  <si>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</si>
  <si>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</si>
  <si>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</si>
  <si>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</si>
  <si>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</si>
  <si>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</si>
  <si>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</si>
  <si>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</si>
  <si>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</si>
  <si>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</si>
  <si>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</si>
  <si>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</si>
  <si>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</si>
  <si>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</si>
  <si>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</si>
  <si>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</si>
  <si>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</si>
  <si>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</si>
  <si>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</si>
  <si>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</si>
  <si>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</si>
  <si>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</si>
  <si>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</si>
  <si>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</si>
  <si>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</si>
  <si>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</si>
  <si>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</si>
  <si>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</si>
  <si>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</si>
  <si>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</si>
  <si>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</si>
  <si>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</si>
  <si>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</si>
  <si>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</si>
  <si>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</si>
  <si>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</si>
  <si>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</si>
  <si>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</si>
  <si>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</si>
  <si>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</si>
  <si>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</si>
  <si>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</si>
  <si>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</si>
  <si>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</si>
  <si>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</si>
  <si>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</si>
  <si>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</si>
  <si>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</si>
  <si>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</si>
  <si>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</si>
  <si>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</si>
  <si>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</si>
  <si>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</si>
  <si>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</si>
  <si>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</si>
  <si>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</si>
  <si>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</si>
  <si>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</si>
  <si>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</si>
  <si>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</si>
  <si>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</si>
  <si>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</si>
  <si>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</si>
  <si>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</si>
  <si>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</si>
  <si>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</si>
  <si>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</si>
  <si>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</si>
  <si>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</si>
  <si>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</si>
  <si>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</si>
  <si>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</si>
  <si>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</si>
  <si>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</si>
  <si>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</si>
  <si>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</si>
  <si>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</si>
  <si>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</si>
  <si>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</si>
  <si>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</si>
  <si>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</si>
  <si>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</si>
  <si>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</si>
  <si>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</si>
  <si>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</si>
  <si>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</si>
  <si>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</si>
  <si>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</si>
  <si>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</si>
  <si>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</si>
  <si>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</si>
  <si>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</si>
  <si>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</si>
  <si>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</si>
  <si>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</si>
  <si>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</si>
  <si>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</si>
  <si>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</si>
  <si>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</si>
  <si>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</si>
  <si>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</si>
  <si>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</si>
  <si>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</si>
  <si>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</si>
  <si>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</si>
  <si>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</si>
  <si>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</si>
  <si>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</si>
  <si>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</si>
  <si>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</si>
  <si>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</si>
  <si>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</si>
  <si>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</si>
  <si>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</si>
  <si>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</si>
  <si>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</si>
  <si>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</si>
  <si>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</si>
  <si>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</si>
  <si>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</si>
  <si>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</si>
  <si>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</si>
  <si>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</si>
  <si>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</si>
  <si>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</si>
  <si>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</si>
  <si>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</si>
  <si>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</si>
  <si>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</si>
  <si>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</si>
  <si>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</si>
  <si>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</si>
  <si>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</si>
  <si>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</si>
  <si>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</si>
  <si>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</si>
  <si>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</si>
  <si>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</si>
  <si>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</si>
  <si>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</si>
  <si>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</si>
  <si>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</si>
  <si>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</si>
  <si>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</si>
  <si>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</si>
  <si>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</si>
  <si>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</si>
  <si>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</si>
  <si>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</si>
  <si>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</si>
  <si>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</si>
  <si>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</si>
  <si>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</si>
  <si>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</si>
  <si>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</si>
  <si>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</si>
  <si>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</si>
  <si>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</si>
  <si>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</si>
  <si>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</si>
  <si>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</si>
  <si>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</si>
  <si>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</si>
  <si>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</si>
  <si>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</si>
  <si>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</si>
  <si>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</si>
  <si>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</si>
  <si>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</si>
  <si>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</si>
  <si>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</si>
  <si>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</si>
  <si>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</si>
  <si>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</si>
  <si>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</si>
  <si>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</si>
  <si>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</si>
  <si>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</si>
  <si>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</si>
  <si>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</si>
  <si>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</si>
  <si>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</si>
  <si>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</si>
  <si>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</si>
  <si>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</si>
  <si>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</si>
  <si>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</si>
  <si>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</si>
  <si>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</si>
  <si>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</si>
  <si>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</si>
  <si>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</si>
  <si>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</si>
  <si>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</si>
  <si>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</si>
  <si>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</si>
  <si>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</si>
  <si>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</si>
  <si>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</si>
  <si>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</si>
  <si>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</si>
  <si>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</si>
  <si>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</si>
  <si>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</si>
  <si>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</si>
  <si>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</si>
  <si>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</si>
  <si>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</si>
  <si>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</si>
  <si>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</si>
  <si>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</si>
  <si>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</si>
  <si>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</si>
  <si>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</si>
  <si>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</si>
  <si>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</si>
  <si>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</si>
  <si>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</si>
  <si>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</si>
  <si>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</si>
  <si>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</si>
  <si>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</si>
  <si>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</si>
  <si>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</si>
  <si>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</si>
  <si>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</si>
  <si>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</si>
  <si>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</si>
  <si>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</si>
  <si>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</si>
  <si>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</si>
  <si>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</si>
  <si>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</si>
  <si>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</si>
  <si>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</si>
  <si>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</si>
  <si>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</si>
  <si>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</si>
  <si>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</si>
  <si>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</si>
  <si>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</si>
  <si>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</si>
  <si>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</si>
  <si>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</si>
  <si>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</si>
  <si>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</si>
  <si>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</si>
  <si>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</si>
  <si>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</si>
  <si>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</si>
  <si>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</si>
  <si>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</si>
  <si>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</si>
  <si>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</si>
  <si>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</si>
  <si>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</si>
  <si>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</si>
  <si>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</si>
  <si>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</si>
  <si>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</si>
  <si>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</si>
  <si>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</si>
  <si>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</si>
  <si>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</si>
  <si>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</si>
  <si>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</si>
  <si>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</si>
  <si>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</si>
  <si>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</si>
  <si>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</si>
  <si>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</si>
  <si>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</si>
  <si>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</si>
  <si>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</si>
  <si>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</si>
  <si>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</si>
  <si>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</si>
  <si>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</si>
  <si>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</si>
  <si>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</si>
  <si>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</si>
  <si>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</si>
  <si>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</si>
  <si>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</si>
  <si>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</si>
  <si>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</si>
  <si>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</si>
  <si>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</si>
  <si>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</si>
  <si>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</si>
  <si>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</si>
  <si>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</si>
  <si>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</si>
  <si>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</si>
  <si>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</si>
  <si>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</si>
  <si>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</si>
  <si>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</si>
  <si>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</si>
  <si>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</si>
  <si>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</si>
  <si>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</si>
  <si>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</si>
  <si>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</si>
  <si>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</si>
  <si>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</si>
  <si>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</si>
  <si>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</si>
  <si>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</si>
  <si>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</si>
  <si>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</si>
  <si>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</si>
  <si>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</si>
  <si>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</si>
  <si>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</si>
  <si>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</si>
  <si>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</si>
  <si>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</si>
  <si>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</si>
  <si>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</si>
  <si>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</si>
  <si>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</si>
  <si>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</si>
  <si>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</si>
  <si>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</si>
  <si>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</si>
  <si>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</si>
  <si>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</si>
  <si>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</si>
  <si>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</si>
  <si>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</si>
  <si>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</si>
  <si>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</si>
  <si>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</si>
  <si>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</si>
  <si>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</si>
  <si>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</si>
  <si>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</si>
  <si>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</si>
  <si>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</si>
  <si>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</si>
  <si>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</si>
  <si>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</si>
  <si>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</si>
  <si>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</si>
  <si>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</si>
  <si>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</si>
  <si>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</si>
  <si>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</si>
  <si>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</si>
  <si>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</si>
  <si>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</si>
  <si>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</si>
  <si>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</si>
  <si>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</si>
  <si>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</si>
  <si>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</si>
  <si>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</si>
  <si>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</si>
  <si>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</si>
  <si>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</si>
  <si>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</si>
  <si>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</si>
  <si>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</si>
  <si>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</si>
  <si>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</si>
  <si>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</si>
  <si>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</si>
  <si>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</si>
  <si>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</si>
  <si>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</si>
  <si>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</si>
  <si>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</si>
  <si>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</si>
  <si>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</si>
  <si>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</si>
  <si>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</si>
  <si>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</si>
  <si>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</si>
  <si>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</si>
  <si>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</si>
  <si>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</si>
  <si>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</si>
  <si>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</si>
  <si>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</si>
  <si>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</si>
  <si>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</si>
  <si>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</si>
  <si>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</si>
  <si>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</si>
  <si>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</si>
  <si>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</si>
  <si>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</si>
  <si>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</si>
  <si>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</si>
  <si>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</si>
  <si>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</si>
  <si>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</si>
  <si>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</si>
  <si>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</si>
  <si>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</si>
  <si>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</si>
  <si>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</si>
  <si>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</si>
  <si>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</si>
  <si>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</si>
  <si>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</si>
  <si>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</si>
  <si>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</si>
  <si>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</si>
  <si>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</si>
  <si>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</si>
  <si>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</si>
  <si>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</si>
  <si>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</si>
  <si>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</si>
  <si>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</si>
  <si>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</si>
  <si>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</si>
  <si>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</si>
  <si>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</si>
  <si>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</si>
  <si>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</si>
  <si>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</si>
  <si>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</si>
  <si>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</si>
  <si>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</si>
  <si>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</si>
  <si>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</si>
  <si>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</si>
  <si>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</si>
  <si>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</si>
  <si>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</si>
  <si>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</si>
  <si>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</si>
  <si>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</si>
  <si>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</si>
  <si>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</si>
  <si>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</si>
  <si>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</si>
  <si>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</si>
  <si>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</si>
  <si>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</si>
  <si>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</si>
  <si>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</si>
  <si>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</si>
  <si>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</si>
  <si>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</si>
  <si>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</si>
  <si>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</si>
  <si>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</si>
  <si>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</si>
  <si>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</si>
  <si>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</si>
  <si>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</si>
  <si>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</si>
  <si>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</si>
  <si>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</si>
  <si>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</si>
  <si>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</si>
  <si>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</si>
  <si>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</si>
  <si>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</si>
  <si>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</si>
  <si>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</si>
  <si>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</si>
  <si>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</si>
  <si>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</si>
  <si>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</si>
  <si>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</si>
  <si>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</si>
  <si>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</si>
  <si>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</si>
  <si>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</si>
  <si>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</si>
  <si>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</si>
  <si>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</si>
  <si>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</si>
  <si>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</si>
  <si>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</si>
  <si>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</si>
  <si>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</si>
  <si>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</si>
  <si>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</si>
  <si>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</si>
  <si>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</si>
  <si>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</si>
  <si>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</si>
  <si>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</si>
  <si>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</si>
  <si>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</si>
  <si>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</si>
  <si>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</si>
  <si>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</si>
  <si>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</si>
  <si>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</si>
  <si>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</si>
  <si>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</si>
  <si>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</si>
  <si>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</si>
  <si>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</si>
  <si>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</si>
  <si>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</si>
  <si>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</si>
  <si>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</si>
  <si>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</si>
  <si>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</si>
  <si>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</si>
  <si>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</si>
  <si>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</si>
  <si>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</si>
  <si>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</si>
  <si>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</si>
  <si>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</si>
  <si>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</si>
  <si>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</si>
  <si>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</si>
  <si>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</si>
  <si>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</si>
  <si>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</si>
  <si>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</si>
  <si>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</si>
  <si>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</si>
  <si>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</si>
  <si>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</si>
  <si>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</si>
  <si>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</si>
  <si>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</si>
  <si>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</si>
  <si>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</si>
  <si>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</si>
  <si>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</si>
  <si>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</si>
  <si>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</si>
  <si>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</si>
  <si>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</si>
  <si>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</si>
  <si>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</si>
  <si>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</si>
  <si>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</si>
  <si>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</si>
  <si>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</si>
  <si>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</si>
  <si>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</si>
  <si>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</si>
  <si>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</si>
  <si>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</si>
  <si>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</si>
  <si>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</si>
  <si>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</si>
  <si>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</si>
  <si>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</si>
  <si>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</si>
  <si>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</si>
  <si>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</si>
  <si>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</si>
  <si>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</si>
  <si>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</si>
  <si>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</si>
  <si>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</si>
  <si>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</si>
  <si>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</si>
  <si>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</si>
  <si>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</si>
  <si>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</si>
  <si>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</si>
  <si>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</si>
  <si>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</si>
  <si>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</si>
  <si>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</si>
  <si>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</si>
  <si>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</si>
  <si>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</si>
  <si>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</si>
  <si>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</si>
  <si>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</si>
  <si>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</si>
  <si>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</si>
  <si>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</si>
  <si>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</si>
  <si>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</si>
  <si>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</si>
  <si>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</si>
  <si>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</si>
  <si>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</si>
  <si>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</si>
  <si>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</si>
  <si>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</si>
  <si>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</si>
  <si>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</si>
  <si>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</si>
  <si>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</si>
  <si>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</si>
  <si>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</si>
  <si>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</si>
  <si>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</si>
  <si>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</si>
  <si>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</si>
  <si>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</si>
  <si>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</si>
  <si>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</si>
  <si>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</si>
  <si>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</si>
  <si>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</si>
  <si>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</si>
  <si>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</si>
  <si>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</si>
  <si>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</si>
  <si>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</si>
  <si>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</si>
  <si>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</si>
  <si>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</si>
  <si>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</si>
  <si>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</si>
  <si>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</si>
  <si>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</si>
  <si>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</si>
  <si>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</si>
  <si>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</si>
  <si>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</si>
  <si>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</si>
  <si>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</si>
  <si>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</si>
  <si>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</si>
  <si>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</si>
  <si>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</si>
  <si>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</si>
  <si>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</si>
  <si>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</si>
  <si>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</si>
  <si>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</si>
  <si>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</si>
  <si>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</si>
  <si>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</si>
  <si>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</si>
  <si>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</si>
  <si>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</si>
  <si>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</si>
  <si>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</si>
  <si>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</si>
  <si>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</si>
  <si>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</si>
  <si>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</si>
  <si>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</si>
  <si>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</si>
  <si>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</si>
  <si>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</si>
  <si>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</si>
  <si>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</si>
  <si>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</si>
  <si>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</si>
  <si>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</si>
  <si>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契約金額が少額のため、見積合わせの実施により競争性を確保している。</t>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</si>
  <si>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</si>
  <si>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</si>
  <si>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</si>
  <si>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</si>
  <si>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</si>
  <si>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</si>
  <si>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当研究所で実施している様々な研究の基盤に位置付けられるため、評価対象となる全ての研究に対する当研究所の令和３年度の研究評価委員会の総合評点の平均が３．５点以上であること。</t>
    <rPh sb="51" eb="53">
      <t>レイワ</t>
    </rPh>
    <phoneticPr fontId="6"/>
  </si>
  <si>
    <t>令和２年度国立社会保障・人口問題研究所研究課題評価報告書</t>
    <rPh sb="0" eb="2">
      <t>レイワ</t>
    </rPh>
    <phoneticPr fontId="6"/>
  </si>
  <si>
    <t>消耗品費</t>
    <rPh sb="0" eb="3">
      <t>ショウモウヒン</t>
    </rPh>
    <rPh sb="3" eb="4">
      <t>ヒ</t>
    </rPh>
    <phoneticPr fontId="6"/>
  </si>
  <si>
    <t>研究調査経費（社会保障・人口問題基本調査）</t>
    <phoneticPr fontId="6"/>
  </si>
  <si>
    <t>出生動向、人口移動、社会保障関係、全国家庭動向及び世帯動態に係る調査を毎年ローテーションで実施し（各５年に１回の実施）、各種施策の基礎資料として活用することを目的とする。</t>
  </si>
  <si>
    <t>調査地区から層化無作為抽出した地区における世帯及び世帯員を調査の客体とし、地方公共団体において任命された調査員が世帯を訪問し、調査を行い、その調査結果を国において集計し、詳細な分析を実施している（調査の内容に関わらず、実施方法は基本的には変わらない）。
各年度の実施調査は、以下のとおり。
平成２８年度　第８回人口移動調査
平成２９年度　生活と支え合いに関する調査
平成３０年度　第６回全国家庭動向調査
平成３１（令和元）年度　第８回世帯動態調査
平成３２（令和２）年度　第１６回出生動向基本調査（令和３年度へ延期）
令和２年度　第１６回出生動向基本調査
（平成２８年度については、「社会保障「スマート化」推進・地域支援プロジェクト事業」として、格差･貧困問題に関する調査・研究、各種社会保障関連「ビッグデータ」を効果的に活用するための分析手法等の研究開発を行った。）</t>
    <rPh sb="137" eb="139">
      <t>イカ</t>
    </rPh>
    <rPh sb="207" eb="209">
      <t>レイワ</t>
    </rPh>
    <rPh sb="209" eb="210">
      <t>ガン</t>
    </rPh>
    <rPh sb="224" eb="226">
      <t>ヘイセイ</t>
    </rPh>
    <rPh sb="229" eb="231">
      <t>レイワ</t>
    </rPh>
    <rPh sb="249" eb="251">
      <t>レイワ</t>
    </rPh>
    <rPh sb="252" eb="253">
      <t>ネン</t>
    </rPh>
    <rPh sb="253" eb="254">
      <t>ド</t>
    </rPh>
    <rPh sb="255" eb="257">
      <t>エンキ</t>
    </rPh>
    <rPh sb="259" eb="261">
      <t>レイワ</t>
    </rPh>
    <rPh sb="262" eb="264">
      <t>ネンド</t>
    </rPh>
    <rPh sb="265" eb="266">
      <t>ダイ</t>
    </rPh>
    <rPh sb="268" eb="269">
      <t>カイ</t>
    </rPh>
    <rPh sb="269" eb="271">
      <t>シュッショウ</t>
    </rPh>
    <rPh sb="271" eb="273">
      <t>ドウコウ</t>
    </rPh>
    <rPh sb="273" eb="275">
      <t>キホン</t>
    </rPh>
    <rPh sb="275" eb="277">
      <t>チョウサ</t>
    </rPh>
    <phoneticPr fontId="6"/>
  </si>
  <si>
    <t>調査地区数（社会保障・人口問題基本調査分）</t>
    <phoneticPr fontId="6"/>
  </si>
  <si>
    <t>34百万円
／300地区</t>
    <rPh sb="2" eb="5">
      <t>ヒャクマンエン</t>
    </rPh>
    <rPh sb="10" eb="12">
      <t>チク</t>
    </rPh>
    <phoneticPr fontId="5"/>
  </si>
  <si>
    <t>30百万円
／300地区</t>
    <rPh sb="2" eb="5">
      <t>ヒャクマンエン</t>
    </rPh>
    <rPh sb="10" eb="12">
      <t>チク</t>
    </rPh>
    <phoneticPr fontId="5"/>
  </si>
  <si>
    <t>84百万円
／1,000地区</t>
    <rPh sb="12" eb="14">
      <t>チク</t>
    </rPh>
    <phoneticPr fontId="6"/>
  </si>
  <si>
    <t>執行額／地区数
（社会保障・人口問題基本調査分）</t>
  </si>
  <si>
    <t>-</t>
    <phoneticPr fontId="6"/>
  </si>
  <si>
    <t>調査地区から層化無作為抽出した地区における世帯及び世帯員を調査の客体とし、地方公共団体において任命された調査員が世帯を訪問し、調査を行い、その調査結果を国において集計し、詳細な分析を実施する。これにより、当調査の結果を各種施策の指標や公的年金の財政検証等に幅広く活用することで様々な政策の立案や評価に資するもの。</t>
    <phoneticPr fontId="6"/>
  </si>
  <si>
    <t>国が実施する各種政策の基礎となるデータの調査であり、社会的意義があるものである。</t>
    <rPh sb="20" eb="22">
      <t>チョウサ</t>
    </rPh>
    <phoneticPr fontId="6"/>
  </si>
  <si>
    <t>国の各種政策の基礎となるデータを調査しており、各自治体や民間等に委ねられる事業ではない。</t>
    <rPh sb="0" eb="1">
      <t>クニ</t>
    </rPh>
    <rPh sb="2" eb="4">
      <t>カクシュ</t>
    </rPh>
    <rPh sb="4" eb="6">
      <t>セイサク</t>
    </rPh>
    <rPh sb="7" eb="9">
      <t>キソ</t>
    </rPh>
    <rPh sb="16" eb="18">
      <t>チョウサ</t>
    </rPh>
    <rPh sb="23" eb="24">
      <t>カク</t>
    </rPh>
    <phoneticPr fontId="6"/>
  </si>
  <si>
    <t>本事業は研究所の根幹事業の一つであり、優先度が高い。</t>
    <rPh sb="4" eb="7">
      <t>ケンキュウジョ</t>
    </rPh>
    <rPh sb="8" eb="10">
      <t>コンカン</t>
    </rPh>
    <rPh sb="10" eb="12">
      <t>ジギョウ</t>
    </rPh>
    <rPh sb="13" eb="14">
      <t>ヒト</t>
    </rPh>
    <rPh sb="19" eb="22">
      <t>ユウセンド</t>
    </rPh>
    <rPh sb="23" eb="24">
      <t>タカ</t>
    </rPh>
    <phoneticPr fontId="6"/>
  </si>
  <si>
    <t>本事業は、出生動向、人口移動、社会保障関係、全国家庭動向及び世帯動態に係る調査を毎年ローテーションで実施し（各５年に１回の実施）、各種施策の基礎資料として活用することを目的とする。その一方で、「研究調査経費（社会保障・人口問題基本調査による分析モデル開発）」は、本事業で得られたデータを詳細に分析する事業、「研究調査経費（社会保障・人口問題基本調査の事後事例調査）」は、本事業の結果について、その正確性・信頼性を評価し、次回調査の企画設計を行う事業である。従って内容及び経費執行に重複はない。</t>
    <phoneticPr fontId="6"/>
  </si>
  <si>
    <t>研究調査経費（社会保障・人口問題基本調査による分析モデル開発）</t>
  </si>
  <si>
    <t>研究調査経費（社会保障・人口問題基本調査の事後事例調査）</t>
    <rPh sb="7" eb="9">
      <t>シャカイ</t>
    </rPh>
    <rPh sb="9" eb="11">
      <t>ホショウ</t>
    </rPh>
    <rPh sb="12" eb="20">
      <t>ジンコウモンダイキホンチョウサ</t>
    </rPh>
    <rPh sb="21" eb="23">
      <t>ジゴ</t>
    </rPh>
    <rPh sb="23" eb="25">
      <t>ジレイ</t>
    </rPh>
    <rPh sb="25" eb="27">
      <t>チョウサ</t>
    </rPh>
    <phoneticPr fontId="5"/>
  </si>
  <si>
    <t>令和２年度の調査が新型コロナ感染症の感染拡大防止のため中止となったことから、支出がほとんどなかった。
令和３年度の調査は実施予定であり、予算に基づき効率的に執行予定である。</t>
    <rPh sb="0" eb="2">
      <t>レイワ</t>
    </rPh>
    <rPh sb="3" eb="5">
      <t>ネンド</t>
    </rPh>
    <rPh sb="6" eb="8">
      <t>チョウサ</t>
    </rPh>
    <rPh sb="9" eb="11">
      <t>シンガタ</t>
    </rPh>
    <rPh sb="14" eb="17">
      <t>カンセンショウ</t>
    </rPh>
    <rPh sb="18" eb="22">
      <t>カンセンカクダイ</t>
    </rPh>
    <rPh sb="22" eb="24">
      <t>ボウシ</t>
    </rPh>
    <rPh sb="27" eb="29">
      <t>チュウシ</t>
    </rPh>
    <rPh sb="38" eb="40">
      <t>シシュツ</t>
    </rPh>
    <rPh sb="51" eb="53">
      <t>レイワ</t>
    </rPh>
    <rPh sb="54" eb="56">
      <t>ネンド</t>
    </rPh>
    <rPh sb="57" eb="59">
      <t>チョウサ</t>
    </rPh>
    <rPh sb="60" eb="62">
      <t>ジッシ</t>
    </rPh>
    <rPh sb="62" eb="64">
      <t>ヨテイ</t>
    </rPh>
    <rPh sb="68" eb="70">
      <t>ヨサン</t>
    </rPh>
    <rPh sb="71" eb="72">
      <t>モト</t>
    </rPh>
    <rPh sb="74" eb="77">
      <t>コウリツテキ</t>
    </rPh>
    <rPh sb="78" eb="80">
      <t>シッコウ</t>
    </rPh>
    <rPh sb="80" eb="82">
      <t>ヨテイ</t>
    </rPh>
    <phoneticPr fontId="6"/>
  </si>
  <si>
    <t>令和２年度の調査が新型コロナ感染症の感染拡大防止のため中止となったが、必要な支出については見積合わせにより競争性を確保する等により予算執行の効率化を継続しつつ、研究内容の質を維持するため必要な取り組みを実施している。なお、令和３年度の調査は実施予定であり、予算に基づき効率的に執行予定である。</t>
    <rPh sb="35" eb="37">
      <t>ヒツヨウ</t>
    </rPh>
    <rPh sb="38" eb="40">
      <t>シシュツ</t>
    </rPh>
    <phoneticPr fontId="6"/>
  </si>
  <si>
    <t>研究を実施していく上で基盤となる事業であり、当研究所において欠かせない事業である。令和２年度は調査が中止となったが予算についても適切に執行しており、次年度に向けて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レイワ</t>
    </rPh>
    <rPh sb="44" eb="46">
      <t>ネンド</t>
    </rPh>
    <rPh sb="47" eb="49">
      <t>チョウサ</t>
    </rPh>
    <rPh sb="50" eb="52">
      <t>チュウシ</t>
    </rPh>
    <rPh sb="57" eb="59">
      <t>ヨサン</t>
    </rPh>
    <rPh sb="64" eb="66">
      <t>テキセツ</t>
    </rPh>
    <rPh sb="67" eb="69">
      <t>シッコウ</t>
    </rPh>
    <rPh sb="74" eb="77">
      <t>ジネンド</t>
    </rPh>
    <rPh sb="78" eb="79">
      <t>ム</t>
    </rPh>
    <rPh sb="81" eb="83">
      <t>トウガイ</t>
    </rPh>
    <rPh sb="83" eb="85">
      <t>ジギョウ</t>
    </rPh>
    <rPh sb="86" eb="88">
      <t>モクヒョウ</t>
    </rPh>
    <rPh sb="89" eb="91">
      <t>タッセイ</t>
    </rPh>
    <rPh sb="102" eb="103">
      <t>ヒ</t>
    </rPh>
    <rPh sb="104" eb="105">
      <t>ツヅ</t>
    </rPh>
    <rPh sb="106" eb="108">
      <t>イッソウ</t>
    </rPh>
    <rPh sb="109" eb="111">
      <t>ムダ</t>
    </rPh>
    <rPh sb="112" eb="114">
      <t>サクゲン</t>
    </rPh>
    <rPh sb="115" eb="117">
      <t>リュウイ</t>
    </rPh>
    <rPh sb="120" eb="122">
      <t>ジギョウ</t>
    </rPh>
    <rPh sb="123" eb="125">
      <t>ジッシ</t>
    </rPh>
    <phoneticPr fontId="6"/>
  </si>
  <si>
    <t>609</t>
    <phoneticPr fontId="6"/>
  </si>
  <si>
    <t>551</t>
    <phoneticPr fontId="6"/>
  </si>
  <si>
    <t>490</t>
    <phoneticPr fontId="6"/>
  </si>
  <si>
    <t>874</t>
    <phoneticPr fontId="6"/>
  </si>
  <si>
    <t>884</t>
    <phoneticPr fontId="6"/>
  </si>
  <si>
    <t>853</t>
    <phoneticPr fontId="6"/>
  </si>
  <si>
    <t>856</t>
    <phoneticPr fontId="6"/>
  </si>
  <si>
    <t>0853</t>
    <phoneticPr fontId="6"/>
  </si>
  <si>
    <t>A.大和綜合印刷（株）</t>
    <phoneticPr fontId="6"/>
  </si>
  <si>
    <t>印刷製本費</t>
    <rPh sb="0" eb="2">
      <t>インサツ</t>
    </rPh>
    <rPh sb="2" eb="4">
      <t>セイホン</t>
    </rPh>
    <rPh sb="4" eb="5">
      <t>ヒ</t>
    </rPh>
    <phoneticPr fontId="6"/>
  </si>
  <si>
    <t>調査票等の印刷</t>
    <rPh sb="0" eb="3">
      <t>チョウサヒョウ</t>
    </rPh>
    <rPh sb="3" eb="4">
      <t>トウ</t>
    </rPh>
    <rPh sb="5" eb="7">
      <t>インサツ</t>
    </rPh>
    <phoneticPr fontId="6"/>
  </si>
  <si>
    <t>B.アドバンスト・ＡＩ（株）</t>
    <rPh sb="11" eb="14">
      <t>カブ</t>
    </rPh>
    <phoneticPr fontId="6"/>
  </si>
  <si>
    <t>ソフトウェアライセンス購入</t>
    <rPh sb="11" eb="13">
      <t>コウニュウ</t>
    </rPh>
    <phoneticPr fontId="6"/>
  </si>
  <si>
    <t>C.</t>
    <phoneticPr fontId="6"/>
  </si>
  <si>
    <t>大和綜合印刷（株）</t>
    <phoneticPr fontId="6"/>
  </si>
  <si>
    <t>キンコーズ・ジャパン（株）</t>
    <phoneticPr fontId="6"/>
  </si>
  <si>
    <t>ポスターの印刷</t>
    <rPh sb="5" eb="7">
      <t>インサツ</t>
    </rPh>
    <phoneticPr fontId="6"/>
  </si>
  <si>
    <t>－</t>
    <phoneticPr fontId="6"/>
  </si>
  <si>
    <t>アドバンスト・ＡＩ（株）</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</si>
</sst>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13" name="直線コネクタ 12">
          <a:extLst>
            <a:ext uri="{FF2B5EF4-FFF2-40B4-BE49-F238E27FC236}">
              <a16:creationId xmlns:a16="http://schemas.microsoft.com/office/drawing/2014/main" id="{00000000-0008-0000-0000-000005000000}"/>
            </a:ext>
          </a:extLst>
        </xdr:cNvPr>
        <xdr:cNvCxnSpPr/>
      </xdr:nvCxnSpPr>
      <xdr:spPr>
        <a:xfrm>
          <a:off x="5589771" y="39836507"/>
          <a:ext cx="0" cy="25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6" name="直線矢印コネクタ 15">
          <a:extLst>
            <a:ext uri="{FF2B5EF4-FFF2-40B4-BE49-F238E27FC236}">
              <a16:creationId xmlns:a16="http://schemas.microsoft.com/office/drawing/2014/main" id="{00000000-0008-0000-0000-000009000000}"/>
            </a:ext>
          </a:extLst>
        </xdr:cNvPr>
        <xdr:cNvCxnSpPr/>
      </xdr:nvCxnSpPr>
      <xdr:spPr>
        <a:xfrm flipH="1">
          <a:off x="4496871" y="4244157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8" name="角丸四角形 17">
          <a:extLst>
            <a:ext uri="{FF2B5EF4-FFF2-40B4-BE49-F238E27FC236}">
              <a16:creationId xmlns:a16="http://schemas.microsoft.com/office/drawing/2014/main" id="{00000000-0008-0000-0000-00000C000000}"/>
            </a:ext>
          </a:extLst>
        </xdr:cNvPr>
        <xdr:cNvSpPr/>
      </xdr:nvSpPr>
      <xdr:spPr>
        <a:xfrm>
          <a:off x="2328990" y="3789302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調査票等の印刷、消耗品の購入</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0" name="正方形/長方形 19">
          <a:extLst>
            <a:ext uri="{FF2B5EF4-FFF2-40B4-BE49-F238E27FC236}">
              <a16:creationId xmlns:a16="http://schemas.microsoft.com/office/drawing/2014/main" id="{00000000-0008-0000-0000-00000F000000}"/>
            </a:ext>
          </a:extLst>
        </xdr:cNvPr>
        <xdr:cNvSpPr/>
      </xdr:nvSpPr>
      <xdr:spPr>
        <a:xfrm>
          <a:off x="2238890" y="4194192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０．７百万円</a:t>
          </a:r>
        </a:p>
      </xdr:txBody>
    </xdr:sp>
    <xdr:clientData/>
  </xdr:twoCellAnchor>
  <xdr:twoCellAnchor>
    <xdr:from>
      <xdr:col>10</xdr:col>
      <xdr:colOff>50971</xdr:colOff>
      <xdr:row>759</xdr:row>
      <xdr:rowOff>41875</xdr:rowOff>
    </xdr:from>
    <xdr:to>
      <xdr:col>17</xdr:col>
      <xdr:colOff>157290</xdr:colOff>
      <xdr:row>759</xdr:row>
      <xdr:rowOff>295361</xdr:rowOff>
    </xdr:to>
    <xdr:sp macro="" textlink="">
      <xdr:nvSpPr>
        <xdr:cNvPr id="21" name="正方形/長方形 20">
          <a:extLst>
            <a:ext uri="{FF2B5EF4-FFF2-40B4-BE49-F238E27FC236}">
              <a16:creationId xmlns:a16="http://schemas.microsoft.com/office/drawing/2014/main" id="{00000000-0008-0000-0000-000010000000}"/>
            </a:ext>
          </a:extLst>
        </xdr:cNvPr>
        <xdr:cNvSpPr/>
      </xdr:nvSpPr>
      <xdr:spPr>
        <a:xfrm>
          <a:off x="2082971" y="40821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88899</xdr:colOff>
      <xdr:row>763</xdr:row>
      <xdr:rowOff>343</xdr:rowOff>
    </xdr:from>
    <xdr:to>
      <xdr:col>24</xdr:col>
      <xdr:colOff>127000</xdr:colOff>
      <xdr:row>763</xdr:row>
      <xdr:rowOff>309262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20899" y="42202443"/>
          <a:ext cx="288290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［印刷製本費］</a:t>
          </a:r>
        </a:p>
      </xdr:txBody>
    </xdr:sp>
    <xdr:clientData/>
  </xdr:twoCellAnchor>
  <xdr:twoCellAnchor>
    <xdr:from>
      <xdr:col>32</xdr:col>
      <xdr:colOff>154459</xdr:colOff>
      <xdr:row>762</xdr:row>
      <xdr:rowOff>279400</xdr:rowOff>
    </xdr:from>
    <xdr:to>
      <xdr:col>46</xdr:col>
      <xdr:colOff>101600</xdr:colOff>
      <xdr:row>764</xdr:row>
      <xdr:rowOff>38099</xdr:rowOff>
    </xdr:to>
    <xdr:sp macro="" textlink="">
      <xdr:nvSpPr>
        <xdr:cNvPr id="34" name="正方形/長方形 33">
          <a:extLst>
            <a:ext uri="{FF2B5EF4-FFF2-40B4-BE49-F238E27FC236}">
              <a16:creationId xmlns:a16="http://schemas.microsoft.com/office/drawing/2014/main" id="{00000000-0008-0000-0000-000012000000}"/>
            </a:ext>
          </a:extLst>
        </xdr:cNvPr>
        <xdr:cNvSpPr/>
      </xdr:nvSpPr>
      <xdr:spPr>
        <a:xfrm>
          <a:off x="6656859" y="42125900"/>
          <a:ext cx="2791941"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35" name="正方形/長方形 34">
          <a:extLst>
            <a:ext uri="{FF2B5EF4-FFF2-40B4-BE49-F238E27FC236}">
              <a16:creationId xmlns:a16="http://schemas.microsoft.com/office/drawing/2014/main" id="{00000000-0008-0000-0000-000014000000}"/>
            </a:ext>
          </a:extLst>
        </xdr:cNvPr>
        <xdr:cNvSpPr/>
      </xdr:nvSpPr>
      <xdr:spPr>
        <a:xfrm>
          <a:off x="6757086" y="41934292"/>
          <a:ext cx="2224499" cy="8774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a:t>
          </a: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36" name="正方形/長方形 35">
          <a:extLst>
            <a:ext uri="{FF2B5EF4-FFF2-40B4-BE49-F238E27FC236}">
              <a16:creationId xmlns:a16="http://schemas.microsoft.com/office/drawing/2014/main" id="{00000000-0008-0000-0000-000015000000}"/>
            </a:ext>
          </a:extLst>
        </xdr:cNvPr>
        <xdr:cNvSpPr/>
      </xdr:nvSpPr>
      <xdr:spPr>
        <a:xfrm>
          <a:off x="6618070" y="41635418"/>
          <a:ext cx="829018" cy="2491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37" name="直線矢印コネクタ 36">
          <a:extLst>
            <a:ext uri="{FF2B5EF4-FFF2-40B4-BE49-F238E27FC236}">
              <a16:creationId xmlns:a16="http://schemas.microsoft.com/office/drawing/2014/main" id="{00000000-0008-0000-0000-00000B000000}"/>
            </a:ext>
          </a:extLst>
        </xdr:cNvPr>
        <xdr:cNvCxnSpPr/>
      </xdr:nvCxnSpPr>
      <xdr:spPr>
        <a:xfrm>
          <a:off x="5600700" y="42075100"/>
          <a:ext cx="100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101</xdr:row>
      <xdr:rowOff>0</xdr:rowOff>
    </xdr:from>
    <xdr:to>
      <xdr:col>42</xdr:col>
      <xdr:colOff>151713</xdr:colOff>
      <xdr:row>115</xdr:row>
      <xdr:rowOff>38613</xdr:rowOff>
    </xdr:to>
    <xdr:sp macro="" textlink="">
      <xdr:nvSpPr>
        <xdr:cNvPr id="17" name="正方形/長方形 16">
          <a:extLst>
            <a:ext uri="{FF2B5EF4-FFF2-40B4-BE49-F238E27FC236}">
              <a16:creationId xmlns:a16="http://schemas.microsoft.com/office/drawing/2014/main" id="{00000000-0008-0000-0000-000002000000}"/>
            </a:ext>
          </a:extLst>
        </xdr:cNvPr>
        <xdr:cNvSpPr/>
      </xdr:nvSpPr>
      <xdr:spPr>
        <a:xfrm>
          <a:off x="7721600" y="12776200"/>
          <a:ext cx="964513" cy="622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調査中止</a:t>
          </a:r>
        </a:p>
      </xdr:txBody>
    </xdr:sp>
    <xdr:clientData/>
  </xdr:twoCellAnchor>
  <xdr:twoCellAnchor>
    <xdr:from>
      <xdr:col>38</xdr:col>
      <xdr:colOff>0</xdr:colOff>
      <xdr:row>100</xdr:row>
      <xdr:rowOff>0</xdr:rowOff>
    </xdr:from>
    <xdr:to>
      <xdr:col>42</xdr:col>
      <xdr:colOff>151713</xdr:colOff>
      <xdr:row>114</xdr:row>
      <xdr:rowOff>38613</xdr:rowOff>
    </xdr:to>
    <xdr:sp macro="" textlink="">
      <xdr:nvSpPr>
        <xdr:cNvPr id="23" name="正方形/長方形 22">
          <a:extLst>
            <a:ext uri="{FF2B5EF4-FFF2-40B4-BE49-F238E27FC236}">
              <a16:creationId xmlns:a16="http://schemas.microsoft.com/office/drawing/2014/main" id="{00000000-0008-0000-0000-000002000000}"/>
            </a:ext>
          </a:extLst>
        </xdr:cNvPr>
        <xdr:cNvSpPr/>
      </xdr:nvSpPr>
      <xdr:spPr>
        <a:xfrm>
          <a:off x="7721600" y="12484100"/>
          <a:ext cx="964513" cy="622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調査中止</a:t>
          </a:r>
        </a:p>
      </xdr:txBody>
    </xdr:sp>
    <xdr:clientData/>
  </xdr:twoCellAnchor>
  <xdr:twoCellAnchor>
    <xdr:from>
      <xdr:col>38</xdr:col>
      <xdr:colOff>0</xdr:colOff>
      <xdr:row>115</xdr:row>
      <xdr:rowOff>1</xdr:rowOff>
    </xdr:from>
    <xdr:to>
      <xdr:col>42</xdr:col>
      <xdr:colOff>151713</xdr:colOff>
      <xdr:row>116</xdr:row>
      <xdr:rowOff>1</xdr:rowOff>
    </xdr:to>
    <xdr:sp macro="" textlink="">
      <xdr:nvSpPr>
        <xdr:cNvPr id="25" name="正方形/長方形 24">
          <a:extLst>
            <a:ext uri="{FF2B5EF4-FFF2-40B4-BE49-F238E27FC236}">
              <a16:creationId xmlns:a16="http://schemas.microsoft.com/office/drawing/2014/main" id="{00000000-0008-0000-0000-000002000000}"/>
            </a:ext>
          </a:extLst>
        </xdr:cNvPr>
        <xdr:cNvSpPr/>
      </xdr:nvSpPr>
      <xdr:spPr>
        <a:xfrm>
          <a:off x="7721600" y="13360401"/>
          <a:ext cx="96451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調査中止</a:t>
          </a:r>
        </a:p>
      </xdr:txBody>
    </xdr:sp>
    <xdr:clientData/>
  </xdr:twoCellAnchor>
  <xdr:twoCellAnchor>
    <xdr:from>
      <xdr:col>38</xdr:col>
      <xdr:colOff>0</xdr:colOff>
      <xdr:row>116</xdr:row>
      <xdr:rowOff>63501</xdr:rowOff>
    </xdr:from>
    <xdr:to>
      <xdr:col>42</xdr:col>
      <xdr:colOff>151713</xdr:colOff>
      <xdr:row>129</xdr:row>
      <xdr:rowOff>12700</xdr:rowOff>
    </xdr:to>
    <xdr:sp macro="" textlink="">
      <xdr:nvSpPr>
        <xdr:cNvPr id="28" name="正方形/長方形 27">
          <a:extLst>
            <a:ext uri="{FF2B5EF4-FFF2-40B4-BE49-F238E27FC236}">
              <a16:creationId xmlns:a16="http://schemas.microsoft.com/office/drawing/2014/main" id="{00000000-0008-0000-0000-000002000000}"/>
            </a:ext>
          </a:extLst>
        </xdr:cNvPr>
        <xdr:cNvSpPr/>
      </xdr:nvSpPr>
      <xdr:spPr>
        <a:xfrm>
          <a:off x="7721600" y="13716001"/>
          <a:ext cx="964513" cy="380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調査中止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6" sqref="L746:M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723</v>
      </c>
      <c r="AK2" s="207"/>
      <c r="AL2" s="207"/>
      <c r="AM2" s="207"/>
      <c r="AN2" s="98" t="s">
        <v>405</v>
      </c>
      <c r="AO2" s="207">
        <v>20</v>
      </c>
      <c r="AP2" s="207"/>
      <c r="AQ2" s="207"/>
      <c r="AR2" s="99" t="s">
        <v>708</v>
      </c>
      <c r="AS2" s="208">
        <v>970</v>
      </c>
      <c r="AT2" s="208"/>
      <c r="AU2" s="208"/>
      <c r="AV2" s="98" t="str">
        <f>IF(AW2="","","-")</f>
        <v/>
      </c>
      <c r="AW2" s="395"/>
      <c r="AX2" s="395"/>
    </row>
    <row r="3" spans="1:50" ht="21" customHeight="1" thickBot="1" x14ac:dyDescent="0.2">
      <c r="A3" s="530" t="s">
        <v>701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709</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999" t="s">
        <v>738</v>
      </c>
      <c r="H4" s="1000"/>
      <c r="I4" s="1000"/>
      <c r="J4" s="1000"/>
      <c r="K4" s="1000"/>
      <c r="L4" s="1000"/>
      <c r="M4" s="1000"/>
      <c r="N4" s="1000"/>
      <c r="O4" s="1000"/>
      <c r="P4" s="1000"/>
      <c r="Q4" s="1000"/>
      <c r="R4" s="1000"/>
      <c r="S4" s="1000"/>
      <c r="T4" s="1000"/>
      <c r="U4" s="1000"/>
      <c r="V4" s="1000"/>
      <c r="W4" s="1000"/>
      <c r="X4" s="1001"/>
      <c r="Y4" s="710" t="s">
        <v>1</v>
      </c>
      <c r="Z4" s="711"/>
      <c r="AA4" s="711"/>
      <c r="AB4" s="711"/>
      <c r="AC4" s="711"/>
      <c r="AD4" s="712"/>
      <c r="AE4" s="713" t="s">
        <v>710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430</v>
      </c>
      <c r="H5" s="566"/>
      <c r="I5" s="566"/>
      <c r="J5" s="566"/>
      <c r="K5" s="566"/>
      <c r="L5" s="566"/>
      <c r="M5" s="567" t="s">
        <v>66</v>
      </c>
      <c r="N5" s="568"/>
      <c r="O5" s="568"/>
      <c r="P5" s="568"/>
      <c r="Q5" s="568"/>
      <c r="R5" s="569"/>
      <c r="S5" s="570" t="s">
        <v>70</v>
      </c>
      <c r="T5" s="566"/>
      <c r="U5" s="566"/>
      <c r="V5" s="566"/>
      <c r="W5" s="566"/>
      <c r="X5" s="571"/>
      <c r="Y5" s="724" t="s">
        <v>3</v>
      </c>
      <c r="Z5" s="725"/>
      <c r="AA5" s="725"/>
      <c r="AB5" s="725"/>
      <c r="AC5" s="725"/>
      <c r="AD5" s="726"/>
      <c r="AE5" s="727" t="s">
        <v>712</v>
      </c>
      <c r="AF5" s="727"/>
      <c r="AG5" s="727"/>
      <c r="AH5" s="727"/>
      <c r="AI5" s="727"/>
      <c r="AJ5" s="727"/>
      <c r="AK5" s="727"/>
      <c r="AL5" s="727"/>
      <c r="AM5" s="727"/>
      <c r="AN5" s="727"/>
      <c r="AO5" s="727"/>
      <c r="AP5" s="728"/>
      <c r="AQ5" s="729" t="s">
        <v>711</v>
      </c>
      <c r="AR5" s="730"/>
      <c r="AS5" s="730"/>
      <c r="AT5" s="730"/>
      <c r="AU5" s="730"/>
      <c r="AV5" s="730"/>
      <c r="AW5" s="730"/>
      <c r="AX5" s="731"/>
    </row>
    <row r="6" spans="1:50" ht="28.5" customHeight="1" x14ac:dyDescent="0.15">
      <c r="A6" s="734" t="s">
        <v>4</v>
      </c>
      <c r="B6" s="735"/>
      <c r="C6" s="735"/>
      <c r="D6" s="735"/>
      <c r="E6" s="735"/>
      <c r="F6" s="73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713</v>
      </c>
      <c r="H7" s="833"/>
      <c r="I7" s="833"/>
      <c r="J7" s="833"/>
      <c r="K7" s="833"/>
      <c r="L7" s="833"/>
      <c r="M7" s="833"/>
      <c r="N7" s="833"/>
      <c r="O7" s="833"/>
      <c r="P7" s="833"/>
      <c r="Q7" s="833"/>
      <c r="R7" s="833"/>
      <c r="S7" s="833"/>
      <c r="T7" s="833"/>
      <c r="U7" s="833"/>
      <c r="V7" s="833"/>
      <c r="W7" s="833"/>
      <c r="X7" s="834"/>
      <c r="Y7" s="393" t="s">
        <v>388</v>
      </c>
      <c r="Z7" s="297"/>
      <c r="AA7" s="297"/>
      <c r="AB7" s="297"/>
      <c r="AC7" s="297"/>
      <c r="AD7" s="394"/>
      <c r="AE7" s="380" t="s">
        <v>405</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29" t="s">
        <v>256</v>
      </c>
      <c r="B8" s="830"/>
      <c r="C8" s="830"/>
      <c r="D8" s="830"/>
      <c r="E8" s="830"/>
      <c r="F8" s="831"/>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6" t="s">
        <v>257</v>
      </c>
      <c r="Z8" s="577"/>
      <c r="AA8" s="577"/>
      <c r="AB8" s="577"/>
      <c r="AC8" s="577"/>
      <c r="AD8" s="578"/>
      <c r="AE8" s="747"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8"/>
    </row>
    <row r="9" spans="1:50" ht="58.5" customHeight="1" x14ac:dyDescent="0.15">
      <c r="A9" s="124" t="s">
        <v>23</v>
      </c>
      <c r="B9" s="125"/>
      <c r="C9" s="125"/>
      <c r="D9" s="125"/>
      <c r="E9" s="125"/>
      <c r="F9" s="125"/>
      <c r="G9" s="579" t="s">
        <v>739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38" customHeight="1" x14ac:dyDescent="0.15">
      <c r="A10" s="749" t="s">
        <v>30</v>
      </c>
      <c r="B10" s="750"/>
      <c r="C10" s="750"/>
      <c r="D10" s="750"/>
      <c r="E10" s="750"/>
      <c r="F10" s="750"/>
      <c r="G10" s="688" t="s">
        <v>740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3.75"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8" t="s">
        <v>24</v>
      </c>
      <c r="B12" s="119"/>
      <c r="C12" s="119"/>
      <c r="D12" s="119"/>
      <c r="E12" s="119"/>
      <c r="F12" s="120"/>
      <c r="G12" s="694"/>
      <c r="H12" s="695"/>
      <c r="I12" s="695"/>
      <c r="J12" s="695"/>
      <c r="K12" s="695"/>
      <c r="L12" s="695"/>
      <c r="M12" s="695"/>
      <c r="N12" s="695"/>
      <c r="O12" s="695"/>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51"/>
    </row>
    <row r="13" spans="1:50" ht="21" customHeight="1" x14ac:dyDescent="0.15">
      <c r="A13" s="121"/>
      <c r="B13" s="122"/>
      <c r="C13" s="122"/>
      <c r="D13" s="122"/>
      <c r="E13" s="122"/>
      <c r="F13" s="123"/>
      <c r="G13" s="752" t="s">
        <v>6</v>
      </c>
      <c r="H13" s="753"/>
      <c r="I13" s="650" t="s">
        <v>7</v>
      </c>
      <c r="J13" s="651"/>
      <c r="K13" s="651"/>
      <c r="L13" s="651"/>
      <c r="M13" s="651"/>
      <c r="N13" s="651"/>
      <c r="O13" s="652"/>
      <c r="P13" s="164">
        <v>34</v>
      </c>
      <c r="Q13" s="165"/>
      <c r="R13" s="165"/>
      <c r="S13" s="165"/>
      <c r="T13" s="165"/>
      <c r="U13" s="165"/>
      <c r="V13" s="166"/>
      <c r="W13" s="164">
        <v>33</v>
      </c>
      <c r="X13" s="165"/>
      <c r="Y13" s="165"/>
      <c r="Z13" s="165"/>
      <c r="AA13" s="165"/>
      <c r="AB13" s="165"/>
      <c r="AC13" s="166"/>
      <c r="AD13" s="164">
        <v>83</v>
      </c>
      <c r="AE13" s="165"/>
      <c r="AF13" s="165"/>
      <c r="AG13" s="165"/>
      <c r="AH13" s="165"/>
      <c r="AI13" s="165"/>
      <c r="AJ13" s="166"/>
      <c r="AK13" s="164">
        <v>84</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54"/>
      <c r="H14" s="755"/>
      <c r="I14" s="582" t="s">
        <v>8</v>
      </c>
      <c r="J14" s="644"/>
      <c r="K14" s="644"/>
      <c r="L14" s="644"/>
      <c r="M14" s="644"/>
      <c r="N14" s="644"/>
      <c r="O14" s="645"/>
      <c r="P14" s="164" t="s">
        <v>714</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t="s">
        <v>724</v>
      </c>
      <c r="AL14" s="165"/>
      <c r="AM14" s="165"/>
      <c r="AN14" s="165"/>
      <c r="AO14" s="165"/>
      <c r="AP14" s="165"/>
      <c r="AQ14" s="166"/>
      <c r="AR14" s="677"/>
      <c r="AS14" s="677"/>
      <c r="AT14" s="677"/>
      <c r="AU14" s="677"/>
      <c r="AV14" s="677"/>
      <c r="AW14" s="677"/>
      <c r="AX14" s="678"/>
    </row>
    <row r="15" spans="1:50" ht="21" customHeight="1" x14ac:dyDescent="0.15">
      <c r="A15" s="121"/>
      <c r="B15" s="122"/>
      <c r="C15" s="122"/>
      <c r="D15" s="122"/>
      <c r="E15" s="122"/>
      <c r="F15" s="123"/>
      <c r="G15" s="754"/>
      <c r="H15" s="755"/>
      <c r="I15" s="582" t="s">
        <v>51</v>
      </c>
      <c r="J15" s="583"/>
      <c r="K15" s="583"/>
      <c r="L15" s="583"/>
      <c r="M15" s="583"/>
      <c r="N15" s="583"/>
      <c r="O15" s="584"/>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724</v>
      </c>
      <c r="AL15" s="165"/>
      <c r="AM15" s="165"/>
      <c r="AN15" s="165"/>
      <c r="AO15" s="165"/>
      <c r="AP15" s="165"/>
      <c r="AQ15" s="166"/>
      <c r="AR15" s="164"/>
      <c r="AS15" s="165"/>
      <c r="AT15" s="165"/>
      <c r="AU15" s="165"/>
      <c r="AV15" s="165"/>
      <c r="AW15" s="165"/>
      <c r="AX15" s="594"/>
    </row>
    <row r="16" spans="1:50" ht="21" customHeight="1" x14ac:dyDescent="0.15">
      <c r="A16" s="121"/>
      <c r="B16" s="122"/>
      <c r="C16" s="122"/>
      <c r="D16" s="122"/>
      <c r="E16" s="122"/>
      <c r="F16" s="123"/>
      <c r="G16" s="754"/>
      <c r="H16" s="755"/>
      <c r="I16" s="582" t="s">
        <v>52</v>
      </c>
      <c r="J16" s="583"/>
      <c r="K16" s="583"/>
      <c r="L16" s="583"/>
      <c r="M16" s="583"/>
      <c r="N16" s="583"/>
      <c r="O16" s="584"/>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t="s">
        <v>724</v>
      </c>
      <c r="AL16" s="165"/>
      <c r="AM16" s="165"/>
      <c r="AN16" s="165"/>
      <c r="AO16" s="165"/>
      <c r="AP16" s="165"/>
      <c r="AQ16" s="166"/>
      <c r="AR16" s="691"/>
      <c r="AS16" s="692"/>
      <c r="AT16" s="692"/>
      <c r="AU16" s="692"/>
      <c r="AV16" s="692"/>
      <c r="AW16" s="692"/>
      <c r="AX16" s="693"/>
    </row>
    <row r="17" spans="1:50" ht="24.75" customHeight="1" x14ac:dyDescent="0.15">
      <c r="A17" s="121"/>
      <c r="B17" s="122"/>
      <c r="C17" s="122"/>
      <c r="D17" s="122"/>
      <c r="E17" s="122"/>
      <c r="F17" s="123"/>
      <c r="G17" s="754"/>
      <c r="H17" s="755"/>
      <c r="I17" s="582" t="s">
        <v>50</v>
      </c>
      <c r="J17" s="644"/>
      <c r="K17" s="644"/>
      <c r="L17" s="644"/>
      <c r="M17" s="644"/>
      <c r="N17" s="644"/>
      <c r="O17" s="645"/>
      <c r="P17" s="164" t="s">
        <v>714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t="s">
        <v>724</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6"/>
      <c r="H18" s="757"/>
      <c r="I18" s="744" t="s">
        <v>20</v>
      </c>
      <c r="J18" s="745"/>
      <c r="K18" s="745"/>
      <c r="L18" s="745"/>
      <c r="M18" s="745"/>
      <c r="N18" s="745"/>
      <c r="O18" s="746"/>
      <c r="P18" s="170">
        <f>SUM(P13:V17)</f>
        <v>34</v>
      </c>
      <c r="Q18" s="171"/>
      <c r="R18" s="171"/>
      <c r="S18" s="171"/>
      <c r="T18" s="171"/>
      <c r="U18" s="171"/>
      <c r="V18" s="172"/>
      <c r="W18" s="170">
        <f>SUM(W13:AC17)</f>
        <v>33</v>
      </c>
      <c r="X18" s="171"/>
      <c r="Y18" s="171"/>
      <c r="Z18" s="171"/>
      <c r="AA18" s="171"/>
      <c r="AB18" s="171"/>
      <c r="AC18" s="172"/>
      <c r="AD18" s="170">
        <f>SUM(AD13:AJ17)</f>
        <v>83</v>
      </c>
      <c r="AE18" s="171"/>
      <c r="AF18" s="171"/>
      <c r="AG18" s="171"/>
      <c r="AH18" s="171"/>
      <c r="AI18" s="171"/>
      <c r="AJ18" s="172"/>
      <c r="AK18" s="170">
        <f>SUM(AK13:AQ17)</f>
        <v>84</v>
      </c>
      <c r="AL18" s="171"/>
      <c r="AM18" s="171"/>
      <c r="AN18" s="171"/>
      <c r="AO18" s="171"/>
      <c r="AP18" s="171"/>
      <c r="AQ18" s="172"/>
      <c r="AR18" s="170">
        <f>SUM(AR13:AX17)</f>
        <v>0</v>
      </c>
      <c r="AS18" s="171"/>
      <c r="AT18" s="171"/>
      <c r="AU18" s="171"/>
      <c r="AV18" s="171"/>
      <c r="AW18" s="171"/>
      <c r="AX18" s="544"/>
    </row>
    <row r="19" spans="1:50" ht="24.75" customHeight="1" x14ac:dyDescent="0.15">
      <c r="A19" s="121"/>
      <c r="B19" s="122"/>
      <c r="C19" s="122"/>
      <c r="D19" s="122"/>
      <c r="E19" s="122"/>
      <c r="F19" s="123"/>
      <c r="G19" s="542" t="s">
        <v>9</v>
      </c>
      <c r="H19" s="543"/>
      <c r="I19" s="543"/>
      <c r="J19" s="543"/>
      <c r="K19" s="543"/>
      <c r="L19" s="543"/>
      <c r="M19" s="543"/>
      <c r="N19" s="543"/>
      <c r="O19" s="543"/>
      <c r="P19" s="164">
        <v>34</v>
      </c>
      <c r="Q19" s="165"/>
      <c r="R19" s="165"/>
      <c r="S19" s="165"/>
      <c r="T19" s="165"/>
      <c r="U19" s="165"/>
      <c r="V19" s="166"/>
      <c r="W19" s="164">
        <v>30</v>
      </c>
      <c r="X19" s="165"/>
      <c r="Y19" s="165"/>
      <c r="Z19" s="165"/>
      <c r="AA19" s="165"/>
      <c r="AB19" s="165"/>
      <c r="AC19" s="166"/>
      <c r="AD19" s="164">
        <v>1</v>
      </c>
      <c r="AE19" s="165"/>
      <c r="AF19" s="165"/>
      <c r="AG19" s="165"/>
      <c r="AH19" s="165"/>
      <c r="AI19" s="165"/>
      <c r="AJ19" s="166"/>
      <c r="AK19" s="493"/>
      <c r="AL19" s="493"/>
      <c r="AM19" s="493"/>
      <c r="AN19" s="493"/>
      <c r="AO19" s="493"/>
      <c r="AP19" s="493"/>
      <c r="AQ19" s="493"/>
      <c r="AR19" s="493"/>
      <c r="AS19" s="493"/>
      <c r="AT19" s="493"/>
      <c r="AU19" s="493"/>
      <c r="AV19" s="493"/>
      <c r="AW19" s="493"/>
      <c r="AX19" s="545"/>
    </row>
    <row r="20" spans="1:50" ht="24.75" customHeight="1" x14ac:dyDescent="0.15">
      <c r="A20" s="121"/>
      <c r="B20" s="122"/>
      <c r="C20" s="122"/>
      <c r="D20" s="122"/>
      <c r="E20" s="122"/>
      <c r="F20" s="123"/>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0.90909090909090906</v>
      </c>
      <c r="X20" s="546"/>
      <c r="Y20" s="546"/>
      <c r="Z20" s="546"/>
      <c r="AA20" s="546"/>
      <c r="AB20" s="546"/>
      <c r="AC20" s="546"/>
      <c r="AD20" s="546">
        <f t="shared" ref="AD20" si="1">IF(AD18=0, "-", SUM(AD19)/AD18)</f>
        <v>1.2048192771084338E-2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4"/>
      <c r="B21" s="125"/>
      <c r="C21" s="125"/>
      <c r="D21" s="125"/>
      <c r="E21" s="125"/>
      <c r="F21" s="126"/>
      <c r="G21" s="900" t="s">
        <v>353</v>
      </c>
      <c r="H21" s="901"/>
      <c r="I21" s="901"/>
      <c r="J21" s="901"/>
      <c r="K21" s="901"/>
      <c r="L21" s="901"/>
      <c r="M21" s="901"/>
      <c r="N21" s="901"/>
      <c r="O21" s="901"/>
      <c r="P21" s="546">
        <f>IF(P19=0, "-", SUM(P19)/SUM(P13,P14))</f>
        <v>1</v>
      </c>
      <c r="Q21" s="546"/>
      <c r="R21" s="546"/>
      <c r="S21" s="546"/>
      <c r="T21" s="546"/>
      <c r="U21" s="546"/>
      <c r="V21" s="546"/>
      <c r="W21" s="546">
        <f t="shared" ref="W21" si="2">IF(W19=0, "-", SUM(W19)/SUM(W13,W14))</f>
        <v>0.90909090909090906</v>
      </c>
      <c r="X21" s="546"/>
      <c r="Y21" s="546"/>
      <c r="Z21" s="546"/>
      <c r="AA21" s="546"/>
      <c r="AB21" s="546"/>
      <c r="AC21" s="546"/>
      <c r="AD21" s="546">
        <f t="shared" ref="AD21" si="3">IF(AD19=0, "-", SUM(AD19)/SUM(AD13,AD14))</f>
        <v>1.2048192771084338E-2</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9" t="s">
        <v>706</v>
      </c>
      <c r="B22" s="140"/>
      <c r="C22" s="140"/>
      <c r="D22" s="140"/>
      <c r="E22" s="140"/>
      <c r="F22" s="141"/>
      <c r="G22" s="130" t="s">
        <v>332</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732</v>
      </c>
      <c r="H23" s="134"/>
      <c r="I23" s="134"/>
      <c r="J23" s="134"/>
      <c r="K23" s="134"/>
      <c r="L23" s="134"/>
      <c r="M23" s="134"/>
      <c r="N23" s="134"/>
      <c r="O23" s="135"/>
      <c r="P23" s="161">
        <v>84</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336</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84</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6" t="s">
        <v>348</v>
      </c>
      <c r="B30" s="517"/>
      <c r="C30" s="517"/>
      <c r="D30" s="517"/>
      <c r="E30" s="517"/>
      <c r="F30" s="518"/>
      <c r="G30" s="662" t="s">
        <v>146</v>
      </c>
      <c r="H30" s="388"/>
      <c r="I30" s="388"/>
      <c r="J30" s="388"/>
      <c r="K30" s="388"/>
      <c r="L30" s="388"/>
      <c r="M30" s="388"/>
      <c r="N30" s="388"/>
      <c r="O30" s="586"/>
      <c r="P30" s="585" t="s">
        <v>59</v>
      </c>
      <c r="Q30" s="388"/>
      <c r="R30" s="388"/>
      <c r="S30" s="388"/>
      <c r="T30" s="388"/>
      <c r="U30" s="388"/>
      <c r="V30" s="388"/>
      <c r="W30" s="388"/>
      <c r="X30" s="586"/>
      <c r="Y30" s="472"/>
      <c r="Z30" s="473"/>
      <c r="AA30" s="474"/>
      <c r="AB30" s="383" t="s">
        <v>11</v>
      </c>
      <c r="AC30" s="384"/>
      <c r="AD30" s="385"/>
      <c r="AE30" s="383" t="s">
        <v>389</v>
      </c>
      <c r="AF30" s="384"/>
      <c r="AG30" s="384"/>
      <c r="AH30" s="385"/>
      <c r="AI30" s="386" t="s">
        <v>411</v>
      </c>
      <c r="AJ30" s="386"/>
      <c r="AK30" s="386"/>
      <c r="AL30" s="383"/>
      <c r="AM30" s="386" t="s">
        <v>508</v>
      </c>
      <c r="AN30" s="386"/>
      <c r="AO30" s="386"/>
      <c r="AP30" s="383"/>
      <c r="AQ30" s="653" t="s">
        <v>232</v>
      </c>
      <c r="AR30" s="654"/>
      <c r="AS30" s="654"/>
      <c r="AT30" s="655"/>
      <c r="AU30" s="388" t="s">
        <v>134</v>
      </c>
      <c r="AV30" s="388"/>
      <c r="AW30" s="388"/>
      <c r="AX30" s="389"/>
    </row>
    <row r="31" spans="1:50"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475"/>
      <c r="Z31" s="476"/>
      <c r="AA31" s="477"/>
      <c r="AB31" s="333"/>
      <c r="AC31" s="334"/>
      <c r="AD31" s="335"/>
      <c r="AE31" s="333"/>
      <c r="AF31" s="334"/>
      <c r="AG31" s="334"/>
      <c r="AH31" s="335"/>
      <c r="AI31" s="387"/>
      <c r="AJ31" s="387"/>
      <c r="AK31" s="387"/>
      <c r="AL31" s="333"/>
      <c r="AM31" s="387"/>
      <c r="AN31" s="387"/>
      <c r="AO31" s="387"/>
      <c r="AP31" s="333"/>
      <c r="AQ31" s="232" t="s">
        <v>714</v>
      </c>
      <c r="AR31" s="179"/>
      <c r="AS31" s="180" t="s">
        <v>233</v>
      </c>
      <c r="AT31" s="203"/>
      <c r="AU31" s="272">
        <v>3</v>
      </c>
      <c r="AV31" s="272"/>
      <c r="AW31" s="376" t="s">
        <v>179</v>
      </c>
      <c r="AX31" s="377"/>
    </row>
    <row r="32" spans="1:50" ht="23.25" customHeight="1" x14ac:dyDescent="0.15">
      <c r="A32" s="522"/>
      <c r="B32" s="520"/>
      <c r="C32" s="520"/>
      <c r="D32" s="520"/>
      <c r="E32" s="520"/>
      <c r="F32" s="521"/>
      <c r="G32" s="547" t="s">
        <v>735</v>
      </c>
      <c r="H32" s="548"/>
      <c r="I32" s="548"/>
      <c r="J32" s="548"/>
      <c r="K32" s="548"/>
      <c r="L32" s="548"/>
      <c r="M32" s="548"/>
      <c r="N32" s="548"/>
      <c r="O32" s="549"/>
      <c r="P32" s="192" t="s">
        <v>734</v>
      </c>
      <c r="Q32" s="192"/>
      <c r="R32" s="192"/>
      <c r="S32" s="192"/>
      <c r="T32" s="192"/>
      <c r="U32" s="192"/>
      <c r="V32" s="192"/>
      <c r="W32" s="192"/>
      <c r="X32" s="234"/>
      <c r="Y32" s="340" t="s">
        <v>12</v>
      </c>
      <c r="Z32" s="556"/>
      <c r="AA32" s="557"/>
      <c r="AB32" s="558" t="s">
        <v>715</v>
      </c>
      <c r="AC32" s="558"/>
      <c r="AD32" s="558"/>
      <c r="AE32" s="364">
        <v>4.2</v>
      </c>
      <c r="AF32" s="365"/>
      <c r="AG32" s="365"/>
      <c r="AH32" s="365"/>
      <c r="AI32" s="364">
        <v>4.7</v>
      </c>
      <c r="AJ32" s="365"/>
      <c r="AK32" s="365"/>
      <c r="AL32" s="365"/>
      <c r="AM32" s="364">
        <v>4.7</v>
      </c>
      <c r="AN32" s="365"/>
      <c r="AO32" s="365"/>
      <c r="AP32" s="365"/>
      <c r="AQ32" s="167" t="s">
        <v>714</v>
      </c>
      <c r="AR32" s="168"/>
      <c r="AS32" s="168"/>
      <c r="AT32" s="169"/>
      <c r="AU32" s="365" t="s">
        <v>733</v>
      </c>
      <c r="AV32" s="365"/>
      <c r="AW32" s="365"/>
      <c r="AX32" s="366"/>
    </row>
    <row r="33" spans="1:51"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4" t="s">
        <v>54</v>
      </c>
      <c r="Z33" s="299"/>
      <c r="AA33" s="300"/>
      <c r="AB33" s="529" t="s">
        <v>715</v>
      </c>
      <c r="AC33" s="529"/>
      <c r="AD33" s="529"/>
      <c r="AE33" s="364">
        <v>3.5</v>
      </c>
      <c r="AF33" s="365"/>
      <c r="AG33" s="365"/>
      <c r="AH33" s="365"/>
      <c r="AI33" s="364">
        <v>3.5</v>
      </c>
      <c r="AJ33" s="365"/>
      <c r="AK33" s="365"/>
      <c r="AL33" s="365"/>
      <c r="AM33" s="364">
        <v>3.5</v>
      </c>
      <c r="AN33" s="365"/>
      <c r="AO33" s="365"/>
      <c r="AP33" s="365"/>
      <c r="AQ33" s="167" t="s">
        <v>714</v>
      </c>
      <c r="AR33" s="168"/>
      <c r="AS33" s="168"/>
      <c r="AT33" s="169"/>
      <c r="AU33" s="365">
        <v>3.5</v>
      </c>
      <c r="AV33" s="365"/>
      <c r="AW33" s="365"/>
      <c r="AX33" s="366"/>
    </row>
    <row r="34" spans="1:51" ht="59.25" customHeight="1" x14ac:dyDescent="0.15">
      <c r="A34" s="522"/>
      <c r="B34" s="520"/>
      <c r="C34" s="520"/>
      <c r="D34" s="520"/>
      <c r="E34" s="520"/>
      <c r="F34" s="521"/>
      <c r="G34" s="553"/>
      <c r="H34" s="554"/>
      <c r="I34" s="554"/>
      <c r="J34" s="554"/>
      <c r="K34" s="554"/>
      <c r="L34" s="554"/>
      <c r="M34" s="554"/>
      <c r="N34" s="554"/>
      <c r="O34" s="555"/>
      <c r="P34" s="195"/>
      <c r="Q34" s="195"/>
      <c r="R34" s="195"/>
      <c r="S34" s="195"/>
      <c r="T34" s="195"/>
      <c r="U34" s="195"/>
      <c r="V34" s="195"/>
      <c r="W34" s="195"/>
      <c r="X34" s="239"/>
      <c r="Y34" s="304" t="s">
        <v>13</v>
      </c>
      <c r="Z34" s="299"/>
      <c r="AA34" s="300"/>
      <c r="AB34" s="504" t="s">
        <v>180</v>
      </c>
      <c r="AC34" s="504"/>
      <c r="AD34" s="504"/>
      <c r="AE34" s="364">
        <f t="shared" ref="AE34" si="4">ROUND(AE32/AE33*100,0)</f>
        <v>120</v>
      </c>
      <c r="AF34" s="365"/>
      <c r="AG34" s="365"/>
      <c r="AH34" s="365"/>
      <c r="AI34" s="364">
        <f t="shared" ref="AI34" si="5">ROUND(AI32/AI33*100,0)</f>
        <v>134</v>
      </c>
      <c r="AJ34" s="365"/>
      <c r="AK34" s="365"/>
      <c r="AL34" s="365"/>
      <c r="AM34" s="364">
        <f>ROUND(AM32/AM33*100,0)</f>
        <v>134</v>
      </c>
      <c r="AN34" s="365"/>
      <c r="AO34" s="365"/>
      <c r="AP34" s="365"/>
      <c r="AQ34" s="167" t="s">
        <v>714</v>
      </c>
      <c r="AR34" s="168"/>
      <c r="AS34" s="168"/>
      <c r="AT34" s="169"/>
      <c r="AU34" s="365" t="s">
        <v>733</v>
      </c>
      <c r="AV34" s="365"/>
      <c r="AW34" s="365"/>
      <c r="AX34" s="366"/>
    </row>
    <row r="35" spans="1:51" ht="23.25" customHeight="1" x14ac:dyDescent="0.15">
      <c r="A35" s="902" t="s">
        <v>379</v>
      </c>
      <c r="B35" s="903"/>
      <c r="C35" s="903"/>
      <c r="D35" s="903"/>
      <c r="E35" s="903"/>
      <c r="F35" s="904"/>
      <c r="G35" s="908" t="s">
        <v>736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6" t="s">
        <v>348</v>
      </c>
      <c r="B37" s="657"/>
      <c r="C37" s="657"/>
      <c r="D37" s="657"/>
      <c r="E37" s="657"/>
      <c r="F37" s="658"/>
      <c r="G37" s="572" t="s">
        <v>146</v>
      </c>
      <c r="H37" s="378"/>
      <c r="I37" s="378"/>
      <c r="J37" s="378"/>
      <c r="K37" s="378"/>
      <c r="L37" s="378"/>
      <c r="M37" s="378"/>
      <c r="N37" s="378"/>
      <c r="O37" s="573"/>
      <c r="P37" s="646" t="s">
        <v>59</v>
      </c>
      <c r="Q37" s="378"/>
      <c r="R37" s="378"/>
      <c r="S37" s="378"/>
      <c r="T37" s="378"/>
      <c r="U37" s="378"/>
      <c r="V37" s="378"/>
      <c r="W37" s="378"/>
      <c r="X37" s="573"/>
      <c r="Y37" s="647"/>
      <c r="Z37" s="648"/>
      <c r="AA37" s="649"/>
      <c r="AB37" s="619" t="s">
        <v>11</v>
      </c>
      <c r="AC37" s="620"/>
      <c r="AD37" s="621"/>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475"/>
      <c r="Z38" s="476"/>
      <c r="AA38" s="47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2"/>
      <c r="Q39" s="192"/>
      <c r="R39" s="192"/>
      <c r="S39" s="192"/>
      <c r="T39" s="192"/>
      <c r="U39" s="192"/>
      <c r="V39" s="192"/>
      <c r="W39" s="192"/>
      <c r="X39" s="234"/>
      <c r="Y39" s="340" t="s">
        <v>12</v>
      </c>
      <c r="Z39" s="556"/>
      <c r="AA39" s="557"/>
      <c r="AB39" s="558"/>
      <c r="AC39" s="558"/>
      <c r="AD39" s="55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4" t="s">
        <v>54</v>
      </c>
      <c r="Z40" s="299"/>
      <c r="AA40" s="300"/>
      <c r="AB40" s="529"/>
      <c r="AC40" s="529"/>
      <c r="AD40" s="52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59"/>
      <c r="B41" s="660"/>
      <c r="C41" s="660"/>
      <c r="D41" s="660"/>
      <c r="E41" s="660"/>
      <c r="F41" s="661"/>
      <c r="G41" s="553"/>
      <c r="H41" s="554"/>
      <c r="I41" s="554"/>
      <c r="J41" s="554"/>
      <c r="K41" s="554"/>
      <c r="L41" s="554"/>
      <c r="M41" s="554"/>
      <c r="N41" s="554"/>
      <c r="O41" s="555"/>
      <c r="P41" s="195"/>
      <c r="Q41" s="195"/>
      <c r="R41" s="195"/>
      <c r="S41" s="195"/>
      <c r="T41" s="195"/>
      <c r="U41" s="195"/>
      <c r="V41" s="195"/>
      <c r="W41" s="195"/>
      <c r="X41" s="239"/>
      <c r="Y41" s="304" t="s">
        <v>13</v>
      </c>
      <c r="Z41" s="299"/>
      <c r="AA41" s="300"/>
      <c r="AB41" s="504" t="s">
        <v>180</v>
      </c>
      <c r="AC41" s="504"/>
      <c r="AD41" s="50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02" t="s">
        <v>379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6"/>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6"/>
        <v>0</v>
      </c>
    </row>
    <row r="44" spans="1:51" ht="18.75" hidden="1" customHeight="1" x14ac:dyDescent="0.15">
      <c r="A44" s="656" t="s">
        <v>348</v>
      </c>
      <c r="B44" s="657"/>
      <c r="C44" s="657"/>
      <c r="D44" s="657"/>
      <c r="E44" s="657"/>
      <c r="F44" s="658"/>
      <c r="G44" s="572" t="s">
        <v>146</v>
      </c>
      <c r="H44" s="378"/>
      <c r="I44" s="378"/>
      <c r="J44" s="378"/>
      <c r="K44" s="378"/>
      <c r="L44" s="378"/>
      <c r="M44" s="378"/>
      <c r="N44" s="378"/>
      <c r="O44" s="573"/>
      <c r="P44" s="646" t="s">
        <v>59</v>
      </c>
      <c r="Q44" s="378"/>
      <c r="R44" s="378"/>
      <c r="S44" s="378"/>
      <c r="T44" s="378"/>
      <c r="U44" s="378"/>
      <c r="V44" s="378"/>
      <c r="W44" s="378"/>
      <c r="X44" s="573"/>
      <c r="Y44" s="647"/>
      <c r="Z44" s="648"/>
      <c r="AA44" s="649"/>
      <c r="AB44" s="619" t="s">
        <v>11</v>
      </c>
      <c r="AC44" s="620"/>
      <c r="AD44" s="621"/>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475"/>
      <c r="Z45" s="476"/>
      <c r="AA45" s="47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2"/>
      <c r="Q46" s="192"/>
      <c r="R46" s="192"/>
      <c r="S46" s="192"/>
      <c r="T46" s="192"/>
      <c r="U46" s="192"/>
      <c r="V46" s="192"/>
      <c r="W46" s="192"/>
      <c r="X46" s="234"/>
      <c r="Y46" s="340" t="s">
        <v>12</v>
      </c>
      <c r="Z46" s="556"/>
      <c r="AA46" s="557"/>
      <c r="AB46" s="558"/>
      <c r="AC46" s="558"/>
      <c r="AD46" s="55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4" t="s">
        <v>54</v>
      </c>
      <c r="Z47" s="299"/>
      <c r="AA47" s="300"/>
      <c r="AB47" s="529"/>
      <c r="AC47" s="529"/>
      <c r="AD47" s="52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59"/>
      <c r="B48" s="660"/>
      <c r="C48" s="660"/>
      <c r="D48" s="660"/>
      <c r="E48" s="660"/>
      <c r="F48" s="661"/>
      <c r="G48" s="553"/>
      <c r="H48" s="554"/>
      <c r="I48" s="554"/>
      <c r="J48" s="554"/>
      <c r="K48" s="554"/>
      <c r="L48" s="554"/>
      <c r="M48" s="554"/>
      <c r="N48" s="554"/>
      <c r="O48" s="555"/>
      <c r="P48" s="195"/>
      <c r="Q48" s="195"/>
      <c r="R48" s="195"/>
      <c r="S48" s="195"/>
      <c r="T48" s="195"/>
      <c r="U48" s="195"/>
      <c r="V48" s="195"/>
      <c r="W48" s="195"/>
      <c r="X48" s="239"/>
      <c r="Y48" s="304" t="s">
        <v>13</v>
      </c>
      <c r="Z48" s="299"/>
      <c r="AA48" s="300"/>
      <c r="AB48" s="504" t="s">
        <v>180</v>
      </c>
      <c r="AC48" s="504"/>
      <c r="AD48" s="50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02" t="s">
        <v>379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7"/>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7"/>
        <v>0</v>
      </c>
    </row>
    <row r="51" spans="1:51" ht="18.75" hidden="1" customHeight="1" x14ac:dyDescent="0.15">
      <c r="A51" s="519" t="s">
        <v>348</v>
      </c>
      <c r="B51" s="520"/>
      <c r="C51" s="520"/>
      <c r="D51" s="520"/>
      <c r="E51" s="520"/>
      <c r="F51" s="521"/>
      <c r="G51" s="572" t="s">
        <v>146</v>
      </c>
      <c r="H51" s="378"/>
      <c r="I51" s="378"/>
      <c r="J51" s="378"/>
      <c r="K51" s="378"/>
      <c r="L51" s="378"/>
      <c r="M51" s="378"/>
      <c r="N51" s="378"/>
      <c r="O51" s="573"/>
      <c r="P51" s="646" t="s">
        <v>59</v>
      </c>
      <c r="Q51" s="378"/>
      <c r="R51" s="378"/>
      <c r="S51" s="378"/>
      <c r="T51" s="378"/>
      <c r="U51" s="378"/>
      <c r="V51" s="378"/>
      <c r="W51" s="378"/>
      <c r="X51" s="573"/>
      <c r="Y51" s="647"/>
      <c r="Z51" s="648"/>
      <c r="AA51" s="649"/>
      <c r="AB51" s="619" t="s">
        <v>11</v>
      </c>
      <c r="AC51" s="620"/>
      <c r="AD51" s="621"/>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475"/>
      <c r="Z52" s="476"/>
      <c r="AA52" s="47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2"/>
      <c r="Q53" s="192"/>
      <c r="R53" s="192"/>
      <c r="S53" s="192"/>
      <c r="T53" s="192"/>
      <c r="U53" s="192"/>
      <c r="V53" s="192"/>
      <c r="W53" s="192"/>
      <c r="X53" s="234"/>
      <c r="Y53" s="340" t="s">
        <v>12</v>
      </c>
      <c r="Z53" s="556"/>
      <c r="AA53" s="557"/>
      <c r="AB53" s="558"/>
      <c r="AC53" s="558"/>
      <c r="AD53" s="55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4" t="s">
        <v>54</v>
      </c>
      <c r="Z54" s="299"/>
      <c r="AA54" s="300"/>
      <c r="AB54" s="529"/>
      <c r="AC54" s="529"/>
      <c r="AD54" s="52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59"/>
      <c r="B55" s="660"/>
      <c r="C55" s="660"/>
      <c r="D55" s="660"/>
      <c r="E55" s="660"/>
      <c r="F55" s="661"/>
      <c r="G55" s="553"/>
      <c r="H55" s="554"/>
      <c r="I55" s="554"/>
      <c r="J55" s="554"/>
      <c r="K55" s="554"/>
      <c r="L55" s="554"/>
      <c r="M55" s="554"/>
      <c r="N55" s="554"/>
      <c r="O55" s="555"/>
      <c r="P55" s="195"/>
      <c r="Q55" s="195"/>
      <c r="R55" s="195"/>
      <c r="S55" s="195"/>
      <c r="T55" s="195"/>
      <c r="U55" s="195"/>
      <c r="V55" s="195"/>
      <c r="W55" s="195"/>
      <c r="X55" s="239"/>
      <c r="Y55" s="304" t="s">
        <v>13</v>
      </c>
      <c r="Z55" s="299"/>
      <c r="AA55" s="300"/>
      <c r="AB55" s="468" t="s">
        <v>14</v>
      </c>
      <c r="AC55" s="468"/>
      <c r="AD55" s="46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02" t="s">
        <v>379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8"/>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8"/>
        <v>0</v>
      </c>
    </row>
    <row r="58" spans="1:51" ht="18.75" hidden="1" customHeight="1" x14ac:dyDescent="0.15">
      <c r="A58" s="519" t="s">
        <v>348</v>
      </c>
      <c r="B58" s="520"/>
      <c r="C58" s="520"/>
      <c r="D58" s="520"/>
      <c r="E58" s="520"/>
      <c r="F58" s="521"/>
      <c r="G58" s="572" t="s">
        <v>146</v>
      </c>
      <c r="H58" s="378"/>
      <c r="I58" s="378"/>
      <c r="J58" s="378"/>
      <c r="K58" s="378"/>
      <c r="L58" s="378"/>
      <c r="M58" s="378"/>
      <c r="N58" s="378"/>
      <c r="O58" s="573"/>
      <c r="P58" s="646" t="s">
        <v>59</v>
      </c>
      <c r="Q58" s="378"/>
      <c r="R58" s="378"/>
      <c r="S58" s="378"/>
      <c r="T58" s="378"/>
      <c r="U58" s="378"/>
      <c r="V58" s="378"/>
      <c r="W58" s="378"/>
      <c r="X58" s="573"/>
      <c r="Y58" s="647"/>
      <c r="Z58" s="648"/>
      <c r="AA58" s="649"/>
      <c r="AB58" s="619" t="s">
        <v>11</v>
      </c>
      <c r="AC58" s="620"/>
      <c r="AD58" s="621"/>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475"/>
      <c r="Z59" s="476"/>
      <c r="AA59" s="47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2"/>
      <c r="Q60" s="192"/>
      <c r="R60" s="192"/>
      <c r="S60" s="192"/>
      <c r="T60" s="192"/>
      <c r="U60" s="192"/>
      <c r="V60" s="192"/>
      <c r="W60" s="192"/>
      <c r="X60" s="234"/>
      <c r="Y60" s="340" t="s">
        <v>12</v>
      </c>
      <c r="Z60" s="556"/>
      <c r="AA60" s="557"/>
      <c r="AB60" s="558"/>
      <c r="AC60" s="558"/>
      <c r="AD60" s="55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4" t="s">
        <v>54</v>
      </c>
      <c r="Z61" s="299"/>
      <c r="AA61" s="300"/>
      <c r="AB61" s="529"/>
      <c r="AC61" s="529"/>
      <c r="AD61" s="52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3"/>
      <c r="B62" s="524"/>
      <c r="C62" s="524"/>
      <c r="D62" s="524"/>
      <c r="E62" s="524"/>
      <c r="F62" s="525"/>
      <c r="G62" s="553"/>
      <c r="H62" s="554"/>
      <c r="I62" s="554"/>
      <c r="J62" s="554"/>
      <c r="K62" s="554"/>
      <c r="L62" s="554"/>
      <c r="M62" s="554"/>
      <c r="N62" s="554"/>
      <c r="O62" s="555"/>
      <c r="P62" s="195"/>
      <c r="Q62" s="195"/>
      <c r="R62" s="195"/>
      <c r="S62" s="195"/>
      <c r="T62" s="195"/>
      <c r="U62" s="195"/>
      <c r="V62" s="195"/>
      <c r="W62" s="195"/>
      <c r="X62" s="239"/>
      <c r="Y62" s="304" t="s">
        <v>13</v>
      </c>
      <c r="Z62" s="299"/>
      <c r="AA62" s="300"/>
      <c r="AB62" s="504" t="s">
        <v>14</v>
      </c>
      <c r="AC62" s="504"/>
      <c r="AD62" s="50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02" t="s">
        <v>379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9"/>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9"/>
        <v>0</v>
      </c>
    </row>
    <row r="65" spans="1:51" ht="18.75" hidden="1" customHeight="1" x14ac:dyDescent="0.15">
      <c r="A65" s="861" t="s">
        <v>349</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344</v>
      </c>
      <c r="X65" s="873"/>
      <c r="Y65" s="876"/>
      <c r="Z65" s="876"/>
      <c r="AA65" s="877"/>
      <c r="AB65" s="870" t="s">
        <v>11</v>
      </c>
      <c r="AC65" s="866"/>
      <c r="AD65" s="867"/>
      <c r="AE65" s="336" t="s">
        <v>389</v>
      </c>
      <c r="AF65" s="336"/>
      <c r="AG65" s="336"/>
      <c r="AH65" s="336"/>
      <c r="AI65" s="336" t="s">
        <v>411</v>
      </c>
      <c r="AJ65" s="336"/>
      <c r="AK65" s="336"/>
      <c r="AL65" s="336"/>
      <c r="AM65" s="336" t="s">
        <v>508</v>
      </c>
      <c r="AN65" s="336"/>
      <c r="AO65" s="336"/>
      <c r="AP65" s="336"/>
      <c r="AQ65" s="216" t="s">
        <v>232</v>
      </c>
      <c r="AR65" s="200"/>
      <c r="AS65" s="200"/>
      <c r="AT65" s="201"/>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6"/>
      <c r="AG66" s="336"/>
      <c r="AH66" s="336"/>
      <c r="AI66" s="336"/>
      <c r="AJ66" s="336"/>
      <c r="AK66" s="336"/>
      <c r="AL66" s="336"/>
      <c r="AM66" s="336"/>
      <c r="AN66" s="336"/>
      <c r="AO66" s="336"/>
      <c r="AP66" s="336"/>
      <c r="AQ66" s="232"/>
      <c r="AR66" s="179"/>
      <c r="AS66" s="180" t="s">
        <v>233</v>
      </c>
      <c r="AT66" s="203"/>
      <c r="AU66" s="272"/>
      <c r="AV66" s="272"/>
      <c r="AW66" s="868" t="s">
        <v>347</v>
      </c>
      <c r="AX66" s="981"/>
      <c r="AY66">
        <f>$AY$65</f>
        <v>0</v>
      </c>
    </row>
    <row r="67" spans="1:51" ht="23.25" hidden="1" customHeight="1" x14ac:dyDescent="0.15">
      <c r="A67" s="854"/>
      <c r="B67" s="855"/>
      <c r="C67" s="855"/>
      <c r="D67" s="855"/>
      <c r="E67" s="855"/>
      <c r="F67" s="856"/>
      <c r="G67" s="982" t="s">
        <v>234</v>
      </c>
      <c r="H67" s="919"/>
      <c r="I67" s="920"/>
      <c r="J67" s="920"/>
      <c r="K67" s="920"/>
      <c r="L67" s="920"/>
      <c r="M67" s="920"/>
      <c r="N67" s="920"/>
      <c r="O67" s="921"/>
      <c r="P67" s="919"/>
      <c r="Q67" s="920"/>
      <c r="R67" s="920"/>
      <c r="S67" s="920"/>
      <c r="T67" s="920"/>
      <c r="U67" s="920"/>
      <c r="V67" s="921"/>
      <c r="W67" s="925"/>
      <c r="X67" s="926"/>
      <c r="Y67" s="931" t="s">
        <v>12</v>
      </c>
      <c r="Z67" s="931"/>
      <c r="AA67" s="932"/>
      <c r="AB67" s="933" t="s">
        <v>369</v>
      </c>
      <c r="AC67" s="933"/>
      <c r="AD67" s="933"/>
      <c r="AE67" s="364"/>
      <c r="AF67" s="365"/>
      <c r="AG67" s="365"/>
      <c r="AH67" s="365"/>
      <c r="AI67" s="364"/>
      <c r="AJ67" s="365"/>
      <c r="AK67" s="365"/>
      <c r="AL67" s="365"/>
      <c r="AM67" s="364"/>
      <c r="AN67" s="365"/>
      <c r="AO67" s="365"/>
      <c r="AP67" s="365"/>
      <c r="AQ67" s="364"/>
      <c r="AR67" s="365"/>
      <c r="AS67" s="365"/>
      <c r="AT67" s="819"/>
      <c r="AU67" s="365"/>
      <c r="AV67" s="365"/>
      <c r="AW67" s="365"/>
      <c r="AX67" s="366"/>
      <c r="AY67">
        <f t="shared" ref="AY67:AY72" si="10">$AY$65</f>
        <v>0</v>
      </c>
    </row>
    <row r="68" spans="1:51" ht="23.25" hidden="1" customHeight="1" x14ac:dyDescent="0.15">
      <c r="A68" s="854"/>
      <c r="B68" s="855"/>
      <c r="C68" s="855"/>
      <c r="D68" s="855"/>
      <c r="E68" s="855"/>
      <c r="F68" s="856"/>
      <c r="G68" s="957"/>
      <c r="H68" s="922"/>
      <c r="I68" s="923"/>
      <c r="J68" s="923"/>
      <c r="K68" s="923"/>
      <c r="L68" s="923"/>
      <c r="M68" s="923"/>
      <c r="N68" s="923"/>
      <c r="O68" s="924"/>
      <c r="P68" s="922"/>
      <c r="Q68" s="923"/>
      <c r="R68" s="923"/>
      <c r="S68" s="923"/>
      <c r="T68" s="923"/>
      <c r="U68" s="923"/>
      <c r="V68" s="924"/>
      <c r="W68" s="927"/>
      <c r="X68" s="928"/>
      <c r="Y68" s="131" t="s">
        <v>54</v>
      </c>
      <c r="Z68" s="131"/>
      <c r="AA68" s="132"/>
      <c r="AB68" s="977" t="s">
        <v>369</v>
      </c>
      <c r="AC68" s="977"/>
      <c r="AD68" s="977"/>
      <c r="AE68" s="364"/>
      <c r="AF68" s="365"/>
      <c r="AG68" s="365"/>
      <c r="AH68" s="365"/>
      <c r="AI68" s="364"/>
      <c r="AJ68" s="365"/>
      <c r="AK68" s="365"/>
      <c r="AL68" s="365"/>
      <c r="AM68" s="364"/>
      <c r="AN68" s="365"/>
      <c r="AO68" s="365"/>
      <c r="AP68" s="365"/>
      <c r="AQ68" s="364"/>
      <c r="AR68" s="365"/>
      <c r="AS68" s="365"/>
      <c r="AT68" s="819"/>
      <c r="AU68" s="365"/>
      <c r="AV68" s="365"/>
      <c r="AW68" s="365"/>
      <c r="AX68" s="366"/>
      <c r="AY68">
        <f t="shared" si="10"/>
        <v>0</v>
      </c>
    </row>
    <row r="69" spans="1:51" ht="23.25" hidden="1" customHeight="1" x14ac:dyDescent="0.15">
      <c r="A69" s="854"/>
      <c r="B69" s="855"/>
      <c r="C69" s="855"/>
      <c r="D69" s="855"/>
      <c r="E69" s="855"/>
      <c r="F69" s="856"/>
      <c r="G69" s="983"/>
      <c r="H69" s="922"/>
      <c r="I69" s="923"/>
      <c r="J69" s="923"/>
      <c r="K69" s="923"/>
      <c r="L69" s="923"/>
      <c r="M69" s="923"/>
      <c r="N69" s="923"/>
      <c r="O69" s="924"/>
      <c r="P69" s="922"/>
      <c r="Q69" s="923"/>
      <c r="R69" s="923"/>
      <c r="S69" s="923"/>
      <c r="T69" s="923"/>
      <c r="U69" s="923"/>
      <c r="V69" s="924"/>
      <c r="W69" s="929"/>
      <c r="X69" s="930"/>
      <c r="Y69" s="131" t="s">
        <v>13</v>
      </c>
      <c r="Z69" s="131"/>
      <c r="AA69" s="132"/>
      <c r="AB69" s="978" t="s">
        <v>370</v>
      </c>
      <c r="AC69" s="978"/>
      <c r="AD69" s="978"/>
      <c r="AE69" s="372"/>
      <c r="AF69" s="373"/>
      <c r="AG69" s="373"/>
      <c r="AH69" s="373"/>
      <c r="AI69" s="372"/>
      <c r="AJ69" s="373"/>
      <c r="AK69" s="373"/>
      <c r="AL69" s="373"/>
      <c r="AM69" s="372"/>
      <c r="AN69" s="373"/>
      <c r="AO69" s="373"/>
      <c r="AP69" s="373"/>
      <c r="AQ69" s="364"/>
      <c r="AR69" s="365"/>
      <c r="AS69" s="365"/>
      <c r="AT69" s="819"/>
      <c r="AU69" s="365"/>
      <c r="AV69" s="365"/>
      <c r="AW69" s="365"/>
      <c r="AX69" s="366"/>
      <c r="AY69">
        <f t="shared" si="10"/>
        <v>0</v>
      </c>
    </row>
    <row r="70" spans="1:51" ht="23.25" hidden="1" customHeight="1" x14ac:dyDescent="0.15">
      <c r="A70" s="854" t="s">
        <v>354</v>
      </c>
      <c r="B70" s="855"/>
      <c r="C70" s="855"/>
      <c r="D70" s="855"/>
      <c r="E70" s="855"/>
      <c r="F70" s="856"/>
      <c r="G70" s="957" t="s">
        <v>235</v>
      </c>
      <c r="H70" s="958"/>
      <c r="I70" s="958"/>
      <c r="J70" s="958"/>
      <c r="K70" s="958"/>
      <c r="L70" s="958"/>
      <c r="M70" s="958"/>
      <c r="N70" s="958"/>
      <c r="O70" s="958"/>
      <c r="P70" s="958"/>
      <c r="Q70" s="958"/>
      <c r="R70" s="958"/>
      <c r="S70" s="958"/>
      <c r="T70" s="958"/>
      <c r="U70" s="958"/>
      <c r="V70" s="958"/>
      <c r="W70" s="961" t="s">
        <v>368</v>
      </c>
      <c r="X70" s="962"/>
      <c r="Y70" s="931" t="s">
        <v>12</v>
      </c>
      <c r="Z70" s="931"/>
      <c r="AA70" s="932"/>
      <c r="AB70" s="933" t="s">
        <v>369</v>
      </c>
      <c r="AC70" s="933"/>
      <c r="AD70" s="933"/>
      <c r="AE70" s="364"/>
      <c r="AF70" s="365"/>
      <c r="AG70" s="365"/>
      <c r="AH70" s="365"/>
      <c r="AI70" s="364"/>
      <c r="AJ70" s="365"/>
      <c r="AK70" s="365"/>
      <c r="AL70" s="365"/>
      <c r="AM70" s="364"/>
      <c r="AN70" s="365"/>
      <c r="AO70" s="365"/>
      <c r="AP70" s="365"/>
      <c r="AQ70" s="364"/>
      <c r="AR70" s="365"/>
      <c r="AS70" s="365"/>
      <c r="AT70" s="819"/>
      <c r="AU70" s="365"/>
      <c r="AV70" s="365"/>
      <c r="AW70" s="365"/>
      <c r="AX70" s="366"/>
      <c r="AY70">
        <f t="shared" si="10"/>
        <v>0</v>
      </c>
    </row>
    <row r="71" spans="1:51" ht="23.25" hidden="1" customHeight="1" x14ac:dyDescent="0.15">
      <c r="A71" s="854"/>
      <c r="B71" s="855"/>
      <c r="C71" s="855"/>
      <c r="D71" s="855"/>
      <c r="E71" s="855"/>
      <c r="F71" s="856"/>
      <c r="G71" s="957"/>
      <c r="H71" s="959"/>
      <c r="I71" s="959"/>
      <c r="J71" s="959"/>
      <c r="K71" s="959"/>
      <c r="L71" s="959"/>
      <c r="M71" s="959"/>
      <c r="N71" s="959"/>
      <c r="O71" s="959"/>
      <c r="P71" s="959"/>
      <c r="Q71" s="959"/>
      <c r="R71" s="959"/>
      <c r="S71" s="959"/>
      <c r="T71" s="959"/>
      <c r="U71" s="959"/>
      <c r="V71" s="959"/>
      <c r="W71" s="963"/>
      <c r="X71" s="964"/>
      <c r="Y71" s="131" t="s">
        <v>54</v>
      </c>
      <c r="Z71" s="131"/>
      <c r="AA71" s="132"/>
      <c r="AB71" s="977" t="s">
        <v>369</v>
      </c>
      <c r="AC71" s="977"/>
      <c r="AD71" s="977"/>
      <c r="AE71" s="364"/>
      <c r="AF71" s="365"/>
      <c r="AG71" s="365"/>
      <c r="AH71" s="365"/>
      <c r="AI71" s="364"/>
      <c r="AJ71" s="365"/>
      <c r="AK71" s="365"/>
      <c r="AL71" s="365"/>
      <c r="AM71" s="364"/>
      <c r="AN71" s="365"/>
      <c r="AO71" s="365"/>
      <c r="AP71" s="365"/>
      <c r="AQ71" s="364"/>
      <c r="AR71" s="365"/>
      <c r="AS71" s="365"/>
      <c r="AT71" s="819"/>
      <c r="AU71" s="365"/>
      <c r="AV71" s="365"/>
      <c r="AW71" s="365"/>
      <c r="AX71" s="366"/>
      <c r="AY71">
        <f t="shared" si="10"/>
        <v>0</v>
      </c>
    </row>
    <row r="72" spans="1:51" ht="23.25" hidden="1" customHeight="1" x14ac:dyDescent="0.15">
      <c r="A72" s="857"/>
      <c r="B72" s="858"/>
      <c r="C72" s="858"/>
      <c r="D72" s="858"/>
      <c r="E72" s="858"/>
      <c r="F72" s="859"/>
      <c r="G72" s="957"/>
      <c r="H72" s="960"/>
      <c r="I72" s="960"/>
      <c r="J72" s="960"/>
      <c r="K72" s="960"/>
      <c r="L72" s="960"/>
      <c r="M72" s="960"/>
      <c r="N72" s="960"/>
      <c r="O72" s="960"/>
      <c r="P72" s="960"/>
      <c r="Q72" s="960"/>
      <c r="R72" s="960"/>
      <c r="S72" s="960"/>
      <c r="T72" s="960"/>
      <c r="U72" s="960"/>
      <c r="V72" s="960"/>
      <c r="W72" s="965"/>
      <c r="X72" s="966"/>
      <c r="Y72" s="131" t="s">
        <v>13</v>
      </c>
      <c r="Z72" s="131"/>
      <c r="AA72" s="132"/>
      <c r="AB72" s="978" t="s">
        <v>370</v>
      </c>
      <c r="AC72" s="978"/>
      <c r="AD72" s="978"/>
      <c r="AE72" s="372"/>
      <c r="AF72" s="373"/>
      <c r="AG72" s="373"/>
      <c r="AH72" s="373"/>
      <c r="AI72" s="372"/>
      <c r="AJ72" s="373"/>
      <c r="AK72" s="373"/>
      <c r="AL72" s="373"/>
      <c r="AM72" s="372"/>
      <c r="AN72" s="373"/>
      <c r="AO72" s="373"/>
      <c r="AP72" s="956"/>
      <c r="AQ72" s="364"/>
      <c r="AR72" s="365"/>
      <c r="AS72" s="365"/>
      <c r="AT72" s="819"/>
      <c r="AU72" s="365"/>
      <c r="AV72" s="365"/>
      <c r="AW72" s="365"/>
      <c r="AX72" s="366"/>
      <c r="AY72">
        <f t="shared" si="10"/>
        <v>0</v>
      </c>
    </row>
    <row r="73" spans="1:51" ht="18.75" hidden="1" customHeight="1" x14ac:dyDescent="0.15">
      <c r="A73" s="840" t="s">
        <v>349</v>
      </c>
      <c r="B73" s="841"/>
      <c r="C73" s="841"/>
      <c r="D73" s="841"/>
      <c r="E73" s="841"/>
      <c r="F73" s="842"/>
      <c r="G73" s="811"/>
      <c r="H73" s="200" t="s">
        <v>146</v>
      </c>
      <c r="I73" s="200"/>
      <c r="J73" s="200"/>
      <c r="K73" s="200"/>
      <c r="L73" s="200"/>
      <c r="M73" s="200"/>
      <c r="N73" s="200"/>
      <c r="O73" s="201"/>
      <c r="P73" s="216" t="s">
        <v>59</v>
      </c>
      <c r="Q73" s="200"/>
      <c r="R73" s="200"/>
      <c r="S73" s="200"/>
      <c r="T73" s="200"/>
      <c r="U73" s="200"/>
      <c r="V73" s="200"/>
      <c r="W73" s="200"/>
      <c r="X73" s="201"/>
      <c r="Y73" s="813"/>
      <c r="Z73" s="814"/>
      <c r="AA73" s="815"/>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0</v>
      </c>
    </row>
    <row r="74" spans="1:51" ht="18.75" hidden="1" customHeight="1" x14ac:dyDescent="0.15">
      <c r="A74" s="843"/>
      <c r="B74" s="844"/>
      <c r="C74" s="844"/>
      <c r="D74" s="844"/>
      <c r="E74" s="844"/>
      <c r="F74" s="845"/>
      <c r="G74" s="812"/>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43"/>
      <c r="B75" s="844"/>
      <c r="C75" s="844"/>
      <c r="D75" s="844"/>
      <c r="E75" s="844"/>
      <c r="F75" s="845"/>
      <c r="G75" s="78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43"/>
      <c r="B76" s="844"/>
      <c r="C76" s="844"/>
      <c r="D76" s="844"/>
      <c r="E76" s="844"/>
      <c r="F76" s="845"/>
      <c r="G76" s="78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43"/>
      <c r="B77" s="844"/>
      <c r="C77" s="844"/>
      <c r="D77" s="844"/>
      <c r="E77" s="844"/>
      <c r="F77" s="845"/>
      <c r="G77" s="79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17" t="s">
        <v>382</v>
      </c>
      <c r="B78" s="918"/>
      <c r="C78" s="918"/>
      <c r="D78" s="918"/>
      <c r="E78" s="915" t="s">
        <v>327</v>
      </c>
      <c r="F78" s="916"/>
      <c r="G78" s="54" t="s">
        <v>235</v>
      </c>
      <c r="H78" s="799"/>
      <c r="I78" s="246"/>
      <c r="J78" s="246"/>
      <c r="K78" s="246"/>
      <c r="L78" s="246"/>
      <c r="M78" s="246"/>
      <c r="N78" s="246"/>
      <c r="O78" s="800"/>
      <c r="P78" s="263"/>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11"/>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7" t="s">
        <v>343</v>
      </c>
      <c r="AP79" s="128"/>
      <c r="AQ79" s="128"/>
      <c r="AR79" s="76" t="s">
        <v>341</v>
      </c>
      <c r="AS79" s="127"/>
      <c r="AT79" s="128"/>
      <c r="AU79" s="128"/>
      <c r="AV79" s="128"/>
      <c r="AW79" s="128"/>
      <c r="AX79" s="129"/>
      <c r="AY79">
        <f>COUNTIF($AR$79,"☑")</f>
        <v>0</v>
      </c>
    </row>
    <row r="80" spans="1:51" ht="18.75" hidden="1" customHeight="1" x14ac:dyDescent="0.15">
      <c r="A80" s="526" t="s">
        <v>147</v>
      </c>
      <c r="B80" s="849" t="s">
        <v>340</v>
      </c>
      <c r="C80" s="850"/>
      <c r="D80" s="850"/>
      <c r="E80" s="850"/>
      <c r="F80" s="851"/>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5"/>
      <c r="AY80">
        <f>COUNTA($G$82)</f>
        <v>0</v>
      </c>
    </row>
    <row r="81" spans="1:60" ht="22.5" hidden="1" customHeight="1" x14ac:dyDescent="0.15">
      <c r="A81" s="527"/>
      <c r="B81" s="852"/>
      <c r="C81" s="559"/>
      <c r="D81" s="559"/>
      <c r="E81" s="559"/>
      <c r="F81" s="560"/>
      <c r="G81" s="376"/>
      <c r="H81" s="376"/>
      <c r="I81" s="376"/>
      <c r="J81" s="376"/>
      <c r="K81" s="376"/>
      <c r="L81" s="376"/>
      <c r="M81" s="376"/>
      <c r="N81" s="376"/>
      <c r="O81" s="376"/>
      <c r="P81" s="376"/>
      <c r="Q81" s="376"/>
      <c r="R81" s="376"/>
      <c r="S81" s="376"/>
      <c r="T81" s="376"/>
      <c r="U81" s="376"/>
      <c r="V81" s="376"/>
      <c r="W81" s="376"/>
      <c r="X81" s="376"/>
      <c r="Y81" s="376"/>
      <c r="Z81" s="376"/>
      <c r="AA81" s="575"/>
      <c r="AB81" s="58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7"/>
      <c r="B82" s="85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2">$AY$80</f>
        <v>0</v>
      </c>
    </row>
    <row r="83" spans="1:60" ht="22.5" hidden="1" customHeight="1" x14ac:dyDescent="0.15">
      <c r="A83" s="527"/>
      <c r="B83" s="85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2"/>
        <v>0</v>
      </c>
    </row>
    <row r="84" spans="1:60" ht="19.5" hidden="1" customHeight="1" x14ac:dyDescent="0.15">
      <c r="A84" s="527"/>
      <c r="B84" s="85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2"/>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4"/>
      <c r="Z85" s="205"/>
      <c r="AA85" s="206"/>
      <c r="AB85" s="465" t="s">
        <v>11</v>
      </c>
      <c r="AC85" s="466"/>
      <c r="AD85" s="467"/>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7"/>
      <c r="B86" s="559"/>
      <c r="C86" s="559"/>
      <c r="D86" s="559"/>
      <c r="E86" s="559"/>
      <c r="F86" s="560"/>
      <c r="G86" s="574"/>
      <c r="H86" s="376"/>
      <c r="I86" s="376"/>
      <c r="J86" s="376"/>
      <c r="K86" s="376"/>
      <c r="L86" s="376"/>
      <c r="M86" s="376"/>
      <c r="N86" s="376"/>
      <c r="O86" s="575"/>
      <c r="P86" s="587"/>
      <c r="Q86" s="376"/>
      <c r="R86" s="376"/>
      <c r="S86" s="376"/>
      <c r="T86" s="376"/>
      <c r="U86" s="376"/>
      <c r="V86" s="376"/>
      <c r="W86" s="376"/>
      <c r="X86" s="57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7"/>
      <c r="B87" s="559"/>
      <c r="C87" s="559"/>
      <c r="D87" s="559"/>
      <c r="E87" s="559"/>
      <c r="F87" s="560"/>
      <c r="G87" s="233"/>
      <c r="H87" s="192"/>
      <c r="I87" s="192"/>
      <c r="J87" s="192"/>
      <c r="K87" s="192"/>
      <c r="L87" s="192"/>
      <c r="M87" s="192"/>
      <c r="N87" s="192"/>
      <c r="O87" s="234"/>
      <c r="P87" s="192"/>
      <c r="Q87" s="804"/>
      <c r="R87" s="804"/>
      <c r="S87" s="804"/>
      <c r="T87" s="804"/>
      <c r="U87" s="804"/>
      <c r="V87" s="804"/>
      <c r="W87" s="804"/>
      <c r="X87" s="805"/>
      <c r="Y87" s="762" t="s">
        <v>62</v>
      </c>
      <c r="Z87" s="763"/>
      <c r="AA87" s="764"/>
      <c r="AB87" s="558"/>
      <c r="AC87" s="558"/>
      <c r="AD87" s="55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7"/>
      <c r="B88" s="559"/>
      <c r="C88" s="559"/>
      <c r="D88" s="559"/>
      <c r="E88" s="559"/>
      <c r="F88" s="560"/>
      <c r="G88" s="235"/>
      <c r="H88" s="236"/>
      <c r="I88" s="236"/>
      <c r="J88" s="236"/>
      <c r="K88" s="236"/>
      <c r="L88" s="236"/>
      <c r="M88" s="236"/>
      <c r="N88" s="236"/>
      <c r="O88" s="237"/>
      <c r="P88" s="806"/>
      <c r="Q88" s="806"/>
      <c r="R88" s="806"/>
      <c r="S88" s="806"/>
      <c r="T88" s="806"/>
      <c r="U88" s="806"/>
      <c r="V88" s="806"/>
      <c r="W88" s="806"/>
      <c r="X88" s="807"/>
      <c r="Y88" s="739" t="s">
        <v>54</v>
      </c>
      <c r="Z88" s="740"/>
      <c r="AA88" s="741"/>
      <c r="AB88" s="529"/>
      <c r="AC88" s="529"/>
      <c r="AD88" s="52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7"/>
      <c r="B89" s="561"/>
      <c r="C89" s="561"/>
      <c r="D89" s="561"/>
      <c r="E89" s="561"/>
      <c r="F89" s="562"/>
      <c r="G89" s="238"/>
      <c r="H89" s="195"/>
      <c r="I89" s="195"/>
      <c r="J89" s="195"/>
      <c r="K89" s="195"/>
      <c r="L89" s="195"/>
      <c r="M89" s="195"/>
      <c r="N89" s="195"/>
      <c r="O89" s="239"/>
      <c r="P89" s="305"/>
      <c r="Q89" s="305"/>
      <c r="R89" s="305"/>
      <c r="S89" s="305"/>
      <c r="T89" s="305"/>
      <c r="U89" s="305"/>
      <c r="V89" s="305"/>
      <c r="W89" s="305"/>
      <c r="X89" s="808"/>
      <c r="Y89" s="739" t="s">
        <v>13</v>
      </c>
      <c r="Z89" s="740"/>
      <c r="AA89" s="741"/>
      <c r="AB89" s="468" t="s">
        <v>14</v>
      </c>
      <c r="AC89" s="468"/>
      <c r="AD89" s="46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4"/>
      <c r="Z90" s="205"/>
      <c r="AA90" s="206"/>
      <c r="AB90" s="465" t="s">
        <v>11</v>
      </c>
      <c r="AC90" s="466"/>
      <c r="AD90" s="467"/>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0</v>
      </c>
    </row>
    <row r="91" spans="1:60" ht="18.75" hidden="1" customHeight="1" x14ac:dyDescent="0.15">
      <c r="A91" s="527"/>
      <c r="B91" s="559"/>
      <c r="C91" s="559"/>
      <c r="D91" s="559"/>
      <c r="E91" s="559"/>
      <c r="F91" s="560"/>
      <c r="G91" s="574"/>
      <c r="H91" s="376"/>
      <c r="I91" s="376"/>
      <c r="J91" s="376"/>
      <c r="K91" s="376"/>
      <c r="L91" s="376"/>
      <c r="M91" s="376"/>
      <c r="N91" s="376"/>
      <c r="O91" s="575"/>
      <c r="P91" s="587"/>
      <c r="Q91" s="376"/>
      <c r="R91" s="376"/>
      <c r="S91" s="376"/>
      <c r="T91" s="376"/>
      <c r="U91" s="376"/>
      <c r="V91" s="376"/>
      <c r="W91" s="376"/>
      <c r="X91" s="57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7"/>
      <c r="B92" s="559"/>
      <c r="C92" s="559"/>
      <c r="D92" s="559"/>
      <c r="E92" s="559"/>
      <c r="F92" s="560"/>
      <c r="G92" s="233"/>
      <c r="H92" s="192"/>
      <c r="I92" s="192"/>
      <c r="J92" s="192"/>
      <c r="K92" s="192"/>
      <c r="L92" s="192"/>
      <c r="M92" s="192"/>
      <c r="N92" s="192"/>
      <c r="O92" s="234"/>
      <c r="P92" s="192"/>
      <c r="Q92" s="804"/>
      <c r="R92" s="804"/>
      <c r="S92" s="804"/>
      <c r="T92" s="804"/>
      <c r="U92" s="804"/>
      <c r="V92" s="804"/>
      <c r="W92" s="804"/>
      <c r="X92" s="805"/>
      <c r="Y92" s="762" t="s">
        <v>62</v>
      </c>
      <c r="Z92" s="763"/>
      <c r="AA92" s="764"/>
      <c r="AB92" s="558"/>
      <c r="AC92" s="558"/>
      <c r="AD92" s="55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06"/>
      <c r="Q93" s="806"/>
      <c r="R93" s="806"/>
      <c r="S93" s="806"/>
      <c r="T93" s="806"/>
      <c r="U93" s="806"/>
      <c r="V93" s="806"/>
      <c r="W93" s="806"/>
      <c r="X93" s="807"/>
      <c r="Y93" s="739" t="s">
        <v>54</v>
      </c>
      <c r="Z93" s="740"/>
      <c r="AA93" s="741"/>
      <c r="AB93" s="529"/>
      <c r="AC93" s="529"/>
      <c r="AD93" s="52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7"/>
      <c r="B94" s="561"/>
      <c r="C94" s="561"/>
      <c r="D94" s="561"/>
      <c r="E94" s="561"/>
      <c r="F94" s="562"/>
      <c r="G94" s="238"/>
      <c r="H94" s="195"/>
      <c r="I94" s="195"/>
      <c r="J94" s="195"/>
      <c r="K94" s="195"/>
      <c r="L94" s="195"/>
      <c r="M94" s="195"/>
      <c r="N94" s="195"/>
      <c r="O94" s="239"/>
      <c r="P94" s="305"/>
      <c r="Q94" s="305"/>
      <c r="R94" s="305"/>
      <c r="S94" s="305"/>
      <c r="T94" s="305"/>
      <c r="U94" s="305"/>
      <c r="V94" s="305"/>
      <c r="W94" s="305"/>
      <c r="X94" s="808"/>
      <c r="Y94" s="739" t="s">
        <v>13</v>
      </c>
      <c r="Z94" s="740"/>
      <c r="AA94" s="741"/>
      <c r="AB94" s="468" t="s">
        <v>14</v>
      </c>
      <c r="AC94" s="468"/>
      <c r="AD94" s="46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4"/>
      <c r="Z95" s="205"/>
      <c r="AA95" s="206"/>
      <c r="AB95" s="465" t="s">
        <v>11</v>
      </c>
      <c r="AC95" s="466"/>
      <c r="AD95" s="467"/>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6"/>
      <c r="I96" s="376"/>
      <c r="J96" s="376"/>
      <c r="K96" s="376"/>
      <c r="L96" s="376"/>
      <c r="M96" s="376"/>
      <c r="N96" s="376"/>
      <c r="O96" s="575"/>
      <c r="P96" s="587"/>
      <c r="Q96" s="376"/>
      <c r="R96" s="376"/>
      <c r="S96" s="376"/>
      <c r="T96" s="376"/>
      <c r="U96" s="376"/>
      <c r="V96" s="376"/>
      <c r="W96" s="376"/>
      <c r="X96" s="57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7"/>
      <c r="B97" s="559"/>
      <c r="C97" s="559"/>
      <c r="D97" s="559"/>
      <c r="E97" s="559"/>
      <c r="F97" s="560"/>
      <c r="G97" s="233"/>
      <c r="H97" s="192"/>
      <c r="I97" s="192"/>
      <c r="J97" s="192"/>
      <c r="K97" s="192"/>
      <c r="L97" s="192"/>
      <c r="M97" s="192"/>
      <c r="N97" s="192"/>
      <c r="O97" s="234"/>
      <c r="P97" s="192"/>
      <c r="Q97" s="804"/>
      <c r="R97" s="804"/>
      <c r="S97" s="804"/>
      <c r="T97" s="804"/>
      <c r="U97" s="804"/>
      <c r="V97" s="804"/>
      <c r="W97" s="804"/>
      <c r="X97" s="805"/>
      <c r="Y97" s="762" t="s">
        <v>62</v>
      </c>
      <c r="Z97" s="763"/>
      <c r="AA97" s="764"/>
      <c r="AB97" s="404"/>
      <c r="AC97" s="405"/>
      <c r="AD97" s="406"/>
      <c r="AE97" s="364"/>
      <c r="AF97" s="365"/>
      <c r="AG97" s="365"/>
      <c r="AH97" s="819"/>
      <c r="AI97" s="364"/>
      <c r="AJ97" s="365"/>
      <c r="AK97" s="365"/>
      <c r="AL97" s="819"/>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06"/>
      <c r="Q98" s="806"/>
      <c r="R98" s="806"/>
      <c r="S98" s="806"/>
      <c r="T98" s="806"/>
      <c r="U98" s="806"/>
      <c r="V98" s="806"/>
      <c r="W98" s="806"/>
      <c r="X98" s="807"/>
      <c r="Y98" s="739" t="s">
        <v>54</v>
      </c>
      <c r="Z98" s="740"/>
      <c r="AA98" s="741"/>
      <c r="AB98" s="301"/>
      <c r="AC98" s="302"/>
      <c r="AD98" s="303"/>
      <c r="AE98" s="364"/>
      <c r="AF98" s="365"/>
      <c r="AG98" s="365"/>
      <c r="AH98" s="819"/>
      <c r="AI98" s="364"/>
      <c r="AJ98" s="365"/>
      <c r="AK98" s="365"/>
      <c r="AL98" s="819"/>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28"/>
      <c r="B99" s="883"/>
      <c r="C99" s="883"/>
      <c r="D99" s="883"/>
      <c r="E99" s="883"/>
      <c r="F99" s="884"/>
      <c r="G99" s="809"/>
      <c r="H99" s="249"/>
      <c r="I99" s="249"/>
      <c r="J99" s="249"/>
      <c r="K99" s="249"/>
      <c r="L99" s="249"/>
      <c r="M99" s="249"/>
      <c r="N99" s="249"/>
      <c r="O99" s="810"/>
      <c r="P99" s="846"/>
      <c r="Q99" s="846"/>
      <c r="R99" s="846"/>
      <c r="S99" s="846"/>
      <c r="T99" s="846"/>
      <c r="U99" s="846"/>
      <c r="V99" s="846"/>
      <c r="W99" s="846"/>
      <c r="X99" s="847"/>
      <c r="Y99" s="487" t="s">
        <v>13</v>
      </c>
      <c r="Z99" s="488"/>
      <c r="AA99" s="489"/>
      <c r="AB99" s="469" t="s">
        <v>14</v>
      </c>
      <c r="AC99" s="470"/>
      <c r="AD99" s="471"/>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4"/>
        <v>0</v>
      </c>
    </row>
    <row r="100" spans="1:60" ht="31.5" customHeight="1" x14ac:dyDescent="0.15">
      <c r="A100" s="835" t="s">
        <v>350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2"/>
      <c r="Z100" s="473"/>
      <c r="AA100" s="474"/>
      <c r="AB100" s="860" t="s">
        <v>11</v>
      </c>
      <c r="AC100" s="860"/>
      <c r="AD100" s="860"/>
      <c r="AE100" s="826" t="s">
        <v>389</v>
      </c>
      <c r="AF100" s="827"/>
      <c r="AG100" s="827"/>
      <c r="AH100" s="828"/>
      <c r="AI100" s="826" t="s">
        <v>411</v>
      </c>
      <c r="AJ100" s="827"/>
      <c r="AK100" s="827"/>
      <c r="AL100" s="828"/>
      <c r="AM100" s="826" t="s">
        <v>508</v>
      </c>
      <c r="AN100" s="827"/>
      <c r="AO100" s="827"/>
      <c r="AP100" s="828"/>
      <c r="AQ100" s="944" t="s">
        <v>416</v>
      </c>
      <c r="AR100" s="945"/>
      <c r="AS100" s="945"/>
      <c r="AT100" s="946"/>
      <c r="AU100" s="944" t="s">
        <v>540</v>
      </c>
      <c r="AV100" s="945"/>
      <c r="AW100" s="945"/>
      <c r="AX100" s="947"/>
    </row>
    <row r="101" spans="1:60" ht="23.25" customHeight="1" x14ac:dyDescent="0.15">
      <c r="A101" s="498"/>
      <c r="B101" s="499"/>
      <c r="C101" s="499"/>
      <c r="D101" s="499"/>
      <c r="E101" s="499"/>
      <c r="F101" s="500"/>
      <c r="G101" s="192" t="s">
        <v>741</v>
      </c>
      <c r="H101" s="192"/>
      <c r="I101" s="192"/>
      <c r="J101" s="192"/>
      <c r="K101" s="192"/>
      <c r="L101" s="192"/>
      <c r="M101" s="192"/>
      <c r="N101" s="192"/>
      <c r="O101" s="192"/>
      <c r="P101" s="192"/>
      <c r="Q101" s="192"/>
      <c r="R101" s="192"/>
      <c r="S101" s="192"/>
      <c r="T101" s="192"/>
      <c r="U101" s="192"/>
      <c r="V101" s="192"/>
      <c r="W101" s="192"/>
      <c r="X101" s="234"/>
      <c r="Y101" s="818" t="s">
        <v>55</v>
      </c>
      <c r="Z101" s="725"/>
      <c r="AA101" s="726"/>
      <c r="AB101" s="558" t="s">
        <v>716</v>
      </c>
      <c r="AC101" s="558"/>
      <c r="AD101" s="558"/>
      <c r="AE101" s="359">
        <v>300</v>
      </c>
      <c r="AF101" s="359"/>
      <c r="AG101" s="359"/>
      <c r="AH101" s="359"/>
      <c r="AI101" s="359">
        <v>300</v>
      </c>
      <c r="AJ101" s="359"/>
      <c r="AK101" s="359"/>
      <c r="AL101" s="359"/>
      <c r="AM101" s="359"/>
      <c r="AN101" s="359"/>
      <c r="AO101" s="359"/>
      <c r="AP101" s="359"/>
      <c r="AQ101" s="359" t="s">
        <v>724</v>
      </c>
      <c r="AR101" s="359"/>
      <c r="AS101" s="359"/>
      <c r="AT101" s="359"/>
      <c r="AU101" s="364"/>
      <c r="AV101" s="365"/>
      <c r="AW101" s="365"/>
      <c r="AX101" s="366"/>
    </row>
    <row r="102" spans="1:60" ht="23.25" customHeight="1" x14ac:dyDescent="0.15">
      <c r="A102" s="501"/>
      <c r="B102" s="502"/>
      <c r="C102" s="502"/>
      <c r="D102" s="502"/>
      <c r="E102" s="502"/>
      <c r="F102" s="503"/>
      <c r="G102" s="195"/>
      <c r="H102" s="195"/>
      <c r="I102" s="195"/>
      <c r="J102" s="195"/>
      <c r="K102" s="195"/>
      <c r="L102" s="195"/>
      <c r="M102" s="195"/>
      <c r="N102" s="195"/>
      <c r="O102" s="195"/>
      <c r="P102" s="195"/>
      <c r="Q102" s="195"/>
      <c r="R102" s="195"/>
      <c r="S102" s="195"/>
      <c r="T102" s="195"/>
      <c r="U102" s="195"/>
      <c r="V102" s="195"/>
      <c r="W102" s="195"/>
      <c r="X102" s="239"/>
      <c r="Y102" s="481" t="s">
        <v>56</v>
      </c>
      <c r="Z102" s="341"/>
      <c r="AA102" s="342"/>
      <c r="AB102" s="558" t="s">
        <v>716</v>
      </c>
      <c r="AC102" s="558"/>
      <c r="AD102" s="558"/>
      <c r="AE102" s="359">
        <v>300</v>
      </c>
      <c r="AF102" s="359"/>
      <c r="AG102" s="359"/>
      <c r="AH102" s="359"/>
      <c r="AI102" s="359">
        <v>300</v>
      </c>
      <c r="AJ102" s="359"/>
      <c r="AK102" s="359"/>
      <c r="AL102" s="359"/>
      <c r="AM102" s="359"/>
      <c r="AN102" s="359"/>
      <c r="AO102" s="359"/>
      <c r="AP102" s="359"/>
      <c r="AQ102" s="359">
        <v>1000</v>
      </c>
      <c r="AR102" s="359"/>
      <c r="AS102" s="359"/>
      <c r="AT102" s="359"/>
      <c r="AU102" s="372"/>
      <c r="AV102" s="373"/>
      <c r="AW102" s="373"/>
      <c r="AX102" s="948"/>
    </row>
    <row r="103" spans="1:60" ht="31.5" hidden="1" customHeight="1" x14ac:dyDescent="0.15">
      <c r="A103" s="495" t="s">
        <v>350</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98"/>
      <c r="B104" s="499"/>
      <c r="C104" s="499"/>
      <c r="D104" s="499"/>
      <c r="E104" s="499"/>
      <c r="F104" s="500"/>
      <c r="G104" s="192"/>
      <c r="H104" s="192"/>
      <c r="I104" s="192"/>
      <c r="J104" s="192"/>
      <c r="K104" s="192"/>
      <c r="L104" s="192"/>
      <c r="M104" s="192"/>
      <c r="N104" s="192"/>
      <c r="O104" s="192"/>
      <c r="P104" s="192"/>
      <c r="Q104" s="192"/>
      <c r="R104" s="192"/>
      <c r="S104" s="192"/>
      <c r="T104" s="192"/>
      <c r="U104" s="192"/>
      <c r="V104" s="192"/>
      <c r="W104" s="192"/>
      <c r="X104" s="234"/>
      <c r="Y104" s="484" t="s">
        <v>55</v>
      </c>
      <c r="Z104" s="485"/>
      <c r="AA104" s="486"/>
      <c r="AB104" s="478"/>
      <c r="AC104" s="479"/>
      <c r="AD104" s="48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1"/>
      <c r="B105" s="502"/>
      <c r="C105" s="502"/>
      <c r="D105" s="502"/>
      <c r="E105" s="502"/>
      <c r="F105" s="503"/>
      <c r="G105" s="195"/>
      <c r="H105" s="195"/>
      <c r="I105" s="195"/>
      <c r="J105" s="195"/>
      <c r="K105" s="195"/>
      <c r="L105" s="195"/>
      <c r="M105" s="195"/>
      <c r="N105" s="195"/>
      <c r="O105" s="195"/>
      <c r="P105" s="195"/>
      <c r="Q105" s="195"/>
      <c r="R105" s="195"/>
      <c r="S105" s="195"/>
      <c r="T105" s="195"/>
      <c r="U105" s="195"/>
      <c r="V105" s="195"/>
      <c r="W105" s="195"/>
      <c r="X105" s="239"/>
      <c r="Y105" s="481" t="s">
        <v>56</v>
      </c>
      <c r="Z105" s="482"/>
      <c r="AA105" s="48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5" t="s">
        <v>350</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8"/>
      <c r="B107" s="499"/>
      <c r="C107" s="499"/>
      <c r="D107" s="499"/>
      <c r="E107" s="499"/>
      <c r="F107" s="500"/>
      <c r="G107" s="192"/>
      <c r="H107" s="192"/>
      <c r="I107" s="192"/>
      <c r="J107" s="192"/>
      <c r="K107" s="192"/>
      <c r="L107" s="192"/>
      <c r="M107" s="192"/>
      <c r="N107" s="192"/>
      <c r="O107" s="192"/>
      <c r="P107" s="192"/>
      <c r="Q107" s="192"/>
      <c r="R107" s="192"/>
      <c r="S107" s="192"/>
      <c r="T107" s="192"/>
      <c r="U107" s="192"/>
      <c r="V107" s="192"/>
      <c r="W107" s="192"/>
      <c r="X107" s="234"/>
      <c r="Y107" s="484" t="s">
        <v>55</v>
      </c>
      <c r="Z107" s="485"/>
      <c r="AA107" s="486"/>
      <c r="AB107" s="478"/>
      <c r="AC107" s="479"/>
      <c r="AD107" s="48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1"/>
      <c r="B108" s="502"/>
      <c r="C108" s="502"/>
      <c r="D108" s="502"/>
      <c r="E108" s="502"/>
      <c r="F108" s="503"/>
      <c r="G108" s="195"/>
      <c r="H108" s="195"/>
      <c r="I108" s="195"/>
      <c r="J108" s="195"/>
      <c r="K108" s="195"/>
      <c r="L108" s="195"/>
      <c r="M108" s="195"/>
      <c r="N108" s="195"/>
      <c r="O108" s="195"/>
      <c r="P108" s="195"/>
      <c r="Q108" s="195"/>
      <c r="R108" s="195"/>
      <c r="S108" s="195"/>
      <c r="T108" s="195"/>
      <c r="U108" s="195"/>
      <c r="V108" s="195"/>
      <c r="W108" s="195"/>
      <c r="X108" s="239"/>
      <c r="Y108" s="481" t="s">
        <v>56</v>
      </c>
      <c r="Z108" s="482"/>
      <c r="AA108" s="48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5" t="s">
        <v>350</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8"/>
      <c r="B110" s="499"/>
      <c r="C110" s="499"/>
      <c r="D110" s="499"/>
      <c r="E110" s="499"/>
      <c r="F110" s="500"/>
      <c r="G110" s="192"/>
      <c r="H110" s="192"/>
      <c r="I110" s="192"/>
      <c r="J110" s="192"/>
      <c r="K110" s="192"/>
      <c r="L110" s="192"/>
      <c r="M110" s="192"/>
      <c r="N110" s="192"/>
      <c r="O110" s="192"/>
      <c r="P110" s="192"/>
      <c r="Q110" s="192"/>
      <c r="R110" s="192"/>
      <c r="S110" s="192"/>
      <c r="T110" s="192"/>
      <c r="U110" s="192"/>
      <c r="V110" s="192"/>
      <c r="W110" s="192"/>
      <c r="X110" s="234"/>
      <c r="Y110" s="484" t="s">
        <v>55</v>
      </c>
      <c r="Z110" s="485"/>
      <c r="AA110" s="486"/>
      <c r="AB110" s="478"/>
      <c r="AC110" s="479"/>
      <c r="AD110" s="48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1"/>
      <c r="B111" s="502"/>
      <c r="C111" s="502"/>
      <c r="D111" s="502"/>
      <c r="E111" s="502"/>
      <c r="F111" s="503"/>
      <c r="G111" s="195"/>
      <c r="H111" s="195"/>
      <c r="I111" s="195"/>
      <c r="J111" s="195"/>
      <c r="K111" s="195"/>
      <c r="L111" s="195"/>
      <c r="M111" s="195"/>
      <c r="N111" s="195"/>
      <c r="O111" s="195"/>
      <c r="P111" s="195"/>
      <c r="Q111" s="195"/>
      <c r="R111" s="195"/>
      <c r="S111" s="195"/>
      <c r="T111" s="195"/>
      <c r="U111" s="195"/>
      <c r="V111" s="195"/>
      <c r="W111" s="195"/>
      <c r="X111" s="239"/>
      <c r="Y111" s="481" t="s">
        <v>56</v>
      </c>
      <c r="Z111" s="482"/>
      <c r="AA111" s="48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5" t="s">
        <v>350</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8"/>
      <c r="B113" s="499"/>
      <c r="C113" s="499"/>
      <c r="D113" s="499"/>
      <c r="E113" s="499"/>
      <c r="F113" s="500"/>
      <c r="G113" s="192"/>
      <c r="H113" s="192"/>
      <c r="I113" s="192"/>
      <c r="J113" s="192"/>
      <c r="K113" s="192"/>
      <c r="L113" s="192"/>
      <c r="M113" s="192"/>
      <c r="N113" s="192"/>
      <c r="O113" s="192"/>
      <c r="P113" s="192"/>
      <c r="Q113" s="192"/>
      <c r="R113" s="192"/>
      <c r="S113" s="192"/>
      <c r="T113" s="192"/>
      <c r="U113" s="192"/>
      <c r="V113" s="192"/>
      <c r="W113" s="192"/>
      <c r="X113" s="234"/>
      <c r="Y113" s="484" t="s">
        <v>55</v>
      </c>
      <c r="Z113" s="485"/>
      <c r="AA113" s="486"/>
      <c r="AB113" s="478"/>
      <c r="AC113" s="479"/>
      <c r="AD113" s="480"/>
      <c r="AE113" s="359"/>
      <c r="AF113" s="359"/>
      <c r="AG113" s="359"/>
      <c r="AH113" s="359"/>
      <c r="AI113" s="359"/>
      <c r="AJ113" s="359"/>
      <c r="AK113" s="359"/>
      <c r="AL113" s="359"/>
      <c r="AM113" s="359"/>
      <c r="AN113" s="359"/>
      <c r="AO113" s="359"/>
      <c r="AP113" s="359"/>
      <c r="AQ113" s="364"/>
      <c r="AR113" s="365"/>
      <c r="AS113" s="365"/>
      <c r="AT113" s="819"/>
      <c r="AU113" s="359"/>
      <c r="AV113" s="359"/>
      <c r="AW113" s="359"/>
      <c r="AX113" s="360"/>
      <c r="AY113">
        <f>$AY$112</f>
        <v>0</v>
      </c>
    </row>
    <row r="114" spans="1:51" ht="23.25" hidden="1" customHeight="1" x14ac:dyDescent="0.15">
      <c r="A114" s="501"/>
      <c r="B114" s="502"/>
      <c r="C114" s="502"/>
      <c r="D114" s="502"/>
      <c r="E114" s="502"/>
      <c r="F114" s="503"/>
      <c r="G114" s="195"/>
      <c r="H114" s="195"/>
      <c r="I114" s="195"/>
      <c r="J114" s="195"/>
      <c r="K114" s="195"/>
      <c r="L114" s="195"/>
      <c r="M114" s="195"/>
      <c r="N114" s="195"/>
      <c r="O114" s="195"/>
      <c r="P114" s="195"/>
      <c r="Q114" s="195"/>
      <c r="R114" s="195"/>
      <c r="S114" s="195"/>
      <c r="T114" s="195"/>
      <c r="U114" s="195"/>
      <c r="V114" s="195"/>
      <c r="W114" s="195"/>
      <c r="X114" s="239"/>
      <c r="Y114" s="481" t="s">
        <v>56</v>
      </c>
      <c r="Z114" s="482"/>
      <c r="AA114" s="483"/>
      <c r="AB114" s="404"/>
      <c r="AC114" s="405"/>
      <c r="AD114" s="406"/>
      <c r="AE114" s="367"/>
      <c r="AF114" s="367"/>
      <c r="AG114" s="367"/>
      <c r="AH114" s="367"/>
      <c r="AI114" s="367"/>
      <c r="AJ114" s="367"/>
      <c r="AK114" s="367"/>
      <c r="AL114" s="367"/>
      <c r="AM114" s="367"/>
      <c r="AN114" s="367"/>
      <c r="AO114" s="367"/>
      <c r="AP114" s="367"/>
      <c r="AQ114" s="364"/>
      <c r="AR114" s="365"/>
      <c r="AS114" s="365"/>
      <c r="AT114" s="819"/>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745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717</v>
      </c>
      <c r="AC116" s="302"/>
      <c r="AD116" s="303"/>
      <c r="AE116" s="359">
        <v>0.1</v>
      </c>
      <c r="AF116" s="359"/>
      <c r="AG116" s="359"/>
      <c r="AH116" s="359"/>
      <c r="AI116" s="359">
        <v>0.1</v>
      </c>
      <c r="AJ116" s="359"/>
      <c r="AK116" s="359"/>
      <c r="AL116" s="359"/>
      <c r="AM116" s="359"/>
      <c r="AN116" s="359"/>
      <c r="AO116" s="359"/>
      <c r="AP116" s="359"/>
      <c r="AQ116" s="364" t="s">
        <v>724</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718</v>
      </c>
      <c r="AC117" s="344"/>
      <c r="AD117" s="345"/>
      <c r="AE117" s="464" t="s">
        <v>742</v>
      </c>
      <c r="AF117" s="307"/>
      <c r="AG117" s="307"/>
      <c r="AH117" s="307"/>
      <c r="AI117" s="464" t="s">
        <v>743</v>
      </c>
      <c r="AJ117" s="307"/>
      <c r="AK117" s="307"/>
      <c r="AL117" s="307"/>
      <c r="AM117" s="464"/>
      <c r="AN117" s="307"/>
      <c r="AO117" s="307"/>
      <c r="AP117" s="307"/>
      <c r="AQ117" s="464" t="s">
        <v>744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96" t="s">
        <v>404</v>
      </c>
      <c r="B130" s="994"/>
      <c r="C130" s="993" t="s">
        <v>236</v>
      </c>
      <c r="D130" s="994"/>
      <c r="E130" s="309" t="s">
        <v>265</v>
      </c>
      <c r="F130" s="310"/>
      <c r="G130" s="311" t="s">
        <v>719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97"/>
      <c r="B131" s="254"/>
      <c r="C131" s="253"/>
      <c r="D131" s="254"/>
      <c r="E131" s="240" t="s">
        <v>264</v>
      </c>
      <c r="F131" s="241"/>
      <c r="G131" s="238" t="s">
        <v>720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7"/>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7"/>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v>3</v>
      </c>
      <c r="AV133" s="179"/>
      <c r="AW133" s="180" t="s">
        <v>179</v>
      </c>
      <c r="AX133" s="181"/>
      <c r="AY133">
        <f>$AY$132</f>
        <v>1</v>
      </c>
    </row>
    <row r="134" spans="1:51" ht="24.75" customHeight="1" x14ac:dyDescent="0.15">
      <c r="A134" s="997"/>
      <c r="B134" s="254"/>
      <c r="C134" s="253"/>
      <c r="D134" s="254"/>
      <c r="E134" s="253"/>
      <c r="F134" s="315"/>
      <c r="G134" s="233" t="s">
        <v>721</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715</v>
      </c>
      <c r="AC134" s="225"/>
      <c r="AD134" s="225"/>
      <c r="AE134" s="267">
        <v>4.2</v>
      </c>
      <c r="AF134" s="168"/>
      <c r="AG134" s="168"/>
      <c r="AH134" s="168"/>
      <c r="AI134" s="267">
        <v>4.7</v>
      </c>
      <c r="AJ134" s="168"/>
      <c r="AK134" s="168"/>
      <c r="AL134" s="168"/>
      <c r="AM134" s="267">
        <f>AM32</f>
        <v>4.7</v>
      </c>
      <c r="AN134" s="168"/>
      <c r="AO134" s="168"/>
      <c r="AP134" s="168"/>
      <c r="AQ134" s="267" t="s">
        <v>714</v>
      </c>
      <c r="AR134" s="168"/>
      <c r="AS134" s="168"/>
      <c r="AT134" s="168"/>
      <c r="AU134" s="267" t="s">
        <v>733</v>
      </c>
      <c r="AV134" s="168"/>
      <c r="AW134" s="168"/>
      <c r="AX134" s="209"/>
      <c r="AY134">
        <f t="shared" ref="AY134:AY135" si="15">$AY$132</f>
        <v>1</v>
      </c>
    </row>
    <row r="135" spans="1:51" ht="24.75" customHeight="1" x14ac:dyDescent="0.15">
      <c r="A135" s="997"/>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715</v>
      </c>
      <c r="AC135" s="176"/>
      <c r="AD135" s="176"/>
      <c r="AE135" s="267">
        <v>3.5</v>
      </c>
      <c r="AF135" s="168"/>
      <c r="AG135" s="168"/>
      <c r="AH135" s="168"/>
      <c r="AI135" s="267">
        <v>3.5</v>
      </c>
      <c r="AJ135" s="168"/>
      <c r="AK135" s="168"/>
      <c r="AL135" s="168"/>
      <c r="AM135" s="267">
        <f>AM33</f>
        <v>3.5</v>
      </c>
      <c r="AN135" s="168"/>
      <c r="AO135" s="168"/>
      <c r="AP135" s="168"/>
      <c r="AQ135" s="267" t="s">
        <v>714</v>
      </c>
      <c r="AR135" s="168"/>
      <c r="AS135" s="168"/>
      <c r="AT135" s="168"/>
      <c r="AU135" s="267">
        <v>3.5</v>
      </c>
      <c r="AV135" s="168"/>
      <c r="AW135" s="168"/>
      <c r="AX135" s="209"/>
      <c r="AY135">
        <f t="shared" si="15"/>
        <v>1</v>
      </c>
    </row>
    <row r="136" spans="1:51" ht="18.75" hidden="1" customHeight="1" x14ac:dyDescent="0.15">
      <c r="A136" s="997"/>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7"/>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7"/>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97"/>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97"/>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7"/>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7"/>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97"/>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97"/>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7"/>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7"/>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97"/>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97"/>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7"/>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7"/>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97"/>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97"/>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5"/>
      <c r="AY152">
        <f>COUNTA($G$154)</f>
        <v>1</v>
      </c>
    </row>
    <row r="153" spans="1:51" ht="12" customHeight="1" x14ac:dyDescent="0.15">
      <c r="A153" s="997"/>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97"/>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41"/>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97"/>
      <c r="B155" s="254"/>
      <c r="C155" s="253"/>
      <c r="D155" s="254"/>
      <c r="E155" s="253"/>
      <c r="F155" s="315"/>
      <c r="G155" s="235"/>
      <c r="H155" s="236"/>
      <c r="I155" s="236"/>
      <c r="J155" s="236"/>
      <c r="K155" s="236"/>
      <c r="L155" s="236"/>
      <c r="M155" s="236"/>
      <c r="N155" s="236"/>
      <c r="O155" s="236"/>
      <c r="P155" s="237"/>
      <c r="Q155" s="434"/>
      <c r="R155" s="236"/>
      <c r="S155" s="236"/>
      <c r="T155" s="236"/>
      <c r="U155" s="236"/>
      <c r="V155" s="236"/>
      <c r="W155" s="236"/>
      <c r="X155" s="236"/>
      <c r="Y155" s="236"/>
      <c r="Z155" s="236"/>
      <c r="AA155" s="94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97"/>
      <c r="B156" s="254"/>
      <c r="C156" s="253"/>
      <c r="D156" s="254"/>
      <c r="E156" s="253"/>
      <c r="F156" s="315"/>
      <c r="G156" s="235"/>
      <c r="H156" s="236"/>
      <c r="I156" s="236"/>
      <c r="J156" s="236"/>
      <c r="K156" s="236"/>
      <c r="L156" s="236"/>
      <c r="M156" s="236"/>
      <c r="N156" s="236"/>
      <c r="O156" s="236"/>
      <c r="P156" s="237"/>
      <c r="Q156" s="434"/>
      <c r="R156" s="236"/>
      <c r="S156" s="236"/>
      <c r="T156" s="236"/>
      <c r="U156" s="236"/>
      <c r="V156" s="236"/>
      <c r="W156" s="236"/>
      <c r="X156" s="236"/>
      <c r="Y156" s="236"/>
      <c r="Z156" s="236"/>
      <c r="AA156" s="942"/>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97"/>
      <c r="B157" s="254"/>
      <c r="C157" s="253"/>
      <c r="D157" s="254"/>
      <c r="E157" s="253"/>
      <c r="F157" s="315"/>
      <c r="G157" s="235"/>
      <c r="H157" s="236"/>
      <c r="I157" s="236"/>
      <c r="J157" s="236"/>
      <c r="K157" s="236"/>
      <c r="L157" s="236"/>
      <c r="M157" s="236"/>
      <c r="N157" s="236"/>
      <c r="O157" s="236"/>
      <c r="P157" s="237"/>
      <c r="Q157" s="434"/>
      <c r="R157" s="236"/>
      <c r="S157" s="236"/>
      <c r="T157" s="236"/>
      <c r="U157" s="236"/>
      <c r="V157" s="236"/>
      <c r="W157" s="236"/>
      <c r="X157" s="236"/>
      <c r="Y157" s="236"/>
      <c r="Z157" s="236"/>
      <c r="AA157" s="942"/>
      <c r="AB157" s="259"/>
      <c r="AC157" s="260"/>
      <c r="AD157" s="260"/>
      <c r="AE157" s="191" t="s">
        <v>746</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97"/>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97"/>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7"/>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7"/>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97"/>
      <c r="B162" s="254"/>
      <c r="C162" s="253"/>
      <c r="D162" s="254"/>
      <c r="E162" s="253"/>
      <c r="F162" s="315"/>
      <c r="G162" s="235"/>
      <c r="H162" s="236"/>
      <c r="I162" s="236"/>
      <c r="J162" s="236"/>
      <c r="K162" s="236"/>
      <c r="L162" s="236"/>
      <c r="M162" s="236"/>
      <c r="N162" s="236"/>
      <c r="O162" s="236"/>
      <c r="P162" s="237"/>
      <c r="Q162" s="434"/>
      <c r="R162" s="236"/>
      <c r="S162" s="236"/>
      <c r="T162" s="236"/>
      <c r="U162" s="236"/>
      <c r="V162" s="236"/>
      <c r="W162" s="236"/>
      <c r="X162" s="236"/>
      <c r="Y162" s="236"/>
      <c r="Z162" s="236"/>
      <c r="AA162" s="94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97"/>
      <c r="B163" s="254"/>
      <c r="C163" s="253"/>
      <c r="D163" s="254"/>
      <c r="E163" s="253"/>
      <c r="F163" s="315"/>
      <c r="G163" s="235"/>
      <c r="H163" s="236"/>
      <c r="I163" s="236"/>
      <c r="J163" s="236"/>
      <c r="K163" s="236"/>
      <c r="L163" s="236"/>
      <c r="M163" s="236"/>
      <c r="N163" s="236"/>
      <c r="O163" s="236"/>
      <c r="P163" s="237"/>
      <c r="Q163" s="434"/>
      <c r="R163" s="236"/>
      <c r="S163" s="236"/>
      <c r="T163" s="236"/>
      <c r="U163" s="236"/>
      <c r="V163" s="236"/>
      <c r="W163" s="236"/>
      <c r="X163" s="236"/>
      <c r="Y163" s="236"/>
      <c r="Z163" s="236"/>
      <c r="AA163" s="942"/>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97"/>
      <c r="B164" s="254"/>
      <c r="C164" s="253"/>
      <c r="D164" s="254"/>
      <c r="E164" s="253"/>
      <c r="F164" s="315"/>
      <c r="G164" s="235"/>
      <c r="H164" s="236"/>
      <c r="I164" s="236"/>
      <c r="J164" s="236"/>
      <c r="K164" s="236"/>
      <c r="L164" s="236"/>
      <c r="M164" s="236"/>
      <c r="N164" s="236"/>
      <c r="O164" s="236"/>
      <c r="P164" s="237"/>
      <c r="Q164" s="434"/>
      <c r="R164" s="236"/>
      <c r="S164" s="236"/>
      <c r="T164" s="236"/>
      <c r="U164" s="236"/>
      <c r="V164" s="236"/>
      <c r="W164" s="236"/>
      <c r="X164" s="236"/>
      <c r="Y164" s="236"/>
      <c r="Z164" s="236"/>
      <c r="AA164" s="94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97"/>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97"/>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7"/>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7"/>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97"/>
      <c r="B169" s="254"/>
      <c r="C169" s="253"/>
      <c r="D169" s="254"/>
      <c r="E169" s="253"/>
      <c r="F169" s="315"/>
      <c r="G169" s="235"/>
      <c r="H169" s="236"/>
      <c r="I169" s="236"/>
      <c r="J169" s="236"/>
      <c r="K169" s="236"/>
      <c r="L169" s="236"/>
      <c r="M169" s="236"/>
      <c r="N169" s="236"/>
      <c r="O169" s="236"/>
      <c r="P169" s="237"/>
      <c r="Q169" s="434"/>
      <c r="R169" s="236"/>
      <c r="S169" s="236"/>
      <c r="T169" s="236"/>
      <c r="U169" s="236"/>
      <c r="V169" s="236"/>
      <c r="W169" s="236"/>
      <c r="X169" s="236"/>
      <c r="Y169" s="236"/>
      <c r="Z169" s="236"/>
      <c r="AA169" s="94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97"/>
      <c r="B170" s="254"/>
      <c r="C170" s="253"/>
      <c r="D170" s="254"/>
      <c r="E170" s="253"/>
      <c r="F170" s="315"/>
      <c r="G170" s="235"/>
      <c r="H170" s="236"/>
      <c r="I170" s="236"/>
      <c r="J170" s="236"/>
      <c r="K170" s="236"/>
      <c r="L170" s="236"/>
      <c r="M170" s="236"/>
      <c r="N170" s="236"/>
      <c r="O170" s="236"/>
      <c r="P170" s="237"/>
      <c r="Q170" s="434"/>
      <c r="R170" s="236"/>
      <c r="S170" s="236"/>
      <c r="T170" s="236"/>
      <c r="U170" s="236"/>
      <c r="V170" s="236"/>
      <c r="W170" s="236"/>
      <c r="X170" s="236"/>
      <c r="Y170" s="236"/>
      <c r="Z170" s="236"/>
      <c r="AA170" s="942"/>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97"/>
      <c r="B171" s="254"/>
      <c r="C171" s="253"/>
      <c r="D171" s="254"/>
      <c r="E171" s="253"/>
      <c r="F171" s="315"/>
      <c r="G171" s="235"/>
      <c r="H171" s="236"/>
      <c r="I171" s="236"/>
      <c r="J171" s="236"/>
      <c r="K171" s="236"/>
      <c r="L171" s="236"/>
      <c r="M171" s="236"/>
      <c r="N171" s="236"/>
      <c r="O171" s="236"/>
      <c r="P171" s="237"/>
      <c r="Q171" s="434"/>
      <c r="R171" s="236"/>
      <c r="S171" s="236"/>
      <c r="T171" s="236"/>
      <c r="U171" s="236"/>
      <c r="V171" s="236"/>
      <c r="W171" s="236"/>
      <c r="X171" s="236"/>
      <c r="Y171" s="236"/>
      <c r="Z171" s="236"/>
      <c r="AA171" s="94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97"/>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97"/>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7"/>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7"/>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97"/>
      <c r="B176" s="254"/>
      <c r="C176" s="253"/>
      <c r="D176" s="254"/>
      <c r="E176" s="253"/>
      <c r="F176" s="315"/>
      <c r="G176" s="235"/>
      <c r="H176" s="236"/>
      <c r="I176" s="236"/>
      <c r="J176" s="236"/>
      <c r="K176" s="236"/>
      <c r="L176" s="236"/>
      <c r="M176" s="236"/>
      <c r="N176" s="236"/>
      <c r="O176" s="236"/>
      <c r="P176" s="237"/>
      <c r="Q176" s="434"/>
      <c r="R176" s="236"/>
      <c r="S176" s="236"/>
      <c r="T176" s="236"/>
      <c r="U176" s="236"/>
      <c r="V176" s="236"/>
      <c r="W176" s="236"/>
      <c r="X176" s="236"/>
      <c r="Y176" s="236"/>
      <c r="Z176" s="236"/>
      <c r="AA176" s="94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97"/>
      <c r="B177" s="254"/>
      <c r="C177" s="253"/>
      <c r="D177" s="254"/>
      <c r="E177" s="253"/>
      <c r="F177" s="315"/>
      <c r="G177" s="235"/>
      <c r="H177" s="236"/>
      <c r="I177" s="236"/>
      <c r="J177" s="236"/>
      <c r="K177" s="236"/>
      <c r="L177" s="236"/>
      <c r="M177" s="236"/>
      <c r="N177" s="236"/>
      <c r="O177" s="236"/>
      <c r="P177" s="237"/>
      <c r="Q177" s="434"/>
      <c r="R177" s="236"/>
      <c r="S177" s="236"/>
      <c r="T177" s="236"/>
      <c r="U177" s="236"/>
      <c r="V177" s="236"/>
      <c r="W177" s="236"/>
      <c r="X177" s="236"/>
      <c r="Y177" s="236"/>
      <c r="Z177" s="236"/>
      <c r="AA177" s="942"/>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97"/>
      <c r="B178" s="254"/>
      <c r="C178" s="253"/>
      <c r="D178" s="254"/>
      <c r="E178" s="253"/>
      <c r="F178" s="315"/>
      <c r="G178" s="235"/>
      <c r="H178" s="236"/>
      <c r="I178" s="236"/>
      <c r="J178" s="236"/>
      <c r="K178" s="236"/>
      <c r="L178" s="236"/>
      <c r="M178" s="236"/>
      <c r="N178" s="236"/>
      <c r="O178" s="236"/>
      <c r="P178" s="237"/>
      <c r="Q178" s="434"/>
      <c r="R178" s="236"/>
      <c r="S178" s="236"/>
      <c r="T178" s="236"/>
      <c r="U178" s="236"/>
      <c r="V178" s="236"/>
      <c r="W178" s="236"/>
      <c r="X178" s="236"/>
      <c r="Y178" s="236"/>
      <c r="Z178" s="236"/>
      <c r="AA178" s="94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97"/>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97"/>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7"/>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7"/>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97"/>
      <c r="B183" s="254"/>
      <c r="C183" s="253"/>
      <c r="D183" s="254"/>
      <c r="E183" s="253"/>
      <c r="F183" s="315"/>
      <c r="G183" s="235"/>
      <c r="H183" s="236"/>
      <c r="I183" s="236"/>
      <c r="J183" s="236"/>
      <c r="K183" s="236"/>
      <c r="L183" s="236"/>
      <c r="M183" s="236"/>
      <c r="N183" s="236"/>
      <c r="O183" s="236"/>
      <c r="P183" s="237"/>
      <c r="Q183" s="434"/>
      <c r="R183" s="236"/>
      <c r="S183" s="236"/>
      <c r="T183" s="236"/>
      <c r="U183" s="236"/>
      <c r="V183" s="236"/>
      <c r="W183" s="236"/>
      <c r="X183" s="236"/>
      <c r="Y183" s="236"/>
      <c r="Z183" s="236"/>
      <c r="AA183" s="94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97"/>
      <c r="B184" s="254"/>
      <c r="C184" s="253"/>
      <c r="D184" s="254"/>
      <c r="E184" s="253"/>
      <c r="F184" s="315"/>
      <c r="G184" s="235"/>
      <c r="H184" s="236"/>
      <c r="I184" s="236"/>
      <c r="J184" s="236"/>
      <c r="K184" s="236"/>
      <c r="L184" s="236"/>
      <c r="M184" s="236"/>
      <c r="N184" s="236"/>
      <c r="O184" s="236"/>
      <c r="P184" s="237"/>
      <c r="Q184" s="434"/>
      <c r="R184" s="236"/>
      <c r="S184" s="236"/>
      <c r="T184" s="236"/>
      <c r="U184" s="236"/>
      <c r="V184" s="236"/>
      <c r="W184" s="236"/>
      <c r="X184" s="236"/>
      <c r="Y184" s="236"/>
      <c r="Z184" s="236"/>
      <c r="AA184" s="942"/>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97"/>
      <c r="B185" s="254"/>
      <c r="C185" s="253"/>
      <c r="D185" s="254"/>
      <c r="E185" s="253"/>
      <c r="F185" s="315"/>
      <c r="G185" s="235"/>
      <c r="H185" s="236"/>
      <c r="I185" s="236"/>
      <c r="J185" s="236"/>
      <c r="K185" s="236"/>
      <c r="L185" s="236"/>
      <c r="M185" s="236"/>
      <c r="N185" s="236"/>
      <c r="O185" s="236"/>
      <c r="P185" s="237"/>
      <c r="Q185" s="434"/>
      <c r="R185" s="236"/>
      <c r="S185" s="236"/>
      <c r="T185" s="236"/>
      <c r="U185" s="236"/>
      <c r="V185" s="236"/>
      <c r="W185" s="236"/>
      <c r="X185" s="236"/>
      <c r="Y185" s="236"/>
      <c r="Z185" s="236"/>
      <c r="AA185" s="94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97"/>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97"/>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0.75" customHeight="1" x14ac:dyDescent="0.15">
      <c r="A188" s="997"/>
      <c r="B188" s="254"/>
      <c r="C188" s="253"/>
      <c r="D188" s="254"/>
      <c r="E188" s="191" t="s">
        <v>747</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0.75" customHeight="1" x14ac:dyDescent="0.15">
      <c r="A189" s="997"/>
      <c r="B189" s="254"/>
      <c r="C189" s="253"/>
      <c r="D189" s="254"/>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c r="AY189">
        <f>$AY$187</f>
        <v>1</v>
      </c>
    </row>
    <row r="190" spans="1:51" ht="45" hidden="1" customHeight="1" x14ac:dyDescent="0.15">
      <c r="A190" s="997"/>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7"/>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7"/>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7"/>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7"/>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97"/>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97"/>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7"/>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7"/>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97"/>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97"/>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7"/>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7"/>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97"/>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97"/>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7"/>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7"/>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97"/>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97"/>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7"/>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7"/>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97"/>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97"/>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5"/>
      <c r="AY212">
        <f>COUNTA($G$214)</f>
        <v>0</v>
      </c>
    </row>
    <row r="213" spans="1:51" ht="22.5" hidden="1" customHeight="1" x14ac:dyDescent="0.15">
      <c r="A213" s="997"/>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7"/>
      <c r="B214" s="254"/>
      <c r="C214" s="253"/>
      <c r="D214" s="254"/>
      <c r="E214" s="253"/>
      <c r="F214" s="315"/>
      <c r="G214" s="233"/>
      <c r="H214" s="192"/>
      <c r="I214" s="192"/>
      <c r="J214" s="192"/>
      <c r="K214" s="192"/>
      <c r="L214" s="192"/>
      <c r="M214" s="192"/>
      <c r="N214" s="192"/>
      <c r="O214" s="192"/>
      <c r="P214" s="234"/>
      <c r="Q214" s="984"/>
      <c r="R214" s="985"/>
      <c r="S214" s="985"/>
      <c r="T214" s="985"/>
      <c r="U214" s="985"/>
      <c r="V214" s="985"/>
      <c r="W214" s="985"/>
      <c r="X214" s="985"/>
      <c r="Y214" s="985"/>
      <c r="Z214" s="985"/>
      <c r="AA214" s="98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97"/>
      <c r="B215" s="254"/>
      <c r="C215" s="253"/>
      <c r="D215" s="254"/>
      <c r="E215" s="253"/>
      <c r="F215" s="315"/>
      <c r="G215" s="235"/>
      <c r="H215" s="236"/>
      <c r="I215" s="236"/>
      <c r="J215" s="236"/>
      <c r="K215" s="236"/>
      <c r="L215" s="236"/>
      <c r="M215" s="236"/>
      <c r="N215" s="236"/>
      <c r="O215" s="236"/>
      <c r="P215" s="237"/>
      <c r="Q215" s="987"/>
      <c r="R215" s="988"/>
      <c r="S215" s="988"/>
      <c r="T215" s="988"/>
      <c r="U215" s="988"/>
      <c r="V215" s="988"/>
      <c r="W215" s="988"/>
      <c r="X215" s="988"/>
      <c r="Y215" s="988"/>
      <c r="Z215" s="988"/>
      <c r="AA215" s="98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97"/>
      <c r="B216" s="254"/>
      <c r="C216" s="253"/>
      <c r="D216" s="254"/>
      <c r="E216" s="253"/>
      <c r="F216" s="315"/>
      <c r="G216" s="235"/>
      <c r="H216" s="236"/>
      <c r="I216" s="236"/>
      <c r="J216" s="236"/>
      <c r="K216" s="236"/>
      <c r="L216" s="236"/>
      <c r="M216" s="236"/>
      <c r="N216" s="236"/>
      <c r="O216" s="236"/>
      <c r="P216" s="237"/>
      <c r="Q216" s="987"/>
      <c r="R216" s="988"/>
      <c r="S216" s="988"/>
      <c r="T216" s="988"/>
      <c r="U216" s="988"/>
      <c r="V216" s="988"/>
      <c r="W216" s="988"/>
      <c r="X216" s="988"/>
      <c r="Y216" s="988"/>
      <c r="Z216" s="988"/>
      <c r="AA216" s="989"/>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97"/>
      <c r="B217" s="254"/>
      <c r="C217" s="253"/>
      <c r="D217" s="254"/>
      <c r="E217" s="253"/>
      <c r="F217" s="315"/>
      <c r="G217" s="235"/>
      <c r="H217" s="236"/>
      <c r="I217" s="236"/>
      <c r="J217" s="236"/>
      <c r="K217" s="236"/>
      <c r="L217" s="236"/>
      <c r="M217" s="236"/>
      <c r="N217" s="236"/>
      <c r="O217" s="236"/>
      <c r="P217" s="237"/>
      <c r="Q217" s="987"/>
      <c r="R217" s="988"/>
      <c r="S217" s="988"/>
      <c r="T217" s="988"/>
      <c r="U217" s="988"/>
      <c r="V217" s="988"/>
      <c r="W217" s="988"/>
      <c r="X217" s="988"/>
      <c r="Y217" s="988"/>
      <c r="Z217" s="988"/>
      <c r="AA217" s="989"/>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97"/>
      <c r="B218" s="254"/>
      <c r="C218" s="253"/>
      <c r="D218" s="254"/>
      <c r="E218" s="253"/>
      <c r="F218" s="315"/>
      <c r="G218" s="238"/>
      <c r="H218" s="195"/>
      <c r="I218" s="195"/>
      <c r="J218" s="195"/>
      <c r="K218" s="195"/>
      <c r="L218" s="195"/>
      <c r="M218" s="195"/>
      <c r="N218" s="195"/>
      <c r="O218" s="195"/>
      <c r="P218" s="239"/>
      <c r="Q218" s="990"/>
      <c r="R218" s="991"/>
      <c r="S218" s="991"/>
      <c r="T218" s="991"/>
      <c r="U218" s="991"/>
      <c r="V218" s="991"/>
      <c r="W218" s="991"/>
      <c r="X218" s="991"/>
      <c r="Y218" s="991"/>
      <c r="Z218" s="991"/>
      <c r="AA218" s="992"/>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97"/>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7"/>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7"/>
      <c r="B221" s="254"/>
      <c r="C221" s="253"/>
      <c r="D221" s="254"/>
      <c r="E221" s="253"/>
      <c r="F221" s="315"/>
      <c r="G221" s="233"/>
      <c r="H221" s="192"/>
      <c r="I221" s="192"/>
      <c r="J221" s="192"/>
      <c r="K221" s="192"/>
      <c r="L221" s="192"/>
      <c r="M221" s="192"/>
      <c r="N221" s="192"/>
      <c r="O221" s="192"/>
      <c r="P221" s="234"/>
      <c r="Q221" s="984"/>
      <c r="R221" s="985"/>
      <c r="S221" s="985"/>
      <c r="T221" s="985"/>
      <c r="U221" s="985"/>
      <c r="V221" s="985"/>
      <c r="W221" s="985"/>
      <c r="X221" s="985"/>
      <c r="Y221" s="985"/>
      <c r="Z221" s="985"/>
      <c r="AA221" s="98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97"/>
      <c r="B222" s="254"/>
      <c r="C222" s="253"/>
      <c r="D222" s="254"/>
      <c r="E222" s="253"/>
      <c r="F222" s="315"/>
      <c r="G222" s="235"/>
      <c r="H222" s="236"/>
      <c r="I222" s="236"/>
      <c r="J222" s="236"/>
      <c r="K222" s="236"/>
      <c r="L222" s="236"/>
      <c r="M222" s="236"/>
      <c r="N222" s="236"/>
      <c r="O222" s="236"/>
      <c r="P222" s="237"/>
      <c r="Q222" s="987"/>
      <c r="R222" s="988"/>
      <c r="S222" s="988"/>
      <c r="T222" s="988"/>
      <c r="U222" s="988"/>
      <c r="V222" s="988"/>
      <c r="W222" s="988"/>
      <c r="X222" s="988"/>
      <c r="Y222" s="988"/>
      <c r="Z222" s="988"/>
      <c r="AA222" s="98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97"/>
      <c r="B223" s="254"/>
      <c r="C223" s="253"/>
      <c r="D223" s="254"/>
      <c r="E223" s="253"/>
      <c r="F223" s="315"/>
      <c r="G223" s="235"/>
      <c r="H223" s="236"/>
      <c r="I223" s="236"/>
      <c r="J223" s="236"/>
      <c r="K223" s="236"/>
      <c r="L223" s="236"/>
      <c r="M223" s="236"/>
      <c r="N223" s="236"/>
      <c r="O223" s="236"/>
      <c r="P223" s="237"/>
      <c r="Q223" s="987"/>
      <c r="R223" s="988"/>
      <c r="S223" s="988"/>
      <c r="T223" s="988"/>
      <c r="U223" s="988"/>
      <c r="V223" s="988"/>
      <c r="W223" s="988"/>
      <c r="X223" s="988"/>
      <c r="Y223" s="988"/>
      <c r="Z223" s="988"/>
      <c r="AA223" s="989"/>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97"/>
      <c r="B224" s="254"/>
      <c r="C224" s="253"/>
      <c r="D224" s="254"/>
      <c r="E224" s="253"/>
      <c r="F224" s="315"/>
      <c r="G224" s="235"/>
      <c r="H224" s="236"/>
      <c r="I224" s="236"/>
      <c r="J224" s="236"/>
      <c r="K224" s="236"/>
      <c r="L224" s="236"/>
      <c r="M224" s="236"/>
      <c r="N224" s="236"/>
      <c r="O224" s="236"/>
      <c r="P224" s="237"/>
      <c r="Q224" s="987"/>
      <c r="R224" s="988"/>
      <c r="S224" s="988"/>
      <c r="T224" s="988"/>
      <c r="U224" s="988"/>
      <c r="V224" s="988"/>
      <c r="W224" s="988"/>
      <c r="X224" s="988"/>
      <c r="Y224" s="988"/>
      <c r="Z224" s="988"/>
      <c r="AA224" s="989"/>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97"/>
      <c r="B225" s="254"/>
      <c r="C225" s="253"/>
      <c r="D225" s="254"/>
      <c r="E225" s="253"/>
      <c r="F225" s="315"/>
      <c r="G225" s="238"/>
      <c r="H225" s="195"/>
      <c r="I225" s="195"/>
      <c r="J225" s="195"/>
      <c r="K225" s="195"/>
      <c r="L225" s="195"/>
      <c r="M225" s="195"/>
      <c r="N225" s="195"/>
      <c r="O225" s="195"/>
      <c r="P225" s="239"/>
      <c r="Q225" s="990"/>
      <c r="R225" s="991"/>
      <c r="S225" s="991"/>
      <c r="T225" s="991"/>
      <c r="U225" s="991"/>
      <c r="V225" s="991"/>
      <c r="W225" s="991"/>
      <c r="X225" s="991"/>
      <c r="Y225" s="991"/>
      <c r="Z225" s="991"/>
      <c r="AA225" s="992"/>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97"/>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7"/>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7"/>
      <c r="B228" s="254"/>
      <c r="C228" s="253"/>
      <c r="D228" s="254"/>
      <c r="E228" s="253"/>
      <c r="F228" s="315"/>
      <c r="G228" s="233"/>
      <c r="H228" s="192"/>
      <c r="I228" s="192"/>
      <c r="J228" s="192"/>
      <c r="K228" s="192"/>
      <c r="L228" s="192"/>
      <c r="M228" s="192"/>
      <c r="N228" s="192"/>
      <c r="O228" s="192"/>
      <c r="P228" s="234"/>
      <c r="Q228" s="984"/>
      <c r="R228" s="985"/>
      <c r="S228" s="985"/>
      <c r="T228" s="985"/>
      <c r="U228" s="985"/>
      <c r="V228" s="985"/>
      <c r="W228" s="985"/>
      <c r="X228" s="985"/>
      <c r="Y228" s="985"/>
      <c r="Z228" s="985"/>
      <c r="AA228" s="98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97"/>
      <c r="B229" s="254"/>
      <c r="C229" s="253"/>
      <c r="D229" s="254"/>
      <c r="E229" s="253"/>
      <c r="F229" s="315"/>
      <c r="G229" s="235"/>
      <c r="H229" s="236"/>
      <c r="I229" s="236"/>
      <c r="J229" s="236"/>
      <c r="K229" s="236"/>
      <c r="L229" s="236"/>
      <c r="M229" s="236"/>
      <c r="N229" s="236"/>
      <c r="O229" s="236"/>
      <c r="P229" s="237"/>
      <c r="Q229" s="987"/>
      <c r="R229" s="988"/>
      <c r="S229" s="988"/>
      <c r="T229" s="988"/>
      <c r="U229" s="988"/>
      <c r="V229" s="988"/>
      <c r="W229" s="988"/>
      <c r="X229" s="988"/>
      <c r="Y229" s="988"/>
      <c r="Z229" s="988"/>
      <c r="AA229" s="98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97"/>
      <c r="B230" s="254"/>
      <c r="C230" s="253"/>
      <c r="D230" s="254"/>
      <c r="E230" s="253"/>
      <c r="F230" s="315"/>
      <c r="G230" s="235"/>
      <c r="H230" s="236"/>
      <c r="I230" s="236"/>
      <c r="J230" s="236"/>
      <c r="K230" s="236"/>
      <c r="L230" s="236"/>
      <c r="M230" s="236"/>
      <c r="N230" s="236"/>
      <c r="O230" s="236"/>
      <c r="P230" s="237"/>
      <c r="Q230" s="987"/>
      <c r="R230" s="988"/>
      <c r="S230" s="988"/>
      <c r="T230" s="988"/>
      <c r="U230" s="988"/>
      <c r="V230" s="988"/>
      <c r="W230" s="988"/>
      <c r="X230" s="988"/>
      <c r="Y230" s="988"/>
      <c r="Z230" s="988"/>
      <c r="AA230" s="989"/>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97"/>
      <c r="B231" s="254"/>
      <c r="C231" s="253"/>
      <c r="D231" s="254"/>
      <c r="E231" s="253"/>
      <c r="F231" s="315"/>
      <c r="G231" s="235"/>
      <c r="H231" s="236"/>
      <c r="I231" s="236"/>
      <c r="J231" s="236"/>
      <c r="K231" s="236"/>
      <c r="L231" s="236"/>
      <c r="M231" s="236"/>
      <c r="N231" s="236"/>
      <c r="O231" s="236"/>
      <c r="P231" s="237"/>
      <c r="Q231" s="987"/>
      <c r="R231" s="988"/>
      <c r="S231" s="988"/>
      <c r="T231" s="988"/>
      <c r="U231" s="988"/>
      <c r="V231" s="988"/>
      <c r="W231" s="988"/>
      <c r="X231" s="988"/>
      <c r="Y231" s="988"/>
      <c r="Z231" s="988"/>
      <c r="AA231" s="989"/>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97"/>
      <c r="B232" s="254"/>
      <c r="C232" s="253"/>
      <c r="D232" s="254"/>
      <c r="E232" s="253"/>
      <c r="F232" s="315"/>
      <c r="G232" s="238"/>
      <c r="H232" s="195"/>
      <c r="I232" s="195"/>
      <c r="J232" s="195"/>
      <c r="K232" s="195"/>
      <c r="L232" s="195"/>
      <c r="M232" s="195"/>
      <c r="N232" s="195"/>
      <c r="O232" s="195"/>
      <c r="P232" s="239"/>
      <c r="Q232" s="990"/>
      <c r="R232" s="991"/>
      <c r="S232" s="991"/>
      <c r="T232" s="991"/>
      <c r="U232" s="991"/>
      <c r="V232" s="991"/>
      <c r="W232" s="991"/>
      <c r="X232" s="991"/>
      <c r="Y232" s="991"/>
      <c r="Z232" s="991"/>
      <c r="AA232" s="992"/>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97"/>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7"/>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7"/>
      <c r="B235" s="254"/>
      <c r="C235" s="253"/>
      <c r="D235" s="254"/>
      <c r="E235" s="253"/>
      <c r="F235" s="315"/>
      <c r="G235" s="233"/>
      <c r="H235" s="192"/>
      <c r="I235" s="192"/>
      <c r="J235" s="192"/>
      <c r="K235" s="192"/>
      <c r="L235" s="192"/>
      <c r="M235" s="192"/>
      <c r="N235" s="192"/>
      <c r="O235" s="192"/>
      <c r="P235" s="234"/>
      <c r="Q235" s="984"/>
      <c r="R235" s="985"/>
      <c r="S235" s="985"/>
      <c r="T235" s="985"/>
      <c r="U235" s="985"/>
      <c r="V235" s="985"/>
      <c r="W235" s="985"/>
      <c r="X235" s="985"/>
      <c r="Y235" s="985"/>
      <c r="Z235" s="985"/>
      <c r="AA235" s="98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97"/>
      <c r="B236" s="254"/>
      <c r="C236" s="253"/>
      <c r="D236" s="254"/>
      <c r="E236" s="253"/>
      <c r="F236" s="315"/>
      <c r="G236" s="235"/>
      <c r="H236" s="236"/>
      <c r="I236" s="236"/>
      <c r="J236" s="236"/>
      <c r="K236" s="236"/>
      <c r="L236" s="236"/>
      <c r="M236" s="236"/>
      <c r="N236" s="236"/>
      <c r="O236" s="236"/>
      <c r="P236" s="237"/>
      <c r="Q236" s="987"/>
      <c r="R236" s="988"/>
      <c r="S236" s="988"/>
      <c r="T236" s="988"/>
      <c r="U236" s="988"/>
      <c r="V236" s="988"/>
      <c r="W236" s="988"/>
      <c r="X236" s="988"/>
      <c r="Y236" s="988"/>
      <c r="Z236" s="988"/>
      <c r="AA236" s="98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97"/>
      <c r="B237" s="254"/>
      <c r="C237" s="253"/>
      <c r="D237" s="254"/>
      <c r="E237" s="253"/>
      <c r="F237" s="315"/>
      <c r="G237" s="235"/>
      <c r="H237" s="236"/>
      <c r="I237" s="236"/>
      <c r="J237" s="236"/>
      <c r="K237" s="236"/>
      <c r="L237" s="236"/>
      <c r="M237" s="236"/>
      <c r="N237" s="236"/>
      <c r="O237" s="236"/>
      <c r="P237" s="237"/>
      <c r="Q237" s="987"/>
      <c r="R237" s="988"/>
      <c r="S237" s="988"/>
      <c r="T237" s="988"/>
      <c r="U237" s="988"/>
      <c r="V237" s="988"/>
      <c r="W237" s="988"/>
      <c r="X237" s="988"/>
      <c r="Y237" s="988"/>
      <c r="Z237" s="988"/>
      <c r="AA237" s="989"/>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97"/>
      <c r="B238" s="254"/>
      <c r="C238" s="253"/>
      <c r="D238" s="254"/>
      <c r="E238" s="253"/>
      <c r="F238" s="315"/>
      <c r="G238" s="235"/>
      <c r="H238" s="236"/>
      <c r="I238" s="236"/>
      <c r="J238" s="236"/>
      <c r="K238" s="236"/>
      <c r="L238" s="236"/>
      <c r="M238" s="236"/>
      <c r="N238" s="236"/>
      <c r="O238" s="236"/>
      <c r="P238" s="237"/>
      <c r="Q238" s="987"/>
      <c r="R238" s="988"/>
      <c r="S238" s="988"/>
      <c r="T238" s="988"/>
      <c r="U238" s="988"/>
      <c r="V238" s="988"/>
      <c r="W238" s="988"/>
      <c r="X238" s="988"/>
      <c r="Y238" s="988"/>
      <c r="Z238" s="988"/>
      <c r="AA238" s="989"/>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97"/>
      <c r="B239" s="254"/>
      <c r="C239" s="253"/>
      <c r="D239" s="254"/>
      <c r="E239" s="253"/>
      <c r="F239" s="315"/>
      <c r="G239" s="238"/>
      <c r="H239" s="195"/>
      <c r="I239" s="195"/>
      <c r="J239" s="195"/>
      <c r="K239" s="195"/>
      <c r="L239" s="195"/>
      <c r="M239" s="195"/>
      <c r="N239" s="195"/>
      <c r="O239" s="195"/>
      <c r="P239" s="239"/>
      <c r="Q239" s="990"/>
      <c r="R239" s="991"/>
      <c r="S239" s="991"/>
      <c r="T239" s="991"/>
      <c r="U239" s="991"/>
      <c r="V239" s="991"/>
      <c r="W239" s="991"/>
      <c r="X239" s="991"/>
      <c r="Y239" s="991"/>
      <c r="Z239" s="991"/>
      <c r="AA239" s="992"/>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97"/>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7"/>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7"/>
      <c r="B242" s="254"/>
      <c r="C242" s="253"/>
      <c r="D242" s="254"/>
      <c r="E242" s="253"/>
      <c r="F242" s="315"/>
      <c r="G242" s="233"/>
      <c r="H242" s="192"/>
      <c r="I242" s="192"/>
      <c r="J242" s="192"/>
      <c r="K242" s="192"/>
      <c r="L242" s="192"/>
      <c r="M242" s="192"/>
      <c r="N242" s="192"/>
      <c r="O242" s="192"/>
      <c r="P242" s="234"/>
      <c r="Q242" s="984"/>
      <c r="R242" s="985"/>
      <c r="S242" s="985"/>
      <c r="T242" s="985"/>
      <c r="U242" s="985"/>
      <c r="V242" s="985"/>
      <c r="W242" s="985"/>
      <c r="X242" s="985"/>
      <c r="Y242" s="985"/>
      <c r="Z242" s="985"/>
      <c r="AA242" s="98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97"/>
      <c r="B243" s="254"/>
      <c r="C243" s="253"/>
      <c r="D243" s="254"/>
      <c r="E243" s="253"/>
      <c r="F243" s="315"/>
      <c r="G243" s="235"/>
      <c r="H243" s="236"/>
      <c r="I243" s="236"/>
      <c r="J243" s="236"/>
      <c r="K243" s="236"/>
      <c r="L243" s="236"/>
      <c r="M243" s="236"/>
      <c r="N243" s="236"/>
      <c r="O243" s="236"/>
      <c r="P243" s="237"/>
      <c r="Q243" s="987"/>
      <c r="R243" s="988"/>
      <c r="S243" s="988"/>
      <c r="T243" s="988"/>
      <c r="U243" s="988"/>
      <c r="V243" s="988"/>
      <c r="W243" s="988"/>
      <c r="X243" s="988"/>
      <c r="Y243" s="988"/>
      <c r="Z243" s="988"/>
      <c r="AA243" s="98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97"/>
      <c r="B244" s="254"/>
      <c r="C244" s="253"/>
      <c r="D244" s="254"/>
      <c r="E244" s="253"/>
      <c r="F244" s="315"/>
      <c r="G244" s="235"/>
      <c r="H244" s="236"/>
      <c r="I244" s="236"/>
      <c r="J244" s="236"/>
      <c r="K244" s="236"/>
      <c r="L244" s="236"/>
      <c r="M244" s="236"/>
      <c r="N244" s="236"/>
      <c r="O244" s="236"/>
      <c r="P244" s="237"/>
      <c r="Q244" s="987"/>
      <c r="R244" s="988"/>
      <c r="S244" s="988"/>
      <c r="T244" s="988"/>
      <c r="U244" s="988"/>
      <c r="V244" s="988"/>
      <c r="W244" s="988"/>
      <c r="X244" s="988"/>
      <c r="Y244" s="988"/>
      <c r="Z244" s="988"/>
      <c r="AA244" s="989"/>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97"/>
      <c r="B245" s="254"/>
      <c r="C245" s="253"/>
      <c r="D245" s="254"/>
      <c r="E245" s="253"/>
      <c r="F245" s="315"/>
      <c r="G245" s="235"/>
      <c r="H245" s="236"/>
      <c r="I245" s="236"/>
      <c r="J245" s="236"/>
      <c r="K245" s="236"/>
      <c r="L245" s="236"/>
      <c r="M245" s="236"/>
      <c r="N245" s="236"/>
      <c r="O245" s="236"/>
      <c r="P245" s="237"/>
      <c r="Q245" s="987"/>
      <c r="R245" s="988"/>
      <c r="S245" s="988"/>
      <c r="T245" s="988"/>
      <c r="U245" s="988"/>
      <c r="V245" s="988"/>
      <c r="W245" s="988"/>
      <c r="X245" s="988"/>
      <c r="Y245" s="988"/>
      <c r="Z245" s="988"/>
      <c r="AA245" s="989"/>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97"/>
      <c r="B246" s="254"/>
      <c r="C246" s="253"/>
      <c r="D246" s="254"/>
      <c r="E246" s="316"/>
      <c r="F246" s="317"/>
      <c r="G246" s="238"/>
      <c r="H246" s="195"/>
      <c r="I246" s="195"/>
      <c r="J246" s="195"/>
      <c r="K246" s="195"/>
      <c r="L246" s="195"/>
      <c r="M246" s="195"/>
      <c r="N246" s="195"/>
      <c r="O246" s="195"/>
      <c r="P246" s="239"/>
      <c r="Q246" s="990"/>
      <c r="R246" s="991"/>
      <c r="S246" s="991"/>
      <c r="T246" s="991"/>
      <c r="U246" s="991"/>
      <c r="V246" s="991"/>
      <c r="W246" s="991"/>
      <c r="X246" s="991"/>
      <c r="Y246" s="991"/>
      <c r="Z246" s="991"/>
      <c r="AA246" s="992"/>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97"/>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7"/>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7"/>
      <c r="B249" s="254"/>
      <c r="C249" s="253"/>
      <c r="D249" s="254"/>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c r="AY249">
        <f>$AY$247</f>
        <v>0</v>
      </c>
    </row>
    <row r="250" spans="1:51" ht="45" hidden="1" customHeight="1" x14ac:dyDescent="0.15">
      <c r="A250" s="997"/>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7"/>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7"/>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7"/>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7"/>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97"/>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97"/>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7"/>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7"/>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97"/>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97"/>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7"/>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7"/>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97"/>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97"/>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7"/>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7"/>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97"/>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97"/>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7"/>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7"/>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97"/>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97"/>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5"/>
      <c r="AY272">
        <f>COUNTA($G$274)</f>
        <v>0</v>
      </c>
    </row>
    <row r="273" spans="1:51" ht="22.5" hidden="1" customHeight="1" x14ac:dyDescent="0.15">
      <c r="A273" s="997"/>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7"/>
      <c r="B274" s="254"/>
      <c r="C274" s="253"/>
      <c r="D274" s="254"/>
      <c r="E274" s="253"/>
      <c r="F274" s="315"/>
      <c r="G274" s="233"/>
      <c r="H274" s="192"/>
      <c r="I274" s="192"/>
      <c r="J274" s="192"/>
      <c r="K274" s="192"/>
      <c r="L274" s="192"/>
      <c r="M274" s="192"/>
      <c r="N274" s="192"/>
      <c r="O274" s="192"/>
      <c r="P274" s="234"/>
      <c r="Q274" s="984"/>
      <c r="R274" s="985"/>
      <c r="S274" s="985"/>
      <c r="T274" s="985"/>
      <c r="U274" s="985"/>
      <c r="V274" s="985"/>
      <c r="W274" s="985"/>
      <c r="X274" s="985"/>
      <c r="Y274" s="985"/>
      <c r="Z274" s="985"/>
      <c r="AA274" s="98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97"/>
      <c r="B275" s="254"/>
      <c r="C275" s="253"/>
      <c r="D275" s="254"/>
      <c r="E275" s="253"/>
      <c r="F275" s="315"/>
      <c r="G275" s="235"/>
      <c r="H275" s="236"/>
      <c r="I275" s="236"/>
      <c r="J275" s="236"/>
      <c r="K275" s="236"/>
      <c r="L275" s="236"/>
      <c r="M275" s="236"/>
      <c r="N275" s="236"/>
      <c r="O275" s="236"/>
      <c r="P275" s="237"/>
      <c r="Q275" s="987"/>
      <c r="R275" s="988"/>
      <c r="S275" s="988"/>
      <c r="T275" s="988"/>
      <c r="U275" s="988"/>
      <c r="V275" s="988"/>
      <c r="W275" s="988"/>
      <c r="X275" s="988"/>
      <c r="Y275" s="988"/>
      <c r="Z275" s="988"/>
      <c r="AA275" s="98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97"/>
      <c r="B276" s="254"/>
      <c r="C276" s="253"/>
      <c r="D276" s="254"/>
      <c r="E276" s="253"/>
      <c r="F276" s="315"/>
      <c r="G276" s="235"/>
      <c r="H276" s="236"/>
      <c r="I276" s="236"/>
      <c r="J276" s="236"/>
      <c r="K276" s="236"/>
      <c r="L276" s="236"/>
      <c r="M276" s="236"/>
      <c r="N276" s="236"/>
      <c r="O276" s="236"/>
      <c r="P276" s="237"/>
      <c r="Q276" s="987"/>
      <c r="R276" s="988"/>
      <c r="S276" s="988"/>
      <c r="T276" s="988"/>
      <c r="U276" s="988"/>
      <c r="V276" s="988"/>
      <c r="W276" s="988"/>
      <c r="X276" s="988"/>
      <c r="Y276" s="988"/>
      <c r="Z276" s="988"/>
      <c r="AA276" s="989"/>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97"/>
      <c r="B277" s="254"/>
      <c r="C277" s="253"/>
      <c r="D277" s="254"/>
      <c r="E277" s="253"/>
      <c r="F277" s="315"/>
      <c r="G277" s="235"/>
      <c r="H277" s="236"/>
      <c r="I277" s="236"/>
      <c r="J277" s="236"/>
      <c r="K277" s="236"/>
      <c r="L277" s="236"/>
      <c r="M277" s="236"/>
      <c r="N277" s="236"/>
      <c r="O277" s="236"/>
      <c r="P277" s="237"/>
      <c r="Q277" s="987"/>
      <c r="R277" s="988"/>
      <c r="S277" s="988"/>
      <c r="T277" s="988"/>
      <c r="U277" s="988"/>
      <c r="V277" s="988"/>
      <c r="W277" s="988"/>
      <c r="X277" s="988"/>
      <c r="Y277" s="988"/>
      <c r="Z277" s="988"/>
      <c r="AA277" s="989"/>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97"/>
      <c r="B278" s="254"/>
      <c r="C278" s="253"/>
      <c r="D278" s="254"/>
      <c r="E278" s="253"/>
      <c r="F278" s="315"/>
      <c r="G278" s="238"/>
      <c r="H278" s="195"/>
      <c r="I278" s="195"/>
      <c r="J278" s="195"/>
      <c r="K278" s="195"/>
      <c r="L278" s="195"/>
      <c r="M278" s="195"/>
      <c r="N278" s="195"/>
      <c r="O278" s="195"/>
      <c r="P278" s="239"/>
      <c r="Q278" s="990"/>
      <c r="R278" s="991"/>
      <c r="S278" s="991"/>
      <c r="T278" s="991"/>
      <c r="U278" s="991"/>
      <c r="V278" s="991"/>
      <c r="W278" s="991"/>
      <c r="X278" s="991"/>
      <c r="Y278" s="991"/>
      <c r="Z278" s="991"/>
      <c r="AA278" s="992"/>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97"/>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7"/>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7"/>
      <c r="B281" s="254"/>
      <c r="C281" s="253"/>
      <c r="D281" s="254"/>
      <c r="E281" s="253"/>
      <c r="F281" s="315"/>
      <c r="G281" s="233"/>
      <c r="H281" s="192"/>
      <c r="I281" s="192"/>
      <c r="J281" s="192"/>
      <c r="K281" s="192"/>
      <c r="L281" s="192"/>
      <c r="M281" s="192"/>
      <c r="N281" s="192"/>
      <c r="O281" s="192"/>
      <c r="P281" s="234"/>
      <c r="Q281" s="984"/>
      <c r="R281" s="985"/>
      <c r="S281" s="985"/>
      <c r="T281" s="985"/>
      <c r="U281" s="985"/>
      <c r="V281" s="985"/>
      <c r="W281" s="985"/>
      <c r="X281" s="985"/>
      <c r="Y281" s="985"/>
      <c r="Z281" s="985"/>
      <c r="AA281" s="98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97"/>
      <c r="B282" s="254"/>
      <c r="C282" s="253"/>
      <c r="D282" s="254"/>
      <c r="E282" s="253"/>
      <c r="F282" s="315"/>
      <c r="G282" s="235"/>
      <c r="H282" s="236"/>
      <c r="I282" s="236"/>
      <c r="J282" s="236"/>
      <c r="K282" s="236"/>
      <c r="L282" s="236"/>
      <c r="M282" s="236"/>
      <c r="N282" s="236"/>
      <c r="O282" s="236"/>
      <c r="P282" s="237"/>
      <c r="Q282" s="987"/>
      <c r="R282" s="988"/>
      <c r="S282" s="988"/>
      <c r="T282" s="988"/>
      <c r="U282" s="988"/>
      <c r="V282" s="988"/>
      <c r="W282" s="988"/>
      <c r="X282" s="988"/>
      <c r="Y282" s="988"/>
      <c r="Z282" s="988"/>
      <c r="AA282" s="98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97"/>
      <c r="B283" s="254"/>
      <c r="C283" s="253"/>
      <c r="D283" s="254"/>
      <c r="E283" s="253"/>
      <c r="F283" s="315"/>
      <c r="G283" s="235"/>
      <c r="H283" s="236"/>
      <c r="I283" s="236"/>
      <c r="J283" s="236"/>
      <c r="K283" s="236"/>
      <c r="L283" s="236"/>
      <c r="M283" s="236"/>
      <c r="N283" s="236"/>
      <c r="O283" s="236"/>
      <c r="P283" s="237"/>
      <c r="Q283" s="987"/>
      <c r="R283" s="988"/>
      <c r="S283" s="988"/>
      <c r="T283" s="988"/>
      <c r="U283" s="988"/>
      <c r="V283" s="988"/>
      <c r="W283" s="988"/>
      <c r="X283" s="988"/>
      <c r="Y283" s="988"/>
      <c r="Z283" s="988"/>
      <c r="AA283" s="989"/>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97"/>
      <c r="B284" s="254"/>
      <c r="C284" s="253"/>
      <c r="D284" s="254"/>
      <c r="E284" s="253"/>
      <c r="F284" s="315"/>
      <c r="G284" s="235"/>
      <c r="H284" s="236"/>
      <c r="I284" s="236"/>
      <c r="J284" s="236"/>
      <c r="K284" s="236"/>
      <c r="L284" s="236"/>
      <c r="M284" s="236"/>
      <c r="N284" s="236"/>
      <c r="O284" s="236"/>
      <c r="P284" s="237"/>
      <c r="Q284" s="987"/>
      <c r="R284" s="988"/>
      <c r="S284" s="988"/>
      <c r="T284" s="988"/>
      <c r="U284" s="988"/>
      <c r="V284" s="988"/>
      <c r="W284" s="988"/>
      <c r="X284" s="988"/>
      <c r="Y284" s="988"/>
      <c r="Z284" s="988"/>
      <c r="AA284" s="989"/>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97"/>
      <c r="B285" s="254"/>
      <c r="C285" s="253"/>
      <c r="D285" s="254"/>
      <c r="E285" s="253"/>
      <c r="F285" s="315"/>
      <c r="G285" s="238"/>
      <c r="H285" s="195"/>
      <c r="I285" s="195"/>
      <c r="J285" s="195"/>
      <c r="K285" s="195"/>
      <c r="L285" s="195"/>
      <c r="M285" s="195"/>
      <c r="N285" s="195"/>
      <c r="O285" s="195"/>
      <c r="P285" s="239"/>
      <c r="Q285" s="990"/>
      <c r="R285" s="991"/>
      <c r="S285" s="991"/>
      <c r="T285" s="991"/>
      <c r="U285" s="991"/>
      <c r="V285" s="991"/>
      <c r="W285" s="991"/>
      <c r="X285" s="991"/>
      <c r="Y285" s="991"/>
      <c r="Z285" s="991"/>
      <c r="AA285" s="992"/>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97"/>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7"/>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7"/>
      <c r="B288" s="254"/>
      <c r="C288" s="253"/>
      <c r="D288" s="254"/>
      <c r="E288" s="253"/>
      <c r="F288" s="315"/>
      <c r="G288" s="233"/>
      <c r="H288" s="192"/>
      <c r="I288" s="192"/>
      <c r="J288" s="192"/>
      <c r="K288" s="192"/>
      <c r="L288" s="192"/>
      <c r="M288" s="192"/>
      <c r="N288" s="192"/>
      <c r="O288" s="192"/>
      <c r="P288" s="234"/>
      <c r="Q288" s="984"/>
      <c r="R288" s="985"/>
      <c r="S288" s="985"/>
      <c r="T288" s="985"/>
      <c r="U288" s="985"/>
      <c r="V288" s="985"/>
      <c r="W288" s="985"/>
      <c r="X288" s="985"/>
      <c r="Y288" s="985"/>
      <c r="Z288" s="985"/>
      <c r="AA288" s="98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97"/>
      <c r="B289" s="254"/>
      <c r="C289" s="253"/>
      <c r="D289" s="254"/>
      <c r="E289" s="253"/>
      <c r="F289" s="315"/>
      <c r="G289" s="235"/>
      <c r="H289" s="236"/>
      <c r="I289" s="236"/>
      <c r="J289" s="236"/>
      <c r="K289" s="236"/>
      <c r="L289" s="236"/>
      <c r="M289" s="236"/>
      <c r="N289" s="236"/>
      <c r="O289" s="236"/>
      <c r="P289" s="237"/>
      <c r="Q289" s="987"/>
      <c r="R289" s="988"/>
      <c r="S289" s="988"/>
      <c r="T289" s="988"/>
      <c r="U289" s="988"/>
      <c r="V289" s="988"/>
      <c r="W289" s="988"/>
      <c r="X289" s="988"/>
      <c r="Y289" s="988"/>
      <c r="Z289" s="988"/>
      <c r="AA289" s="98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97"/>
      <c r="B290" s="254"/>
      <c r="C290" s="253"/>
      <c r="D290" s="254"/>
      <c r="E290" s="253"/>
      <c r="F290" s="315"/>
      <c r="G290" s="235"/>
      <c r="H290" s="236"/>
      <c r="I290" s="236"/>
      <c r="J290" s="236"/>
      <c r="K290" s="236"/>
      <c r="L290" s="236"/>
      <c r="M290" s="236"/>
      <c r="N290" s="236"/>
      <c r="O290" s="236"/>
      <c r="P290" s="237"/>
      <c r="Q290" s="987"/>
      <c r="R290" s="988"/>
      <c r="S290" s="988"/>
      <c r="T290" s="988"/>
      <c r="U290" s="988"/>
      <c r="V290" s="988"/>
      <c r="W290" s="988"/>
      <c r="X290" s="988"/>
      <c r="Y290" s="988"/>
      <c r="Z290" s="988"/>
      <c r="AA290" s="989"/>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97"/>
      <c r="B291" s="254"/>
      <c r="C291" s="253"/>
      <c r="D291" s="254"/>
      <c r="E291" s="253"/>
      <c r="F291" s="315"/>
      <c r="G291" s="235"/>
      <c r="H291" s="236"/>
      <c r="I291" s="236"/>
      <c r="J291" s="236"/>
      <c r="K291" s="236"/>
      <c r="L291" s="236"/>
      <c r="M291" s="236"/>
      <c r="N291" s="236"/>
      <c r="O291" s="236"/>
      <c r="P291" s="237"/>
      <c r="Q291" s="987"/>
      <c r="R291" s="988"/>
      <c r="S291" s="988"/>
      <c r="T291" s="988"/>
      <c r="U291" s="988"/>
      <c r="V291" s="988"/>
      <c r="W291" s="988"/>
      <c r="X291" s="988"/>
      <c r="Y291" s="988"/>
      <c r="Z291" s="988"/>
      <c r="AA291" s="989"/>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97"/>
      <c r="B292" s="254"/>
      <c r="C292" s="253"/>
      <c r="D292" s="254"/>
      <c r="E292" s="253"/>
      <c r="F292" s="315"/>
      <c r="G292" s="238"/>
      <c r="H292" s="195"/>
      <c r="I292" s="195"/>
      <c r="J292" s="195"/>
      <c r="K292" s="195"/>
      <c r="L292" s="195"/>
      <c r="M292" s="195"/>
      <c r="N292" s="195"/>
      <c r="O292" s="195"/>
      <c r="P292" s="239"/>
      <c r="Q292" s="990"/>
      <c r="R292" s="991"/>
      <c r="S292" s="991"/>
      <c r="T292" s="991"/>
      <c r="U292" s="991"/>
      <c r="V292" s="991"/>
      <c r="W292" s="991"/>
      <c r="X292" s="991"/>
      <c r="Y292" s="991"/>
      <c r="Z292" s="991"/>
      <c r="AA292" s="992"/>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97"/>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7"/>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7"/>
      <c r="B295" s="254"/>
      <c r="C295" s="253"/>
      <c r="D295" s="254"/>
      <c r="E295" s="253"/>
      <c r="F295" s="315"/>
      <c r="G295" s="233"/>
      <c r="H295" s="192"/>
      <c r="I295" s="192"/>
      <c r="J295" s="192"/>
      <c r="K295" s="192"/>
      <c r="L295" s="192"/>
      <c r="M295" s="192"/>
      <c r="N295" s="192"/>
      <c r="O295" s="192"/>
      <c r="P295" s="234"/>
      <c r="Q295" s="984"/>
      <c r="R295" s="985"/>
      <c r="S295" s="985"/>
      <c r="T295" s="985"/>
      <c r="U295" s="985"/>
      <c r="V295" s="985"/>
      <c r="W295" s="985"/>
      <c r="X295" s="985"/>
      <c r="Y295" s="985"/>
      <c r="Z295" s="985"/>
      <c r="AA295" s="98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97"/>
      <c r="B296" s="254"/>
      <c r="C296" s="253"/>
      <c r="D296" s="254"/>
      <c r="E296" s="253"/>
      <c r="F296" s="315"/>
      <c r="G296" s="235"/>
      <c r="H296" s="236"/>
      <c r="I296" s="236"/>
      <c r="J296" s="236"/>
      <c r="K296" s="236"/>
      <c r="L296" s="236"/>
      <c r="M296" s="236"/>
      <c r="N296" s="236"/>
      <c r="O296" s="236"/>
      <c r="P296" s="237"/>
      <c r="Q296" s="987"/>
      <c r="R296" s="988"/>
      <c r="S296" s="988"/>
      <c r="T296" s="988"/>
      <c r="U296" s="988"/>
      <c r="V296" s="988"/>
      <c r="W296" s="988"/>
      <c r="X296" s="988"/>
      <c r="Y296" s="988"/>
      <c r="Z296" s="988"/>
      <c r="AA296" s="98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97"/>
      <c r="B297" s="254"/>
      <c r="C297" s="253"/>
      <c r="D297" s="254"/>
      <c r="E297" s="253"/>
      <c r="F297" s="315"/>
      <c r="G297" s="235"/>
      <c r="H297" s="236"/>
      <c r="I297" s="236"/>
      <c r="J297" s="236"/>
      <c r="K297" s="236"/>
      <c r="L297" s="236"/>
      <c r="M297" s="236"/>
      <c r="N297" s="236"/>
      <c r="O297" s="236"/>
      <c r="P297" s="237"/>
      <c r="Q297" s="987"/>
      <c r="R297" s="988"/>
      <c r="S297" s="988"/>
      <c r="T297" s="988"/>
      <c r="U297" s="988"/>
      <c r="V297" s="988"/>
      <c r="W297" s="988"/>
      <c r="X297" s="988"/>
      <c r="Y297" s="988"/>
      <c r="Z297" s="988"/>
      <c r="AA297" s="989"/>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97"/>
      <c r="B298" s="254"/>
      <c r="C298" s="253"/>
      <c r="D298" s="254"/>
      <c r="E298" s="253"/>
      <c r="F298" s="315"/>
      <c r="G298" s="235"/>
      <c r="H298" s="236"/>
      <c r="I298" s="236"/>
      <c r="J298" s="236"/>
      <c r="K298" s="236"/>
      <c r="L298" s="236"/>
      <c r="M298" s="236"/>
      <c r="N298" s="236"/>
      <c r="O298" s="236"/>
      <c r="P298" s="237"/>
      <c r="Q298" s="987"/>
      <c r="R298" s="988"/>
      <c r="S298" s="988"/>
      <c r="T298" s="988"/>
      <c r="U298" s="988"/>
      <c r="V298" s="988"/>
      <c r="W298" s="988"/>
      <c r="X298" s="988"/>
      <c r="Y298" s="988"/>
      <c r="Z298" s="988"/>
      <c r="AA298" s="989"/>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97"/>
      <c r="B299" s="254"/>
      <c r="C299" s="253"/>
      <c r="D299" s="254"/>
      <c r="E299" s="253"/>
      <c r="F299" s="315"/>
      <c r="G299" s="238"/>
      <c r="H299" s="195"/>
      <c r="I299" s="195"/>
      <c r="J299" s="195"/>
      <c r="K299" s="195"/>
      <c r="L299" s="195"/>
      <c r="M299" s="195"/>
      <c r="N299" s="195"/>
      <c r="O299" s="195"/>
      <c r="P299" s="239"/>
      <c r="Q299" s="990"/>
      <c r="R299" s="991"/>
      <c r="S299" s="991"/>
      <c r="T299" s="991"/>
      <c r="U299" s="991"/>
      <c r="V299" s="991"/>
      <c r="W299" s="991"/>
      <c r="X299" s="991"/>
      <c r="Y299" s="991"/>
      <c r="Z299" s="991"/>
      <c r="AA299" s="992"/>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97"/>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7"/>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7"/>
      <c r="B302" s="254"/>
      <c r="C302" s="253"/>
      <c r="D302" s="254"/>
      <c r="E302" s="253"/>
      <c r="F302" s="315"/>
      <c r="G302" s="233"/>
      <c r="H302" s="192"/>
      <c r="I302" s="192"/>
      <c r="J302" s="192"/>
      <c r="K302" s="192"/>
      <c r="L302" s="192"/>
      <c r="M302" s="192"/>
      <c r="N302" s="192"/>
      <c r="O302" s="192"/>
      <c r="P302" s="234"/>
      <c r="Q302" s="984"/>
      <c r="R302" s="985"/>
      <c r="S302" s="985"/>
      <c r="T302" s="985"/>
      <c r="U302" s="985"/>
      <c r="V302" s="985"/>
      <c r="W302" s="985"/>
      <c r="X302" s="985"/>
      <c r="Y302" s="985"/>
      <c r="Z302" s="985"/>
      <c r="AA302" s="98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97"/>
      <c r="B303" s="254"/>
      <c r="C303" s="253"/>
      <c r="D303" s="254"/>
      <c r="E303" s="253"/>
      <c r="F303" s="315"/>
      <c r="G303" s="235"/>
      <c r="H303" s="236"/>
      <c r="I303" s="236"/>
      <c r="J303" s="236"/>
      <c r="K303" s="236"/>
      <c r="L303" s="236"/>
      <c r="M303" s="236"/>
      <c r="N303" s="236"/>
      <c r="O303" s="236"/>
      <c r="P303" s="237"/>
      <c r="Q303" s="987"/>
      <c r="R303" s="988"/>
      <c r="S303" s="988"/>
      <c r="T303" s="988"/>
      <c r="U303" s="988"/>
      <c r="V303" s="988"/>
      <c r="W303" s="988"/>
      <c r="X303" s="988"/>
      <c r="Y303" s="988"/>
      <c r="Z303" s="988"/>
      <c r="AA303" s="98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97"/>
      <c r="B304" s="254"/>
      <c r="C304" s="253"/>
      <c r="D304" s="254"/>
      <c r="E304" s="253"/>
      <c r="F304" s="315"/>
      <c r="G304" s="235"/>
      <c r="H304" s="236"/>
      <c r="I304" s="236"/>
      <c r="J304" s="236"/>
      <c r="K304" s="236"/>
      <c r="L304" s="236"/>
      <c r="M304" s="236"/>
      <c r="N304" s="236"/>
      <c r="O304" s="236"/>
      <c r="P304" s="237"/>
      <c r="Q304" s="987"/>
      <c r="R304" s="988"/>
      <c r="S304" s="988"/>
      <c r="T304" s="988"/>
      <c r="U304" s="988"/>
      <c r="V304" s="988"/>
      <c r="W304" s="988"/>
      <c r="X304" s="988"/>
      <c r="Y304" s="988"/>
      <c r="Z304" s="988"/>
      <c r="AA304" s="989"/>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97"/>
      <c r="B305" s="254"/>
      <c r="C305" s="253"/>
      <c r="D305" s="254"/>
      <c r="E305" s="253"/>
      <c r="F305" s="315"/>
      <c r="G305" s="235"/>
      <c r="H305" s="236"/>
      <c r="I305" s="236"/>
      <c r="J305" s="236"/>
      <c r="K305" s="236"/>
      <c r="L305" s="236"/>
      <c r="M305" s="236"/>
      <c r="N305" s="236"/>
      <c r="O305" s="236"/>
      <c r="P305" s="237"/>
      <c r="Q305" s="987"/>
      <c r="R305" s="988"/>
      <c r="S305" s="988"/>
      <c r="T305" s="988"/>
      <c r="U305" s="988"/>
      <c r="V305" s="988"/>
      <c r="W305" s="988"/>
      <c r="X305" s="988"/>
      <c r="Y305" s="988"/>
      <c r="Z305" s="988"/>
      <c r="AA305" s="989"/>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97"/>
      <c r="B306" s="254"/>
      <c r="C306" s="253"/>
      <c r="D306" s="254"/>
      <c r="E306" s="316"/>
      <c r="F306" s="317"/>
      <c r="G306" s="238"/>
      <c r="H306" s="195"/>
      <c r="I306" s="195"/>
      <c r="J306" s="195"/>
      <c r="K306" s="195"/>
      <c r="L306" s="195"/>
      <c r="M306" s="195"/>
      <c r="N306" s="195"/>
      <c r="O306" s="195"/>
      <c r="P306" s="239"/>
      <c r="Q306" s="990"/>
      <c r="R306" s="991"/>
      <c r="S306" s="991"/>
      <c r="T306" s="991"/>
      <c r="U306" s="991"/>
      <c r="V306" s="991"/>
      <c r="W306" s="991"/>
      <c r="X306" s="991"/>
      <c r="Y306" s="991"/>
      <c r="Z306" s="991"/>
      <c r="AA306" s="992"/>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97"/>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7"/>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7"/>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7"/>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7"/>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7"/>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7"/>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97"/>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97"/>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7"/>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7"/>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97"/>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97"/>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7"/>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7"/>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97"/>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97"/>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7"/>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7"/>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97"/>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97"/>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7"/>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7"/>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97"/>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97"/>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5"/>
      <c r="AY332">
        <f>COUNTA($G$334)</f>
        <v>0</v>
      </c>
    </row>
    <row r="333" spans="1:51" ht="22.5" hidden="1" customHeight="1" x14ac:dyDescent="0.15">
      <c r="A333" s="997"/>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7"/>
      <c r="B334" s="254"/>
      <c r="C334" s="253"/>
      <c r="D334" s="254"/>
      <c r="E334" s="253"/>
      <c r="F334" s="315"/>
      <c r="G334" s="233"/>
      <c r="H334" s="192"/>
      <c r="I334" s="192"/>
      <c r="J334" s="192"/>
      <c r="K334" s="192"/>
      <c r="L334" s="192"/>
      <c r="M334" s="192"/>
      <c r="N334" s="192"/>
      <c r="O334" s="192"/>
      <c r="P334" s="234"/>
      <c r="Q334" s="984"/>
      <c r="R334" s="985"/>
      <c r="S334" s="985"/>
      <c r="T334" s="985"/>
      <c r="U334" s="985"/>
      <c r="V334" s="985"/>
      <c r="W334" s="985"/>
      <c r="X334" s="985"/>
      <c r="Y334" s="985"/>
      <c r="Z334" s="985"/>
      <c r="AA334" s="98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97"/>
      <c r="B335" s="254"/>
      <c r="C335" s="253"/>
      <c r="D335" s="254"/>
      <c r="E335" s="253"/>
      <c r="F335" s="315"/>
      <c r="G335" s="235"/>
      <c r="H335" s="236"/>
      <c r="I335" s="236"/>
      <c r="J335" s="236"/>
      <c r="K335" s="236"/>
      <c r="L335" s="236"/>
      <c r="M335" s="236"/>
      <c r="N335" s="236"/>
      <c r="O335" s="236"/>
      <c r="P335" s="237"/>
      <c r="Q335" s="987"/>
      <c r="R335" s="988"/>
      <c r="S335" s="988"/>
      <c r="T335" s="988"/>
      <c r="U335" s="988"/>
      <c r="V335" s="988"/>
      <c r="W335" s="988"/>
      <c r="X335" s="988"/>
      <c r="Y335" s="988"/>
      <c r="Z335" s="988"/>
      <c r="AA335" s="98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97"/>
      <c r="B336" s="254"/>
      <c r="C336" s="253"/>
      <c r="D336" s="254"/>
      <c r="E336" s="253"/>
      <c r="F336" s="315"/>
      <c r="G336" s="235"/>
      <c r="H336" s="236"/>
      <c r="I336" s="236"/>
      <c r="J336" s="236"/>
      <c r="K336" s="236"/>
      <c r="L336" s="236"/>
      <c r="M336" s="236"/>
      <c r="N336" s="236"/>
      <c r="O336" s="236"/>
      <c r="P336" s="237"/>
      <c r="Q336" s="987"/>
      <c r="R336" s="988"/>
      <c r="S336" s="988"/>
      <c r="T336" s="988"/>
      <c r="U336" s="988"/>
      <c r="V336" s="988"/>
      <c r="W336" s="988"/>
      <c r="X336" s="988"/>
      <c r="Y336" s="988"/>
      <c r="Z336" s="988"/>
      <c r="AA336" s="989"/>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97"/>
      <c r="B337" s="254"/>
      <c r="C337" s="253"/>
      <c r="D337" s="254"/>
      <c r="E337" s="253"/>
      <c r="F337" s="315"/>
      <c r="G337" s="235"/>
      <c r="H337" s="236"/>
      <c r="I337" s="236"/>
      <c r="J337" s="236"/>
      <c r="K337" s="236"/>
      <c r="L337" s="236"/>
      <c r="M337" s="236"/>
      <c r="N337" s="236"/>
      <c r="O337" s="236"/>
      <c r="P337" s="237"/>
      <c r="Q337" s="987"/>
      <c r="R337" s="988"/>
      <c r="S337" s="988"/>
      <c r="T337" s="988"/>
      <c r="U337" s="988"/>
      <c r="V337" s="988"/>
      <c r="W337" s="988"/>
      <c r="X337" s="988"/>
      <c r="Y337" s="988"/>
      <c r="Z337" s="988"/>
      <c r="AA337" s="989"/>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97"/>
      <c r="B338" s="254"/>
      <c r="C338" s="253"/>
      <c r="D338" s="254"/>
      <c r="E338" s="253"/>
      <c r="F338" s="315"/>
      <c r="G338" s="238"/>
      <c r="H338" s="195"/>
      <c r="I338" s="195"/>
      <c r="J338" s="195"/>
      <c r="K338" s="195"/>
      <c r="L338" s="195"/>
      <c r="M338" s="195"/>
      <c r="N338" s="195"/>
      <c r="O338" s="195"/>
      <c r="P338" s="239"/>
      <c r="Q338" s="990"/>
      <c r="R338" s="991"/>
      <c r="S338" s="991"/>
      <c r="T338" s="991"/>
      <c r="U338" s="991"/>
      <c r="V338" s="991"/>
      <c r="W338" s="991"/>
      <c r="X338" s="991"/>
      <c r="Y338" s="991"/>
      <c r="Z338" s="991"/>
      <c r="AA338" s="992"/>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97"/>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7"/>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7"/>
      <c r="B341" s="254"/>
      <c r="C341" s="253"/>
      <c r="D341" s="254"/>
      <c r="E341" s="253"/>
      <c r="F341" s="315"/>
      <c r="G341" s="233"/>
      <c r="H341" s="192"/>
      <c r="I341" s="192"/>
      <c r="J341" s="192"/>
      <c r="K341" s="192"/>
      <c r="L341" s="192"/>
      <c r="M341" s="192"/>
      <c r="N341" s="192"/>
      <c r="O341" s="192"/>
      <c r="P341" s="234"/>
      <c r="Q341" s="984"/>
      <c r="R341" s="985"/>
      <c r="S341" s="985"/>
      <c r="T341" s="985"/>
      <c r="U341" s="985"/>
      <c r="V341" s="985"/>
      <c r="W341" s="985"/>
      <c r="X341" s="985"/>
      <c r="Y341" s="985"/>
      <c r="Z341" s="985"/>
      <c r="AA341" s="98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97"/>
      <c r="B342" s="254"/>
      <c r="C342" s="253"/>
      <c r="D342" s="254"/>
      <c r="E342" s="253"/>
      <c r="F342" s="315"/>
      <c r="G342" s="235"/>
      <c r="H342" s="236"/>
      <c r="I342" s="236"/>
      <c r="J342" s="236"/>
      <c r="K342" s="236"/>
      <c r="L342" s="236"/>
      <c r="M342" s="236"/>
      <c r="N342" s="236"/>
      <c r="O342" s="236"/>
      <c r="P342" s="237"/>
      <c r="Q342" s="987"/>
      <c r="R342" s="988"/>
      <c r="S342" s="988"/>
      <c r="T342" s="988"/>
      <c r="U342" s="988"/>
      <c r="V342" s="988"/>
      <c r="W342" s="988"/>
      <c r="X342" s="988"/>
      <c r="Y342" s="988"/>
      <c r="Z342" s="988"/>
      <c r="AA342" s="98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97"/>
      <c r="B343" s="254"/>
      <c r="C343" s="253"/>
      <c r="D343" s="254"/>
      <c r="E343" s="253"/>
      <c r="F343" s="315"/>
      <c r="G343" s="235"/>
      <c r="H343" s="236"/>
      <c r="I343" s="236"/>
      <c r="J343" s="236"/>
      <c r="K343" s="236"/>
      <c r="L343" s="236"/>
      <c r="M343" s="236"/>
      <c r="N343" s="236"/>
      <c r="O343" s="236"/>
      <c r="P343" s="237"/>
      <c r="Q343" s="987"/>
      <c r="R343" s="988"/>
      <c r="S343" s="988"/>
      <c r="T343" s="988"/>
      <c r="U343" s="988"/>
      <c r="V343" s="988"/>
      <c r="W343" s="988"/>
      <c r="X343" s="988"/>
      <c r="Y343" s="988"/>
      <c r="Z343" s="988"/>
      <c r="AA343" s="989"/>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97"/>
      <c r="B344" s="254"/>
      <c r="C344" s="253"/>
      <c r="D344" s="254"/>
      <c r="E344" s="253"/>
      <c r="F344" s="315"/>
      <c r="G344" s="235"/>
      <c r="H344" s="236"/>
      <c r="I344" s="236"/>
      <c r="J344" s="236"/>
      <c r="K344" s="236"/>
      <c r="L344" s="236"/>
      <c r="M344" s="236"/>
      <c r="N344" s="236"/>
      <c r="O344" s="236"/>
      <c r="P344" s="237"/>
      <c r="Q344" s="987"/>
      <c r="R344" s="988"/>
      <c r="S344" s="988"/>
      <c r="T344" s="988"/>
      <c r="U344" s="988"/>
      <c r="V344" s="988"/>
      <c r="W344" s="988"/>
      <c r="X344" s="988"/>
      <c r="Y344" s="988"/>
      <c r="Z344" s="988"/>
      <c r="AA344" s="989"/>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97"/>
      <c r="B345" s="254"/>
      <c r="C345" s="253"/>
      <c r="D345" s="254"/>
      <c r="E345" s="253"/>
      <c r="F345" s="315"/>
      <c r="G345" s="238"/>
      <c r="H345" s="195"/>
      <c r="I345" s="195"/>
      <c r="J345" s="195"/>
      <c r="K345" s="195"/>
      <c r="L345" s="195"/>
      <c r="M345" s="195"/>
      <c r="N345" s="195"/>
      <c r="O345" s="195"/>
      <c r="P345" s="239"/>
      <c r="Q345" s="990"/>
      <c r="R345" s="991"/>
      <c r="S345" s="991"/>
      <c r="T345" s="991"/>
      <c r="U345" s="991"/>
      <c r="V345" s="991"/>
      <c r="W345" s="991"/>
      <c r="X345" s="991"/>
      <c r="Y345" s="991"/>
      <c r="Z345" s="991"/>
      <c r="AA345" s="992"/>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97"/>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7"/>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7"/>
      <c r="B348" s="254"/>
      <c r="C348" s="253"/>
      <c r="D348" s="254"/>
      <c r="E348" s="253"/>
      <c r="F348" s="315"/>
      <c r="G348" s="233"/>
      <c r="H348" s="192"/>
      <c r="I348" s="192"/>
      <c r="J348" s="192"/>
      <c r="K348" s="192"/>
      <c r="L348" s="192"/>
      <c r="M348" s="192"/>
      <c r="N348" s="192"/>
      <c r="O348" s="192"/>
      <c r="P348" s="234"/>
      <c r="Q348" s="984"/>
      <c r="R348" s="985"/>
      <c r="S348" s="985"/>
      <c r="T348" s="985"/>
      <c r="U348" s="985"/>
      <c r="V348" s="985"/>
      <c r="W348" s="985"/>
      <c r="X348" s="985"/>
      <c r="Y348" s="985"/>
      <c r="Z348" s="985"/>
      <c r="AA348" s="98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97"/>
      <c r="B349" s="254"/>
      <c r="C349" s="253"/>
      <c r="D349" s="254"/>
      <c r="E349" s="253"/>
      <c r="F349" s="315"/>
      <c r="G349" s="235"/>
      <c r="H349" s="236"/>
      <c r="I349" s="236"/>
      <c r="J349" s="236"/>
      <c r="K349" s="236"/>
      <c r="L349" s="236"/>
      <c r="M349" s="236"/>
      <c r="N349" s="236"/>
      <c r="O349" s="236"/>
      <c r="P349" s="237"/>
      <c r="Q349" s="987"/>
      <c r="R349" s="988"/>
      <c r="S349" s="988"/>
      <c r="T349" s="988"/>
      <c r="U349" s="988"/>
      <c r="V349" s="988"/>
      <c r="W349" s="988"/>
      <c r="X349" s="988"/>
      <c r="Y349" s="988"/>
      <c r="Z349" s="988"/>
      <c r="AA349" s="98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97"/>
      <c r="B350" s="254"/>
      <c r="C350" s="253"/>
      <c r="D350" s="254"/>
      <c r="E350" s="253"/>
      <c r="F350" s="315"/>
      <c r="G350" s="235"/>
      <c r="H350" s="236"/>
      <c r="I350" s="236"/>
      <c r="J350" s="236"/>
      <c r="K350" s="236"/>
      <c r="L350" s="236"/>
      <c r="M350" s="236"/>
      <c r="N350" s="236"/>
      <c r="O350" s="236"/>
      <c r="P350" s="237"/>
      <c r="Q350" s="987"/>
      <c r="R350" s="988"/>
      <c r="S350" s="988"/>
      <c r="T350" s="988"/>
      <c r="U350" s="988"/>
      <c r="V350" s="988"/>
      <c r="W350" s="988"/>
      <c r="X350" s="988"/>
      <c r="Y350" s="988"/>
      <c r="Z350" s="988"/>
      <c r="AA350" s="989"/>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97"/>
      <c r="B351" s="254"/>
      <c r="C351" s="253"/>
      <c r="D351" s="254"/>
      <c r="E351" s="253"/>
      <c r="F351" s="315"/>
      <c r="G351" s="235"/>
      <c r="H351" s="236"/>
      <c r="I351" s="236"/>
      <c r="J351" s="236"/>
      <c r="K351" s="236"/>
      <c r="L351" s="236"/>
      <c r="M351" s="236"/>
      <c r="N351" s="236"/>
      <c r="O351" s="236"/>
      <c r="P351" s="237"/>
      <c r="Q351" s="987"/>
      <c r="R351" s="988"/>
      <c r="S351" s="988"/>
      <c r="T351" s="988"/>
      <c r="U351" s="988"/>
      <c r="V351" s="988"/>
      <c r="W351" s="988"/>
      <c r="X351" s="988"/>
      <c r="Y351" s="988"/>
      <c r="Z351" s="988"/>
      <c r="AA351" s="989"/>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97"/>
      <c r="B352" s="254"/>
      <c r="C352" s="253"/>
      <c r="D352" s="254"/>
      <c r="E352" s="253"/>
      <c r="F352" s="315"/>
      <c r="G352" s="238"/>
      <c r="H352" s="195"/>
      <c r="I352" s="195"/>
      <c r="J352" s="195"/>
      <c r="K352" s="195"/>
      <c r="L352" s="195"/>
      <c r="M352" s="195"/>
      <c r="N352" s="195"/>
      <c r="O352" s="195"/>
      <c r="P352" s="239"/>
      <c r="Q352" s="990"/>
      <c r="R352" s="991"/>
      <c r="S352" s="991"/>
      <c r="T352" s="991"/>
      <c r="U352" s="991"/>
      <c r="V352" s="991"/>
      <c r="W352" s="991"/>
      <c r="X352" s="991"/>
      <c r="Y352" s="991"/>
      <c r="Z352" s="991"/>
      <c r="AA352" s="992"/>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97"/>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7"/>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7"/>
      <c r="B355" s="254"/>
      <c r="C355" s="253"/>
      <c r="D355" s="254"/>
      <c r="E355" s="253"/>
      <c r="F355" s="315"/>
      <c r="G355" s="233"/>
      <c r="H355" s="192"/>
      <c r="I355" s="192"/>
      <c r="J355" s="192"/>
      <c r="K355" s="192"/>
      <c r="L355" s="192"/>
      <c r="M355" s="192"/>
      <c r="N355" s="192"/>
      <c r="O355" s="192"/>
      <c r="P355" s="234"/>
      <c r="Q355" s="984"/>
      <c r="R355" s="985"/>
      <c r="S355" s="985"/>
      <c r="T355" s="985"/>
      <c r="U355" s="985"/>
      <c r="V355" s="985"/>
      <c r="W355" s="985"/>
      <c r="X355" s="985"/>
      <c r="Y355" s="985"/>
      <c r="Z355" s="985"/>
      <c r="AA355" s="98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97"/>
      <c r="B356" s="254"/>
      <c r="C356" s="253"/>
      <c r="D356" s="254"/>
      <c r="E356" s="253"/>
      <c r="F356" s="315"/>
      <c r="G356" s="235"/>
      <c r="H356" s="236"/>
      <c r="I356" s="236"/>
      <c r="J356" s="236"/>
      <c r="K356" s="236"/>
      <c r="L356" s="236"/>
      <c r="M356" s="236"/>
      <c r="N356" s="236"/>
      <c r="O356" s="236"/>
      <c r="P356" s="237"/>
      <c r="Q356" s="987"/>
      <c r="R356" s="988"/>
      <c r="S356" s="988"/>
      <c r="T356" s="988"/>
      <c r="U356" s="988"/>
      <c r="V356" s="988"/>
      <c r="W356" s="988"/>
      <c r="X356" s="988"/>
      <c r="Y356" s="988"/>
      <c r="Z356" s="988"/>
      <c r="AA356" s="98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97"/>
      <c r="B357" s="254"/>
      <c r="C357" s="253"/>
      <c r="D357" s="254"/>
      <c r="E357" s="253"/>
      <c r="F357" s="315"/>
      <c r="G357" s="235"/>
      <c r="H357" s="236"/>
      <c r="I357" s="236"/>
      <c r="J357" s="236"/>
      <c r="K357" s="236"/>
      <c r="L357" s="236"/>
      <c r="M357" s="236"/>
      <c r="N357" s="236"/>
      <c r="O357" s="236"/>
      <c r="P357" s="237"/>
      <c r="Q357" s="987"/>
      <c r="R357" s="988"/>
      <c r="S357" s="988"/>
      <c r="T357" s="988"/>
      <c r="U357" s="988"/>
      <c r="V357" s="988"/>
      <c r="W357" s="988"/>
      <c r="X357" s="988"/>
      <c r="Y357" s="988"/>
      <c r="Z357" s="988"/>
      <c r="AA357" s="989"/>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97"/>
      <c r="B358" s="254"/>
      <c r="C358" s="253"/>
      <c r="D358" s="254"/>
      <c r="E358" s="253"/>
      <c r="F358" s="315"/>
      <c r="G358" s="235"/>
      <c r="H358" s="236"/>
      <c r="I358" s="236"/>
      <c r="J358" s="236"/>
      <c r="K358" s="236"/>
      <c r="L358" s="236"/>
      <c r="M358" s="236"/>
      <c r="N358" s="236"/>
      <c r="O358" s="236"/>
      <c r="P358" s="237"/>
      <c r="Q358" s="987"/>
      <c r="R358" s="988"/>
      <c r="S358" s="988"/>
      <c r="T358" s="988"/>
      <c r="U358" s="988"/>
      <c r="V358" s="988"/>
      <c r="W358" s="988"/>
      <c r="X358" s="988"/>
      <c r="Y358" s="988"/>
      <c r="Z358" s="988"/>
      <c r="AA358" s="989"/>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97"/>
      <c r="B359" s="254"/>
      <c r="C359" s="253"/>
      <c r="D359" s="254"/>
      <c r="E359" s="253"/>
      <c r="F359" s="315"/>
      <c r="G359" s="238"/>
      <c r="H359" s="195"/>
      <c r="I359" s="195"/>
      <c r="J359" s="195"/>
      <c r="K359" s="195"/>
      <c r="L359" s="195"/>
      <c r="M359" s="195"/>
      <c r="N359" s="195"/>
      <c r="O359" s="195"/>
      <c r="P359" s="239"/>
      <c r="Q359" s="990"/>
      <c r="R359" s="991"/>
      <c r="S359" s="991"/>
      <c r="T359" s="991"/>
      <c r="U359" s="991"/>
      <c r="V359" s="991"/>
      <c r="W359" s="991"/>
      <c r="X359" s="991"/>
      <c r="Y359" s="991"/>
      <c r="Z359" s="991"/>
      <c r="AA359" s="992"/>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97"/>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7"/>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7"/>
      <c r="B362" s="254"/>
      <c r="C362" s="253"/>
      <c r="D362" s="254"/>
      <c r="E362" s="253"/>
      <c r="F362" s="315"/>
      <c r="G362" s="233"/>
      <c r="H362" s="192"/>
      <c r="I362" s="192"/>
      <c r="J362" s="192"/>
      <c r="K362" s="192"/>
      <c r="L362" s="192"/>
      <c r="M362" s="192"/>
      <c r="N362" s="192"/>
      <c r="O362" s="192"/>
      <c r="P362" s="234"/>
      <c r="Q362" s="984"/>
      <c r="R362" s="985"/>
      <c r="S362" s="985"/>
      <c r="T362" s="985"/>
      <c r="U362" s="985"/>
      <c r="V362" s="985"/>
      <c r="W362" s="985"/>
      <c r="X362" s="985"/>
      <c r="Y362" s="985"/>
      <c r="Z362" s="985"/>
      <c r="AA362" s="98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97"/>
      <c r="B363" s="254"/>
      <c r="C363" s="253"/>
      <c r="D363" s="254"/>
      <c r="E363" s="253"/>
      <c r="F363" s="315"/>
      <c r="G363" s="235"/>
      <c r="H363" s="236"/>
      <c r="I363" s="236"/>
      <c r="J363" s="236"/>
      <c r="K363" s="236"/>
      <c r="L363" s="236"/>
      <c r="M363" s="236"/>
      <c r="N363" s="236"/>
      <c r="O363" s="236"/>
      <c r="P363" s="237"/>
      <c r="Q363" s="987"/>
      <c r="R363" s="988"/>
      <c r="S363" s="988"/>
      <c r="T363" s="988"/>
      <c r="U363" s="988"/>
      <c r="V363" s="988"/>
      <c r="W363" s="988"/>
      <c r="X363" s="988"/>
      <c r="Y363" s="988"/>
      <c r="Z363" s="988"/>
      <c r="AA363" s="98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97"/>
      <c r="B364" s="254"/>
      <c r="C364" s="253"/>
      <c r="D364" s="254"/>
      <c r="E364" s="253"/>
      <c r="F364" s="315"/>
      <c r="G364" s="235"/>
      <c r="H364" s="236"/>
      <c r="I364" s="236"/>
      <c r="J364" s="236"/>
      <c r="K364" s="236"/>
      <c r="L364" s="236"/>
      <c r="M364" s="236"/>
      <c r="N364" s="236"/>
      <c r="O364" s="236"/>
      <c r="P364" s="237"/>
      <c r="Q364" s="987"/>
      <c r="R364" s="988"/>
      <c r="S364" s="988"/>
      <c r="T364" s="988"/>
      <c r="U364" s="988"/>
      <c r="V364" s="988"/>
      <c r="W364" s="988"/>
      <c r="X364" s="988"/>
      <c r="Y364" s="988"/>
      <c r="Z364" s="988"/>
      <c r="AA364" s="989"/>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97"/>
      <c r="B365" s="254"/>
      <c r="C365" s="253"/>
      <c r="D365" s="254"/>
      <c r="E365" s="253"/>
      <c r="F365" s="315"/>
      <c r="G365" s="235"/>
      <c r="H365" s="236"/>
      <c r="I365" s="236"/>
      <c r="J365" s="236"/>
      <c r="K365" s="236"/>
      <c r="L365" s="236"/>
      <c r="M365" s="236"/>
      <c r="N365" s="236"/>
      <c r="O365" s="236"/>
      <c r="P365" s="237"/>
      <c r="Q365" s="987"/>
      <c r="R365" s="988"/>
      <c r="S365" s="988"/>
      <c r="T365" s="988"/>
      <c r="U365" s="988"/>
      <c r="V365" s="988"/>
      <c r="W365" s="988"/>
      <c r="X365" s="988"/>
      <c r="Y365" s="988"/>
      <c r="Z365" s="988"/>
      <c r="AA365" s="989"/>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97"/>
      <c r="B366" s="254"/>
      <c r="C366" s="253"/>
      <c r="D366" s="254"/>
      <c r="E366" s="316"/>
      <c r="F366" s="317"/>
      <c r="G366" s="238"/>
      <c r="H366" s="195"/>
      <c r="I366" s="195"/>
      <c r="J366" s="195"/>
      <c r="K366" s="195"/>
      <c r="L366" s="195"/>
      <c r="M366" s="195"/>
      <c r="N366" s="195"/>
      <c r="O366" s="195"/>
      <c r="P366" s="239"/>
      <c r="Q366" s="990"/>
      <c r="R366" s="991"/>
      <c r="S366" s="991"/>
      <c r="T366" s="991"/>
      <c r="U366" s="991"/>
      <c r="V366" s="991"/>
      <c r="W366" s="991"/>
      <c r="X366" s="991"/>
      <c r="Y366" s="991"/>
      <c r="Z366" s="991"/>
      <c r="AA366" s="992"/>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97"/>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7"/>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7"/>
      <c r="B369" s="254"/>
      <c r="C369" s="253"/>
      <c r="D369" s="254"/>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c r="AY369">
        <f>$AY$367</f>
        <v>0</v>
      </c>
    </row>
    <row r="370" spans="1:51" ht="45" hidden="1" customHeight="1" x14ac:dyDescent="0.15">
      <c r="A370" s="997"/>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7"/>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7"/>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7"/>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7"/>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97"/>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97"/>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7"/>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7"/>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97"/>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97"/>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7"/>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7"/>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97"/>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97"/>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7"/>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7"/>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97"/>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97"/>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7"/>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7"/>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97"/>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97"/>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5"/>
      <c r="AY392">
        <f>COUNTA($G$394)</f>
        <v>0</v>
      </c>
    </row>
    <row r="393" spans="1:51" ht="22.5" hidden="1" customHeight="1" x14ac:dyDescent="0.15">
      <c r="A393" s="997"/>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7"/>
      <c r="B394" s="254"/>
      <c r="C394" s="253"/>
      <c r="D394" s="254"/>
      <c r="E394" s="253"/>
      <c r="F394" s="315"/>
      <c r="G394" s="233"/>
      <c r="H394" s="192"/>
      <c r="I394" s="192"/>
      <c r="J394" s="192"/>
      <c r="K394" s="192"/>
      <c r="L394" s="192"/>
      <c r="M394" s="192"/>
      <c r="N394" s="192"/>
      <c r="O394" s="192"/>
      <c r="P394" s="234"/>
      <c r="Q394" s="984"/>
      <c r="R394" s="985"/>
      <c r="S394" s="985"/>
      <c r="T394" s="985"/>
      <c r="U394" s="985"/>
      <c r="V394" s="985"/>
      <c r="W394" s="985"/>
      <c r="X394" s="985"/>
      <c r="Y394" s="985"/>
      <c r="Z394" s="985"/>
      <c r="AA394" s="98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97"/>
      <c r="B395" s="254"/>
      <c r="C395" s="253"/>
      <c r="D395" s="254"/>
      <c r="E395" s="253"/>
      <c r="F395" s="315"/>
      <c r="G395" s="235"/>
      <c r="H395" s="236"/>
      <c r="I395" s="236"/>
      <c r="J395" s="236"/>
      <c r="K395" s="236"/>
      <c r="L395" s="236"/>
      <c r="M395" s="236"/>
      <c r="N395" s="236"/>
      <c r="O395" s="236"/>
      <c r="P395" s="237"/>
      <c r="Q395" s="987"/>
      <c r="R395" s="988"/>
      <c r="S395" s="988"/>
      <c r="T395" s="988"/>
      <c r="U395" s="988"/>
      <c r="V395" s="988"/>
      <c r="W395" s="988"/>
      <c r="X395" s="988"/>
      <c r="Y395" s="988"/>
      <c r="Z395" s="988"/>
      <c r="AA395" s="98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97"/>
      <c r="B396" s="254"/>
      <c r="C396" s="253"/>
      <c r="D396" s="254"/>
      <c r="E396" s="253"/>
      <c r="F396" s="315"/>
      <c r="G396" s="235"/>
      <c r="H396" s="236"/>
      <c r="I396" s="236"/>
      <c r="J396" s="236"/>
      <c r="K396" s="236"/>
      <c r="L396" s="236"/>
      <c r="M396" s="236"/>
      <c r="N396" s="236"/>
      <c r="O396" s="236"/>
      <c r="P396" s="237"/>
      <c r="Q396" s="987"/>
      <c r="R396" s="988"/>
      <c r="S396" s="988"/>
      <c r="T396" s="988"/>
      <c r="U396" s="988"/>
      <c r="V396" s="988"/>
      <c r="W396" s="988"/>
      <c r="X396" s="988"/>
      <c r="Y396" s="988"/>
      <c r="Z396" s="988"/>
      <c r="AA396" s="989"/>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97"/>
      <c r="B397" s="254"/>
      <c r="C397" s="253"/>
      <c r="D397" s="254"/>
      <c r="E397" s="253"/>
      <c r="F397" s="315"/>
      <c r="G397" s="235"/>
      <c r="H397" s="236"/>
      <c r="I397" s="236"/>
      <c r="J397" s="236"/>
      <c r="K397" s="236"/>
      <c r="L397" s="236"/>
      <c r="M397" s="236"/>
      <c r="N397" s="236"/>
      <c r="O397" s="236"/>
      <c r="P397" s="237"/>
      <c r="Q397" s="987"/>
      <c r="R397" s="988"/>
      <c r="S397" s="988"/>
      <c r="T397" s="988"/>
      <c r="U397" s="988"/>
      <c r="V397" s="988"/>
      <c r="W397" s="988"/>
      <c r="X397" s="988"/>
      <c r="Y397" s="988"/>
      <c r="Z397" s="988"/>
      <c r="AA397" s="989"/>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97"/>
      <c r="B398" s="254"/>
      <c r="C398" s="253"/>
      <c r="D398" s="254"/>
      <c r="E398" s="253"/>
      <c r="F398" s="315"/>
      <c r="G398" s="238"/>
      <c r="H398" s="195"/>
      <c r="I398" s="195"/>
      <c r="J398" s="195"/>
      <c r="K398" s="195"/>
      <c r="L398" s="195"/>
      <c r="M398" s="195"/>
      <c r="N398" s="195"/>
      <c r="O398" s="195"/>
      <c r="P398" s="239"/>
      <c r="Q398" s="990"/>
      <c r="R398" s="991"/>
      <c r="S398" s="991"/>
      <c r="T398" s="991"/>
      <c r="U398" s="991"/>
      <c r="V398" s="991"/>
      <c r="W398" s="991"/>
      <c r="X398" s="991"/>
      <c r="Y398" s="991"/>
      <c r="Z398" s="991"/>
      <c r="AA398" s="992"/>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97"/>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7"/>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7"/>
      <c r="B401" s="254"/>
      <c r="C401" s="253"/>
      <c r="D401" s="254"/>
      <c r="E401" s="253"/>
      <c r="F401" s="315"/>
      <c r="G401" s="233"/>
      <c r="H401" s="192"/>
      <c r="I401" s="192"/>
      <c r="J401" s="192"/>
      <c r="K401" s="192"/>
      <c r="L401" s="192"/>
      <c r="M401" s="192"/>
      <c r="N401" s="192"/>
      <c r="O401" s="192"/>
      <c r="P401" s="234"/>
      <c r="Q401" s="984"/>
      <c r="R401" s="985"/>
      <c r="S401" s="985"/>
      <c r="T401" s="985"/>
      <c r="U401" s="985"/>
      <c r="V401" s="985"/>
      <c r="W401" s="985"/>
      <c r="X401" s="985"/>
      <c r="Y401" s="985"/>
      <c r="Z401" s="985"/>
      <c r="AA401" s="98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97"/>
      <c r="B402" s="254"/>
      <c r="C402" s="253"/>
      <c r="D402" s="254"/>
      <c r="E402" s="253"/>
      <c r="F402" s="315"/>
      <c r="G402" s="235"/>
      <c r="H402" s="236"/>
      <c r="I402" s="236"/>
      <c r="J402" s="236"/>
      <c r="K402" s="236"/>
      <c r="L402" s="236"/>
      <c r="M402" s="236"/>
      <c r="N402" s="236"/>
      <c r="O402" s="236"/>
      <c r="P402" s="237"/>
      <c r="Q402" s="987"/>
      <c r="R402" s="988"/>
      <c r="S402" s="988"/>
      <c r="T402" s="988"/>
      <c r="U402" s="988"/>
      <c r="V402" s="988"/>
      <c r="W402" s="988"/>
      <c r="X402" s="988"/>
      <c r="Y402" s="988"/>
      <c r="Z402" s="988"/>
      <c r="AA402" s="98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97"/>
      <c r="B403" s="254"/>
      <c r="C403" s="253"/>
      <c r="D403" s="254"/>
      <c r="E403" s="253"/>
      <c r="F403" s="315"/>
      <c r="G403" s="235"/>
      <c r="H403" s="236"/>
      <c r="I403" s="236"/>
      <c r="J403" s="236"/>
      <c r="K403" s="236"/>
      <c r="L403" s="236"/>
      <c r="M403" s="236"/>
      <c r="N403" s="236"/>
      <c r="O403" s="236"/>
      <c r="P403" s="237"/>
      <c r="Q403" s="987"/>
      <c r="R403" s="988"/>
      <c r="S403" s="988"/>
      <c r="T403" s="988"/>
      <c r="U403" s="988"/>
      <c r="V403" s="988"/>
      <c r="W403" s="988"/>
      <c r="X403" s="988"/>
      <c r="Y403" s="988"/>
      <c r="Z403" s="988"/>
      <c r="AA403" s="989"/>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97"/>
      <c r="B404" s="254"/>
      <c r="C404" s="253"/>
      <c r="D404" s="254"/>
      <c r="E404" s="253"/>
      <c r="F404" s="315"/>
      <c r="G404" s="235"/>
      <c r="H404" s="236"/>
      <c r="I404" s="236"/>
      <c r="J404" s="236"/>
      <c r="K404" s="236"/>
      <c r="L404" s="236"/>
      <c r="M404" s="236"/>
      <c r="N404" s="236"/>
      <c r="O404" s="236"/>
      <c r="P404" s="237"/>
      <c r="Q404" s="987"/>
      <c r="R404" s="988"/>
      <c r="S404" s="988"/>
      <c r="T404" s="988"/>
      <c r="U404" s="988"/>
      <c r="V404" s="988"/>
      <c r="W404" s="988"/>
      <c r="X404" s="988"/>
      <c r="Y404" s="988"/>
      <c r="Z404" s="988"/>
      <c r="AA404" s="989"/>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97"/>
      <c r="B405" s="254"/>
      <c r="C405" s="253"/>
      <c r="D405" s="254"/>
      <c r="E405" s="253"/>
      <c r="F405" s="315"/>
      <c r="G405" s="238"/>
      <c r="H405" s="195"/>
      <c r="I405" s="195"/>
      <c r="J405" s="195"/>
      <c r="K405" s="195"/>
      <c r="L405" s="195"/>
      <c r="M405" s="195"/>
      <c r="N405" s="195"/>
      <c r="O405" s="195"/>
      <c r="P405" s="239"/>
      <c r="Q405" s="990"/>
      <c r="R405" s="991"/>
      <c r="S405" s="991"/>
      <c r="T405" s="991"/>
      <c r="U405" s="991"/>
      <c r="V405" s="991"/>
      <c r="W405" s="991"/>
      <c r="X405" s="991"/>
      <c r="Y405" s="991"/>
      <c r="Z405" s="991"/>
      <c r="AA405" s="992"/>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97"/>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7"/>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7"/>
      <c r="B408" s="254"/>
      <c r="C408" s="253"/>
      <c r="D408" s="254"/>
      <c r="E408" s="253"/>
      <c r="F408" s="315"/>
      <c r="G408" s="233"/>
      <c r="H408" s="192"/>
      <c r="I408" s="192"/>
      <c r="J408" s="192"/>
      <c r="K408" s="192"/>
      <c r="L408" s="192"/>
      <c r="M408" s="192"/>
      <c r="N408" s="192"/>
      <c r="O408" s="192"/>
      <c r="P408" s="234"/>
      <c r="Q408" s="984"/>
      <c r="R408" s="985"/>
      <c r="S408" s="985"/>
      <c r="T408" s="985"/>
      <c r="U408" s="985"/>
      <c r="V408" s="985"/>
      <c r="W408" s="985"/>
      <c r="X408" s="985"/>
      <c r="Y408" s="985"/>
      <c r="Z408" s="985"/>
      <c r="AA408" s="98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97"/>
      <c r="B409" s="254"/>
      <c r="C409" s="253"/>
      <c r="D409" s="254"/>
      <c r="E409" s="253"/>
      <c r="F409" s="315"/>
      <c r="G409" s="235"/>
      <c r="H409" s="236"/>
      <c r="I409" s="236"/>
      <c r="J409" s="236"/>
      <c r="K409" s="236"/>
      <c r="L409" s="236"/>
      <c r="M409" s="236"/>
      <c r="N409" s="236"/>
      <c r="O409" s="236"/>
      <c r="P409" s="237"/>
      <c r="Q409" s="987"/>
      <c r="R409" s="988"/>
      <c r="S409" s="988"/>
      <c r="T409" s="988"/>
      <c r="U409" s="988"/>
      <c r="V409" s="988"/>
      <c r="W409" s="988"/>
      <c r="X409" s="988"/>
      <c r="Y409" s="988"/>
      <c r="Z409" s="988"/>
      <c r="AA409" s="98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97"/>
      <c r="B410" s="254"/>
      <c r="C410" s="253"/>
      <c r="D410" s="254"/>
      <c r="E410" s="253"/>
      <c r="F410" s="315"/>
      <c r="G410" s="235"/>
      <c r="H410" s="236"/>
      <c r="I410" s="236"/>
      <c r="J410" s="236"/>
      <c r="K410" s="236"/>
      <c r="L410" s="236"/>
      <c r="M410" s="236"/>
      <c r="N410" s="236"/>
      <c r="O410" s="236"/>
      <c r="P410" s="237"/>
      <c r="Q410" s="987"/>
      <c r="R410" s="988"/>
      <c r="S410" s="988"/>
      <c r="T410" s="988"/>
      <c r="U410" s="988"/>
      <c r="V410" s="988"/>
      <c r="W410" s="988"/>
      <c r="X410" s="988"/>
      <c r="Y410" s="988"/>
      <c r="Z410" s="988"/>
      <c r="AA410" s="989"/>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97"/>
      <c r="B411" s="254"/>
      <c r="C411" s="253"/>
      <c r="D411" s="254"/>
      <c r="E411" s="253"/>
      <c r="F411" s="315"/>
      <c r="G411" s="235"/>
      <c r="H411" s="236"/>
      <c r="I411" s="236"/>
      <c r="J411" s="236"/>
      <c r="K411" s="236"/>
      <c r="L411" s="236"/>
      <c r="M411" s="236"/>
      <c r="N411" s="236"/>
      <c r="O411" s="236"/>
      <c r="P411" s="237"/>
      <c r="Q411" s="987"/>
      <c r="R411" s="988"/>
      <c r="S411" s="988"/>
      <c r="T411" s="988"/>
      <c r="U411" s="988"/>
      <c r="V411" s="988"/>
      <c r="W411" s="988"/>
      <c r="X411" s="988"/>
      <c r="Y411" s="988"/>
      <c r="Z411" s="988"/>
      <c r="AA411" s="989"/>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97"/>
      <c r="B412" s="254"/>
      <c r="C412" s="253"/>
      <c r="D412" s="254"/>
      <c r="E412" s="253"/>
      <c r="F412" s="315"/>
      <c r="G412" s="238"/>
      <c r="H412" s="195"/>
      <c r="I412" s="195"/>
      <c r="J412" s="195"/>
      <c r="K412" s="195"/>
      <c r="L412" s="195"/>
      <c r="M412" s="195"/>
      <c r="N412" s="195"/>
      <c r="O412" s="195"/>
      <c r="P412" s="239"/>
      <c r="Q412" s="990"/>
      <c r="R412" s="991"/>
      <c r="S412" s="991"/>
      <c r="T412" s="991"/>
      <c r="U412" s="991"/>
      <c r="V412" s="991"/>
      <c r="W412" s="991"/>
      <c r="X412" s="991"/>
      <c r="Y412" s="991"/>
      <c r="Z412" s="991"/>
      <c r="AA412" s="992"/>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97"/>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7"/>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7"/>
      <c r="B415" s="254"/>
      <c r="C415" s="253"/>
      <c r="D415" s="254"/>
      <c r="E415" s="253"/>
      <c r="F415" s="315"/>
      <c r="G415" s="233"/>
      <c r="H415" s="192"/>
      <c r="I415" s="192"/>
      <c r="J415" s="192"/>
      <c r="K415" s="192"/>
      <c r="L415" s="192"/>
      <c r="M415" s="192"/>
      <c r="N415" s="192"/>
      <c r="O415" s="192"/>
      <c r="P415" s="234"/>
      <c r="Q415" s="984"/>
      <c r="R415" s="985"/>
      <c r="S415" s="985"/>
      <c r="T415" s="985"/>
      <c r="U415" s="985"/>
      <c r="V415" s="985"/>
      <c r="W415" s="985"/>
      <c r="X415" s="985"/>
      <c r="Y415" s="985"/>
      <c r="Z415" s="985"/>
      <c r="AA415" s="98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97"/>
      <c r="B416" s="254"/>
      <c r="C416" s="253"/>
      <c r="D416" s="254"/>
      <c r="E416" s="253"/>
      <c r="F416" s="315"/>
      <c r="G416" s="235"/>
      <c r="H416" s="236"/>
      <c r="I416" s="236"/>
      <c r="J416" s="236"/>
      <c r="K416" s="236"/>
      <c r="L416" s="236"/>
      <c r="M416" s="236"/>
      <c r="N416" s="236"/>
      <c r="O416" s="236"/>
      <c r="P416" s="237"/>
      <c r="Q416" s="987"/>
      <c r="R416" s="988"/>
      <c r="S416" s="988"/>
      <c r="T416" s="988"/>
      <c r="U416" s="988"/>
      <c r="V416" s="988"/>
      <c r="W416" s="988"/>
      <c r="X416" s="988"/>
      <c r="Y416" s="988"/>
      <c r="Z416" s="988"/>
      <c r="AA416" s="98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97"/>
      <c r="B417" s="254"/>
      <c r="C417" s="253"/>
      <c r="D417" s="254"/>
      <c r="E417" s="253"/>
      <c r="F417" s="315"/>
      <c r="G417" s="235"/>
      <c r="H417" s="236"/>
      <c r="I417" s="236"/>
      <c r="J417" s="236"/>
      <c r="K417" s="236"/>
      <c r="L417" s="236"/>
      <c r="M417" s="236"/>
      <c r="N417" s="236"/>
      <c r="O417" s="236"/>
      <c r="P417" s="237"/>
      <c r="Q417" s="987"/>
      <c r="R417" s="988"/>
      <c r="S417" s="988"/>
      <c r="T417" s="988"/>
      <c r="U417" s="988"/>
      <c r="V417" s="988"/>
      <c r="W417" s="988"/>
      <c r="X417" s="988"/>
      <c r="Y417" s="988"/>
      <c r="Z417" s="988"/>
      <c r="AA417" s="989"/>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97"/>
      <c r="B418" s="254"/>
      <c r="C418" s="253"/>
      <c r="D418" s="254"/>
      <c r="E418" s="253"/>
      <c r="F418" s="315"/>
      <c r="G418" s="235"/>
      <c r="H418" s="236"/>
      <c r="I418" s="236"/>
      <c r="J418" s="236"/>
      <c r="K418" s="236"/>
      <c r="L418" s="236"/>
      <c r="M418" s="236"/>
      <c r="N418" s="236"/>
      <c r="O418" s="236"/>
      <c r="P418" s="237"/>
      <c r="Q418" s="987"/>
      <c r="R418" s="988"/>
      <c r="S418" s="988"/>
      <c r="T418" s="988"/>
      <c r="U418" s="988"/>
      <c r="V418" s="988"/>
      <c r="W418" s="988"/>
      <c r="X418" s="988"/>
      <c r="Y418" s="988"/>
      <c r="Z418" s="988"/>
      <c r="AA418" s="989"/>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97"/>
      <c r="B419" s="254"/>
      <c r="C419" s="253"/>
      <c r="D419" s="254"/>
      <c r="E419" s="253"/>
      <c r="F419" s="315"/>
      <c r="G419" s="238"/>
      <c r="H419" s="195"/>
      <c r="I419" s="195"/>
      <c r="J419" s="195"/>
      <c r="K419" s="195"/>
      <c r="L419" s="195"/>
      <c r="M419" s="195"/>
      <c r="N419" s="195"/>
      <c r="O419" s="195"/>
      <c r="P419" s="239"/>
      <c r="Q419" s="990"/>
      <c r="R419" s="991"/>
      <c r="S419" s="991"/>
      <c r="T419" s="991"/>
      <c r="U419" s="991"/>
      <c r="V419" s="991"/>
      <c r="W419" s="991"/>
      <c r="X419" s="991"/>
      <c r="Y419" s="991"/>
      <c r="Z419" s="991"/>
      <c r="AA419" s="992"/>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97"/>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7"/>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7"/>
      <c r="B422" s="254"/>
      <c r="C422" s="253"/>
      <c r="D422" s="254"/>
      <c r="E422" s="253"/>
      <c r="F422" s="315"/>
      <c r="G422" s="233"/>
      <c r="H422" s="192"/>
      <c r="I422" s="192"/>
      <c r="J422" s="192"/>
      <c r="K422" s="192"/>
      <c r="L422" s="192"/>
      <c r="M422" s="192"/>
      <c r="N422" s="192"/>
      <c r="O422" s="192"/>
      <c r="P422" s="234"/>
      <c r="Q422" s="984"/>
      <c r="R422" s="985"/>
      <c r="S422" s="985"/>
      <c r="T422" s="985"/>
      <c r="U422" s="985"/>
      <c r="V422" s="985"/>
      <c r="W422" s="985"/>
      <c r="X422" s="985"/>
      <c r="Y422" s="985"/>
      <c r="Z422" s="985"/>
      <c r="AA422" s="98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97"/>
      <c r="B423" s="254"/>
      <c r="C423" s="253"/>
      <c r="D423" s="254"/>
      <c r="E423" s="253"/>
      <c r="F423" s="315"/>
      <c r="G423" s="235"/>
      <c r="H423" s="236"/>
      <c r="I423" s="236"/>
      <c r="J423" s="236"/>
      <c r="K423" s="236"/>
      <c r="L423" s="236"/>
      <c r="M423" s="236"/>
      <c r="N423" s="236"/>
      <c r="O423" s="236"/>
      <c r="P423" s="237"/>
      <c r="Q423" s="987"/>
      <c r="R423" s="988"/>
      <c r="S423" s="988"/>
      <c r="T423" s="988"/>
      <c r="U423" s="988"/>
      <c r="V423" s="988"/>
      <c r="W423" s="988"/>
      <c r="X423" s="988"/>
      <c r="Y423" s="988"/>
      <c r="Z423" s="988"/>
      <c r="AA423" s="98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97"/>
      <c r="B424" s="254"/>
      <c r="C424" s="253"/>
      <c r="D424" s="254"/>
      <c r="E424" s="253"/>
      <c r="F424" s="315"/>
      <c r="G424" s="235"/>
      <c r="H424" s="236"/>
      <c r="I424" s="236"/>
      <c r="J424" s="236"/>
      <c r="K424" s="236"/>
      <c r="L424" s="236"/>
      <c r="M424" s="236"/>
      <c r="N424" s="236"/>
      <c r="O424" s="236"/>
      <c r="P424" s="237"/>
      <c r="Q424" s="987"/>
      <c r="R424" s="988"/>
      <c r="S424" s="988"/>
      <c r="T424" s="988"/>
      <c r="U424" s="988"/>
      <c r="V424" s="988"/>
      <c r="W424" s="988"/>
      <c r="X424" s="988"/>
      <c r="Y424" s="988"/>
      <c r="Z424" s="988"/>
      <c r="AA424" s="989"/>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97"/>
      <c r="B425" s="254"/>
      <c r="C425" s="253"/>
      <c r="D425" s="254"/>
      <c r="E425" s="253"/>
      <c r="F425" s="315"/>
      <c r="G425" s="235"/>
      <c r="H425" s="236"/>
      <c r="I425" s="236"/>
      <c r="J425" s="236"/>
      <c r="K425" s="236"/>
      <c r="L425" s="236"/>
      <c r="M425" s="236"/>
      <c r="N425" s="236"/>
      <c r="O425" s="236"/>
      <c r="P425" s="237"/>
      <c r="Q425" s="987"/>
      <c r="R425" s="988"/>
      <c r="S425" s="988"/>
      <c r="T425" s="988"/>
      <c r="U425" s="988"/>
      <c r="V425" s="988"/>
      <c r="W425" s="988"/>
      <c r="X425" s="988"/>
      <c r="Y425" s="988"/>
      <c r="Z425" s="988"/>
      <c r="AA425" s="989"/>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97"/>
      <c r="B426" s="254"/>
      <c r="C426" s="253"/>
      <c r="D426" s="254"/>
      <c r="E426" s="316"/>
      <c r="F426" s="317"/>
      <c r="G426" s="238"/>
      <c r="H426" s="195"/>
      <c r="I426" s="195"/>
      <c r="J426" s="195"/>
      <c r="K426" s="195"/>
      <c r="L426" s="195"/>
      <c r="M426" s="195"/>
      <c r="N426" s="195"/>
      <c r="O426" s="195"/>
      <c r="P426" s="239"/>
      <c r="Q426" s="990"/>
      <c r="R426" s="991"/>
      <c r="S426" s="991"/>
      <c r="T426" s="991"/>
      <c r="U426" s="991"/>
      <c r="V426" s="991"/>
      <c r="W426" s="991"/>
      <c r="X426" s="991"/>
      <c r="Y426" s="991"/>
      <c r="Z426" s="991"/>
      <c r="AA426" s="992"/>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97"/>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7"/>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7"/>
      <c r="B429" s="254"/>
      <c r="C429" s="316"/>
      <c r="D429" s="995"/>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7"/>
      <c r="B430" s="254"/>
      <c r="C430" s="251" t="s">
        <v>670</v>
      </c>
      <c r="D430" s="252"/>
      <c r="E430" s="240" t="s">
        <v>398</v>
      </c>
      <c r="F430" s="454"/>
      <c r="G430" s="242" t="s">
        <v>252</v>
      </c>
      <c r="H430" s="189"/>
      <c r="I430" s="189"/>
      <c r="J430" s="243" t="s">
        <v>714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7"/>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7"/>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997"/>
      <c r="B433" s="254"/>
      <c r="C433" s="253"/>
      <c r="D433" s="254"/>
      <c r="E433" s="197"/>
      <c r="F433" s="198"/>
      <c r="G433" s="233" t="s">
        <v>713</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713</v>
      </c>
      <c r="AC433" s="176"/>
      <c r="AD433" s="176"/>
      <c r="AE433" s="167" t="s">
        <v>714</v>
      </c>
      <c r="AF433" s="168"/>
      <c r="AG433" s="168"/>
      <c r="AH433" s="168"/>
      <c r="AI433" s="167" t="s">
        <v>714</v>
      </c>
      <c r="AJ433" s="168"/>
      <c r="AK433" s="168"/>
      <c r="AL433" s="168"/>
      <c r="AM433" s="167" t="s">
        <v>724</v>
      </c>
      <c r="AN433" s="168"/>
      <c r="AO433" s="168"/>
      <c r="AP433" s="169"/>
      <c r="AQ433" s="167" t="s">
        <v>714</v>
      </c>
      <c r="AR433" s="168"/>
      <c r="AS433" s="168"/>
      <c r="AT433" s="169"/>
      <c r="AU433" s="168" t="s">
        <v>714</v>
      </c>
      <c r="AV433" s="168"/>
      <c r="AW433" s="168"/>
      <c r="AX433" s="209"/>
      <c r="AY433">
        <f t="shared" ref="AY433:AY435" si="65">$AY$431</f>
        <v>1</v>
      </c>
    </row>
    <row r="434" spans="1:51" ht="23.25" customHeight="1" x14ac:dyDescent="0.15">
      <c r="A434" s="997"/>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713</v>
      </c>
      <c r="AC434" s="225"/>
      <c r="AD434" s="225"/>
      <c r="AE434" s="167" t="s">
        <v>714</v>
      </c>
      <c r="AF434" s="168"/>
      <c r="AG434" s="168"/>
      <c r="AH434" s="169"/>
      <c r="AI434" s="167" t="s">
        <v>714</v>
      </c>
      <c r="AJ434" s="168"/>
      <c r="AK434" s="168"/>
      <c r="AL434" s="168"/>
      <c r="AM434" s="167" t="s">
        <v>724</v>
      </c>
      <c r="AN434" s="168"/>
      <c r="AO434" s="168"/>
      <c r="AP434" s="169"/>
      <c r="AQ434" s="167" t="s">
        <v>714</v>
      </c>
      <c r="AR434" s="168"/>
      <c r="AS434" s="168"/>
      <c r="AT434" s="169"/>
      <c r="AU434" s="168" t="s">
        <v>714</v>
      </c>
      <c r="AV434" s="168"/>
      <c r="AW434" s="168"/>
      <c r="AX434" s="209"/>
      <c r="AY434">
        <f t="shared" si="65"/>
        <v>1</v>
      </c>
    </row>
    <row r="435" spans="1:51" ht="23.25" customHeight="1" thickBot="1" x14ac:dyDescent="0.2">
      <c r="A435" s="997"/>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t="s">
        <v>724</v>
      </c>
      <c r="AN435" s="168"/>
      <c r="AO435" s="168"/>
      <c r="AP435" s="169"/>
      <c r="AQ435" s="167" t="s">
        <v>714</v>
      </c>
      <c r="AR435" s="168"/>
      <c r="AS435" s="168"/>
      <c r="AT435" s="169"/>
      <c r="AU435" s="168" t="s">
        <v>714</v>
      </c>
      <c r="AV435" s="168"/>
      <c r="AW435" s="168"/>
      <c r="AX435" s="209"/>
      <c r="AY435">
        <f t="shared" si="65"/>
        <v>1</v>
      </c>
    </row>
    <row r="436" spans="1:51" ht="18.75" hidden="1" customHeight="1" x14ac:dyDescent="0.15">
      <c r="A436" s="997"/>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7"/>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7"/>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97"/>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97"/>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97"/>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7"/>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7"/>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97"/>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97"/>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97"/>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7"/>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7"/>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97"/>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97"/>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97"/>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7"/>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7"/>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97"/>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97"/>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97"/>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7"/>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7"/>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97"/>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97"/>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97"/>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7"/>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7"/>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97"/>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97"/>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97"/>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7"/>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7"/>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97"/>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97"/>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97"/>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7"/>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7"/>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97"/>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97"/>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97"/>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7"/>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7"/>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97"/>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97"/>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97"/>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7"/>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7"/>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7"/>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7"/>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7"/>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7"/>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97"/>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97"/>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97"/>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7"/>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7"/>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97"/>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97"/>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97"/>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7"/>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7"/>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97"/>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97"/>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97"/>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7"/>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7"/>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97"/>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97"/>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97"/>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7"/>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7"/>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97"/>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97"/>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97"/>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7"/>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7"/>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97"/>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97"/>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97"/>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7"/>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7"/>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97"/>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97"/>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97"/>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7"/>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7"/>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97"/>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97"/>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97"/>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7"/>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7"/>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97"/>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97"/>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97"/>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7"/>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7"/>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97"/>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97"/>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97"/>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7"/>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7"/>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7"/>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7"/>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7"/>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7"/>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97"/>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97"/>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97"/>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7"/>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7"/>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97"/>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97"/>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97"/>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7"/>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7"/>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97"/>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97"/>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97"/>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7"/>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7"/>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97"/>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97"/>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97"/>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7"/>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7"/>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97"/>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97"/>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97"/>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7"/>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7"/>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97"/>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97"/>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97"/>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7"/>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7"/>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97"/>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97"/>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97"/>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7"/>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7"/>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97"/>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97"/>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97"/>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7"/>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7"/>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97"/>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97"/>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97"/>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7"/>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7"/>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97"/>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97"/>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97"/>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7"/>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7"/>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7"/>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7"/>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7"/>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7"/>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97"/>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97"/>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97"/>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7"/>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7"/>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97"/>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97"/>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97"/>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7"/>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7"/>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97"/>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97"/>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97"/>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7"/>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7"/>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97"/>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97"/>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97"/>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7"/>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7"/>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97"/>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97"/>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97"/>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7"/>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7"/>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97"/>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97"/>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97"/>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7"/>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7"/>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97"/>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97"/>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97"/>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7"/>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7"/>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97"/>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97"/>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97"/>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7"/>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7"/>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97"/>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97"/>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97"/>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7"/>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7"/>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97"/>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97"/>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97"/>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7"/>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7"/>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7"/>
      <c r="B646" s="254"/>
      <c r="C646" s="253"/>
      <c r="D646" s="254"/>
      <c r="E646" s="240" t="s">
        <v>402</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7"/>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7"/>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7"/>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97"/>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97"/>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97"/>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7"/>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7"/>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97"/>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97"/>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97"/>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7"/>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7"/>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97"/>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97"/>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97"/>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7"/>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7"/>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97"/>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97"/>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97"/>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7"/>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7"/>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97"/>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97"/>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97"/>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7"/>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7"/>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97"/>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97"/>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97"/>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7"/>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7"/>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97"/>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97"/>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97"/>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7"/>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7"/>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97"/>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97"/>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97"/>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7"/>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7"/>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97"/>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97"/>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97"/>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7"/>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7"/>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97"/>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97"/>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97"/>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7"/>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1.75" customHeight="1" x14ac:dyDescent="0.15">
      <c r="A701" s="5"/>
      <c r="B701" s="6"/>
      <c r="C701" s="88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7"/>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29.2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898" t="s">
        <v>722</v>
      </c>
      <c r="AE702" s="899"/>
      <c r="AF702" s="899"/>
      <c r="AG702" s="888" t="s">
        <v>748</v>
      </c>
      <c r="AH702" s="889"/>
      <c r="AI702" s="889"/>
      <c r="AJ702" s="889"/>
      <c r="AK702" s="889"/>
      <c r="AL702" s="889"/>
      <c r="AM702" s="889"/>
      <c r="AN702" s="889"/>
      <c r="AO702" s="889"/>
      <c r="AP702" s="889"/>
      <c r="AQ702" s="889"/>
      <c r="AR702" s="889"/>
      <c r="AS702" s="889"/>
      <c r="AT702" s="889"/>
      <c r="AU702" s="889"/>
      <c r="AV702" s="889"/>
      <c r="AW702" s="889"/>
      <c r="AX702" s="890"/>
    </row>
    <row r="703" spans="1:51" ht="35.25"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5" t="s">
        <v>722</v>
      </c>
      <c r="AE703" s="186"/>
      <c r="AF703" s="186"/>
      <c r="AG703" s="622" t="s">
        <v>749</v>
      </c>
      <c r="AH703" s="623"/>
      <c r="AI703" s="623"/>
      <c r="AJ703" s="623"/>
      <c r="AK703" s="623"/>
      <c r="AL703" s="623"/>
      <c r="AM703" s="623"/>
      <c r="AN703" s="623"/>
      <c r="AO703" s="623"/>
      <c r="AP703" s="623"/>
      <c r="AQ703" s="623"/>
      <c r="AR703" s="623"/>
      <c r="AS703" s="623"/>
      <c r="AT703" s="623"/>
      <c r="AU703" s="623"/>
      <c r="AV703" s="623"/>
      <c r="AW703" s="623"/>
      <c r="AX703" s="624"/>
    </row>
    <row r="704" spans="1:51" ht="30.75" customHeight="1" x14ac:dyDescent="0.15">
      <c r="A704" s="540"/>
      <c r="B704" s="541"/>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2" t="s">
        <v>722</v>
      </c>
      <c r="AE704" s="593"/>
      <c r="AF704" s="593"/>
      <c r="AG704" s="434" t="s">
        <v>750</v>
      </c>
      <c r="AH704" s="236"/>
      <c r="AI704" s="236"/>
      <c r="AJ704" s="236"/>
      <c r="AK704" s="236"/>
      <c r="AL704" s="236"/>
      <c r="AM704" s="236"/>
      <c r="AN704" s="236"/>
      <c r="AO704" s="236"/>
      <c r="AP704" s="236"/>
      <c r="AQ704" s="236"/>
      <c r="AR704" s="236"/>
      <c r="AS704" s="236"/>
      <c r="AT704" s="236"/>
      <c r="AU704" s="236"/>
      <c r="AV704" s="236"/>
      <c r="AW704" s="236"/>
      <c r="AX704" s="435"/>
    </row>
    <row r="705" spans="1:50" ht="35.25" customHeight="1" x14ac:dyDescent="0.15">
      <c r="A705" s="637" t="s">
        <v>39</v>
      </c>
      <c r="B705" s="776"/>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722</v>
      </c>
      <c r="AE705" s="743"/>
      <c r="AF705" s="743"/>
      <c r="AG705" s="191" t="s">
        <v>728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0"/>
      <c r="B706" s="777"/>
      <c r="C706" s="630"/>
      <c r="D706" s="631"/>
      <c r="E706" s="699" t="s">
        <v>380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5" t="s">
        <v>725</v>
      </c>
      <c r="AE706" s="186"/>
      <c r="AF706" s="187"/>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15">
      <c r="A707" s="670"/>
      <c r="B707" s="777"/>
      <c r="C707" s="632"/>
      <c r="D707" s="633"/>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0" t="s">
        <v>725</v>
      </c>
      <c r="AE707" s="591"/>
      <c r="AF707" s="591"/>
      <c r="AG707" s="434"/>
      <c r="AH707" s="236"/>
      <c r="AI707" s="236"/>
      <c r="AJ707" s="236"/>
      <c r="AK707" s="236"/>
      <c r="AL707" s="236"/>
      <c r="AM707" s="236"/>
      <c r="AN707" s="236"/>
      <c r="AO707" s="236"/>
      <c r="AP707" s="236"/>
      <c r="AQ707" s="236"/>
      <c r="AR707" s="236"/>
      <c r="AS707" s="236"/>
      <c r="AT707" s="236"/>
      <c r="AU707" s="236"/>
      <c r="AV707" s="236"/>
      <c r="AW707" s="236"/>
      <c r="AX707" s="435"/>
    </row>
    <row r="708" spans="1:50" ht="26.25" customHeight="1" x14ac:dyDescent="0.15">
      <c r="A708" s="670"/>
      <c r="B708" s="671"/>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5" t="s">
        <v>729</v>
      </c>
      <c r="AE708" s="626"/>
      <c r="AF708" s="626"/>
      <c r="AG708" s="533" t="s">
        <v>714</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70"/>
      <c r="B709" s="671"/>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5" t="s">
        <v>722</v>
      </c>
      <c r="AE709" s="186"/>
      <c r="AF709" s="186"/>
      <c r="AG709" s="622" t="s">
        <v>726</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670"/>
      <c r="B710" s="67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5" t="s">
        <v>729</v>
      </c>
      <c r="AE710" s="186"/>
      <c r="AF710" s="186"/>
      <c r="AG710" s="622" t="s">
        <v>714</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15">
      <c r="A711" s="670"/>
      <c r="B711" s="67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5" t="s">
        <v>722</v>
      </c>
      <c r="AE711" s="186"/>
      <c r="AF711" s="186"/>
      <c r="AG711" s="622" t="s">
        <v>727</v>
      </c>
      <c r="AH711" s="623"/>
      <c r="AI711" s="623"/>
      <c r="AJ711" s="623"/>
      <c r="AK711" s="623"/>
      <c r="AL711" s="623"/>
      <c r="AM711" s="623"/>
      <c r="AN711" s="623"/>
      <c r="AO711" s="623"/>
      <c r="AP711" s="623"/>
      <c r="AQ711" s="623"/>
      <c r="AR711" s="623"/>
      <c r="AS711" s="623"/>
      <c r="AT711" s="623"/>
      <c r="AU711" s="623"/>
      <c r="AV711" s="623"/>
      <c r="AW711" s="623"/>
      <c r="AX711" s="624"/>
    </row>
    <row r="712" spans="1:50" ht="57" customHeight="1" x14ac:dyDescent="0.15">
      <c r="A712" s="670"/>
      <c r="B712" s="671"/>
      <c r="C712" s="596" t="s">
        <v>345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2" t="s">
        <v>722</v>
      </c>
      <c r="AE712" s="593"/>
      <c r="AF712" s="593"/>
      <c r="AG712" s="602" t="s">
        <v>754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70"/>
      <c r="B713" s="671"/>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729</v>
      </c>
      <c r="AE713" s="186"/>
      <c r="AF713" s="187"/>
      <c r="AG713" s="622" t="s">
        <v>714</v>
      </c>
      <c r="AH713" s="623"/>
      <c r="AI713" s="623"/>
      <c r="AJ713" s="623"/>
      <c r="AK713" s="623"/>
      <c r="AL713" s="623"/>
      <c r="AM713" s="623"/>
      <c r="AN713" s="623"/>
      <c r="AO713" s="623"/>
      <c r="AP713" s="623"/>
      <c r="AQ713" s="623"/>
      <c r="AR713" s="623"/>
      <c r="AS713" s="623"/>
      <c r="AT713" s="623"/>
      <c r="AU713" s="623"/>
      <c r="AV713" s="623"/>
      <c r="AW713" s="623"/>
      <c r="AX713" s="624"/>
    </row>
    <row r="714" spans="1:50" ht="26.25" customHeight="1" x14ac:dyDescent="0.15">
      <c r="A714" s="672"/>
      <c r="B714" s="673"/>
      <c r="C714" s="778" t="s">
        <v>324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9" t="s">
        <v>729</v>
      </c>
      <c r="AE714" s="600"/>
      <c r="AF714" s="601"/>
      <c r="AG714" s="705" t="s">
        <v>405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7" t="s">
        <v>40</v>
      </c>
      <c r="B715" s="669"/>
      <c r="C715" s="674" t="s">
        <v>325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25" t="s">
        <v>729</v>
      </c>
      <c r="AE715" s="626"/>
      <c r="AF715" s="784"/>
      <c r="AG715" s="533" t="s">
        <v>746</v>
      </c>
      <c r="AH715" s="534"/>
      <c r="AI715" s="534"/>
      <c r="AJ715" s="534"/>
      <c r="AK715" s="534"/>
      <c r="AL715" s="534"/>
      <c r="AM715" s="534"/>
      <c r="AN715" s="534"/>
      <c r="AO715" s="534"/>
      <c r="AP715" s="534"/>
      <c r="AQ715" s="534"/>
      <c r="AR715" s="534"/>
      <c r="AS715" s="534"/>
      <c r="AT715" s="534"/>
      <c r="AU715" s="534"/>
      <c r="AV715" s="534"/>
      <c r="AW715" s="534"/>
      <c r="AX715" s="535"/>
    </row>
    <row r="716" spans="1:50" ht="37.5" customHeight="1" x14ac:dyDescent="0.15">
      <c r="A716" s="670"/>
      <c r="B716" s="67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729</v>
      </c>
      <c r="AE716" s="766"/>
      <c r="AF716" s="766"/>
      <c r="AG716" s="622" t="s">
        <v>746</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70"/>
      <c r="B717" s="671"/>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5" t="s">
        <v>729</v>
      </c>
      <c r="AE717" s="186"/>
      <c r="AF717" s="186"/>
      <c r="AG717" s="622" t="s">
        <v>746</v>
      </c>
      <c r="AH717" s="623"/>
      <c r="AI717" s="623"/>
      <c r="AJ717" s="623"/>
      <c r="AK717" s="623"/>
      <c r="AL717" s="623"/>
      <c r="AM717" s="623"/>
      <c r="AN717" s="623"/>
      <c r="AO717" s="623"/>
      <c r="AP717" s="623"/>
      <c r="AQ717" s="623"/>
      <c r="AR717" s="623"/>
      <c r="AS717" s="623"/>
      <c r="AT717" s="623"/>
      <c r="AU717" s="623"/>
      <c r="AV717" s="623"/>
      <c r="AW717" s="623"/>
      <c r="AX717" s="624"/>
    </row>
    <row r="718" spans="1:50" ht="30" customHeight="1" x14ac:dyDescent="0.15">
      <c r="A718" s="672"/>
      <c r="B718" s="67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5" t="s">
        <v>729</v>
      </c>
      <c r="AE718" s="186"/>
      <c r="AF718" s="186"/>
      <c r="AG718" s="194" t="s">
        <v>746</v>
      </c>
      <c r="AH718" s="195"/>
      <c r="AI718" s="195"/>
      <c r="AJ718" s="195"/>
      <c r="AK718" s="195"/>
      <c r="AL718" s="195"/>
      <c r="AM718" s="195"/>
      <c r="AN718" s="195"/>
      <c r="AO718" s="195"/>
      <c r="AP718" s="195"/>
      <c r="AQ718" s="195"/>
      <c r="AR718" s="195"/>
      <c r="AS718" s="195"/>
      <c r="AT718" s="195"/>
      <c r="AU718" s="195"/>
      <c r="AV718" s="195"/>
      <c r="AW718" s="195"/>
      <c r="AX718" s="196"/>
    </row>
    <row r="719" spans="1:50" ht="38.25" customHeight="1" x14ac:dyDescent="0.15">
      <c r="A719" s="663" t="s">
        <v>58</v>
      </c>
      <c r="B719" s="664"/>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4"/>
      <c r="AD719" s="625" t="s">
        <v>722</v>
      </c>
      <c r="AE719" s="626"/>
      <c r="AF719" s="626"/>
      <c r="AG719" s="191" t="s">
        <v>751</v>
      </c>
      <c r="AH719" s="192"/>
      <c r="AI719" s="192"/>
      <c r="AJ719" s="192"/>
      <c r="AK719" s="192"/>
      <c r="AL719" s="192"/>
      <c r="AM719" s="192"/>
      <c r="AN719" s="192"/>
      <c r="AO719" s="192"/>
      <c r="AP719" s="192"/>
      <c r="AQ719" s="192"/>
      <c r="AR719" s="192"/>
      <c r="AS719" s="192"/>
      <c r="AT719" s="192"/>
      <c r="AU719" s="192"/>
      <c r="AV719" s="192"/>
      <c r="AW719" s="192"/>
      <c r="AX719" s="193"/>
    </row>
    <row r="720" spans="1:50" ht="42.75" customHeight="1" x14ac:dyDescent="0.15">
      <c r="A720" s="665"/>
      <c r="B720" s="666"/>
      <c r="C720" s="952" t="s">
        <v>338</v>
      </c>
      <c r="D720" s="950"/>
      <c r="E720" s="950"/>
      <c r="F720" s="953"/>
      <c r="G720" s="949" t="s">
        <v>339</v>
      </c>
      <c r="H720" s="950"/>
      <c r="I720" s="950"/>
      <c r="J720" s="950"/>
      <c r="K720" s="950"/>
      <c r="L720" s="950"/>
      <c r="M720" s="950"/>
      <c r="N720" s="949" t="s">
        <v>342</v>
      </c>
      <c r="O720" s="950"/>
      <c r="P720" s="950"/>
      <c r="Q720" s="950"/>
      <c r="R720" s="950"/>
      <c r="S720" s="950"/>
      <c r="T720" s="950"/>
      <c r="U720" s="950"/>
      <c r="V720" s="950"/>
      <c r="W720" s="950"/>
      <c r="X720" s="950"/>
      <c r="Y720" s="950"/>
      <c r="Z720" s="950"/>
      <c r="AA720" s="950"/>
      <c r="AB720" s="950"/>
      <c r="AC720" s="950"/>
      <c r="AD720" s="950"/>
      <c r="AE720" s="950"/>
      <c r="AF720" s="951"/>
      <c r="AG720" s="434"/>
      <c r="AH720" s="236"/>
      <c r="AI720" s="236"/>
      <c r="AJ720" s="236"/>
      <c r="AK720" s="236"/>
      <c r="AL720" s="236"/>
      <c r="AM720" s="236"/>
      <c r="AN720" s="236"/>
      <c r="AO720" s="236"/>
      <c r="AP720" s="236"/>
      <c r="AQ720" s="236"/>
      <c r="AR720" s="236"/>
      <c r="AS720" s="236"/>
      <c r="AT720" s="236"/>
      <c r="AU720" s="236"/>
      <c r="AV720" s="236"/>
      <c r="AW720" s="236"/>
      <c r="AX720" s="435"/>
    </row>
    <row r="721" spans="1:52" ht="27" customHeight="1" x14ac:dyDescent="0.15">
      <c r="A721" s="665"/>
      <c r="B721" s="666"/>
      <c r="C721" s="938" t="s">
        <v>709</v>
      </c>
      <c r="D721" s="939"/>
      <c r="E721" s="939"/>
      <c r="F721" s="940"/>
      <c r="G721" s="954">
        <v>20</v>
      </c>
      <c r="H721" s="955"/>
      <c r="I721" s="77" t="str">
        <f>IF(OR(G721="　", G721=""), "", "-")</f>
        <v>-</v>
      </c>
      <c r="J721" s="937">
        <v>971</v>
      </c>
      <c r="K721" s="937"/>
      <c r="L721" s="77" t="str">
        <f>IF(M721="","","-")</f>
        <v/>
      </c>
      <c r="M721" s="78"/>
      <c r="N721" s="934" t="s">
        <v>752</v>
      </c>
      <c r="O721" s="935"/>
      <c r="P721" s="935"/>
      <c r="Q721" s="935"/>
      <c r="R721" s="935"/>
      <c r="S721" s="935"/>
      <c r="T721" s="935"/>
      <c r="U721" s="935"/>
      <c r="V721" s="935"/>
      <c r="W721" s="935"/>
      <c r="X721" s="935"/>
      <c r="Y721" s="935"/>
      <c r="Z721" s="935"/>
      <c r="AA721" s="935"/>
      <c r="AB721" s="935"/>
      <c r="AC721" s="935"/>
      <c r="AD721" s="935"/>
      <c r="AE721" s="935"/>
      <c r="AF721" s="936"/>
      <c r="AG721" s="434"/>
      <c r="AH721" s="236"/>
      <c r="AI721" s="236"/>
      <c r="AJ721" s="236"/>
      <c r="AK721" s="236"/>
      <c r="AL721" s="236"/>
      <c r="AM721" s="236"/>
      <c r="AN721" s="236"/>
      <c r="AO721" s="236"/>
      <c r="AP721" s="236"/>
      <c r="AQ721" s="236"/>
      <c r="AR721" s="236"/>
      <c r="AS721" s="236"/>
      <c r="AT721" s="236"/>
      <c r="AU721" s="236"/>
      <c r="AV721" s="236"/>
      <c r="AW721" s="236"/>
      <c r="AX721" s="435"/>
    </row>
    <row r="722" spans="1:52" ht="24.75" customHeight="1" x14ac:dyDescent="0.15">
      <c r="A722" s="665"/>
      <c r="B722" s="666"/>
      <c r="C722" s="938" t="s">
        <v>709</v>
      </c>
      <c r="D722" s="939"/>
      <c r="E722" s="939"/>
      <c r="F722" s="940"/>
      <c r="G722" s="954">
        <v>20</v>
      </c>
      <c r="H722" s="955"/>
      <c r="I722" s="77" t="str">
        <f t="shared" ref="I722:I725" si="115">IF(OR(G722="　", G722=""), "", "-")</f>
        <v>-</v>
      </c>
      <c r="J722" s="937">
        <v>972</v>
      </c>
      <c r="K722" s="937"/>
      <c r="L722" s="77" t="str">
        <f t="shared" ref="L722:L725" si="116">IF(M722="","","-")</f>
        <v/>
      </c>
      <c r="M722" s="78"/>
      <c r="N722" s="934" t="s">
        <v>753</v>
      </c>
      <c r="O722" s="935"/>
      <c r="P722" s="935"/>
      <c r="Q722" s="935"/>
      <c r="R722" s="935"/>
      <c r="S722" s="935"/>
      <c r="T722" s="935"/>
      <c r="U722" s="935"/>
      <c r="V722" s="935"/>
      <c r="W722" s="935"/>
      <c r="X722" s="935"/>
      <c r="Y722" s="935"/>
      <c r="Z722" s="935"/>
      <c r="AA722" s="935"/>
      <c r="AB722" s="935"/>
      <c r="AC722" s="935"/>
      <c r="AD722" s="935"/>
      <c r="AE722" s="935"/>
      <c r="AF722" s="936"/>
      <c r="AG722" s="434"/>
      <c r="AH722" s="236"/>
      <c r="AI722" s="236"/>
      <c r="AJ722" s="236"/>
      <c r="AK722" s="236"/>
      <c r="AL722" s="236"/>
      <c r="AM722" s="236"/>
      <c r="AN722" s="236"/>
      <c r="AO722" s="236"/>
      <c r="AP722" s="236"/>
      <c r="AQ722" s="236"/>
      <c r="AR722" s="236"/>
      <c r="AS722" s="236"/>
      <c r="AT722" s="236"/>
      <c r="AU722" s="236"/>
      <c r="AV722" s="236"/>
      <c r="AW722" s="236"/>
      <c r="AX722" s="435"/>
    </row>
    <row r="723" spans="1:52" ht="24.75" hidden="1" customHeight="1" x14ac:dyDescent="0.15">
      <c r="A723" s="665"/>
      <c r="B723" s="666"/>
      <c r="C723" s="938"/>
      <c r="D723" s="939"/>
      <c r="E723" s="939"/>
      <c r="F723" s="940"/>
      <c r="G723" s="954"/>
      <c r="H723" s="955"/>
      <c r="I723" s="77" t="str">
        <f t="shared" si="115"/>
        <v/>
      </c>
      <c r="J723" s="937"/>
      <c r="K723" s="937"/>
      <c r="L723" s="77" t="str">
        <f t="shared" si="116"/>
        <v/>
      </c>
      <c r="M723" s="78"/>
      <c r="N723" s="934"/>
      <c r="O723" s="935"/>
      <c r="P723" s="935"/>
      <c r="Q723" s="935"/>
      <c r="R723" s="935"/>
      <c r="S723" s="935"/>
      <c r="T723" s="935"/>
      <c r="U723" s="935"/>
      <c r="V723" s="935"/>
      <c r="W723" s="935"/>
      <c r="X723" s="935"/>
      <c r="Y723" s="935"/>
      <c r="Z723" s="935"/>
      <c r="AA723" s="935"/>
      <c r="AB723" s="935"/>
      <c r="AC723" s="935"/>
      <c r="AD723" s="935"/>
      <c r="AE723" s="935"/>
      <c r="AF723" s="936"/>
      <c r="AG723" s="434"/>
      <c r="AH723" s="236"/>
      <c r="AI723" s="236"/>
      <c r="AJ723" s="236"/>
      <c r="AK723" s="236"/>
      <c r="AL723" s="236"/>
      <c r="AM723" s="236"/>
      <c r="AN723" s="236"/>
      <c r="AO723" s="236"/>
      <c r="AP723" s="236"/>
      <c r="AQ723" s="236"/>
      <c r="AR723" s="236"/>
      <c r="AS723" s="236"/>
      <c r="AT723" s="236"/>
      <c r="AU723" s="236"/>
      <c r="AV723" s="236"/>
      <c r="AW723" s="236"/>
      <c r="AX723" s="435"/>
    </row>
    <row r="724" spans="1:52" ht="24.75" hidden="1" customHeight="1" x14ac:dyDescent="0.15">
      <c r="A724" s="665"/>
      <c r="B724" s="666"/>
      <c r="C724" s="938"/>
      <c r="D724" s="939"/>
      <c r="E724" s="939"/>
      <c r="F724" s="940"/>
      <c r="G724" s="954"/>
      <c r="H724" s="955"/>
      <c r="I724" s="77" t="str">
        <f t="shared" si="115"/>
        <v/>
      </c>
      <c r="J724" s="937"/>
      <c r="K724" s="937"/>
      <c r="L724" s="77" t="str">
        <f t="shared" si="116"/>
        <v/>
      </c>
      <c r="M724" s="78"/>
      <c r="N724" s="934"/>
      <c r="O724" s="935"/>
      <c r="P724" s="935"/>
      <c r="Q724" s="935"/>
      <c r="R724" s="935"/>
      <c r="S724" s="935"/>
      <c r="T724" s="935"/>
      <c r="U724" s="935"/>
      <c r="V724" s="935"/>
      <c r="W724" s="935"/>
      <c r="X724" s="935"/>
      <c r="Y724" s="935"/>
      <c r="Z724" s="935"/>
      <c r="AA724" s="935"/>
      <c r="AB724" s="935"/>
      <c r="AC724" s="935"/>
      <c r="AD724" s="935"/>
      <c r="AE724" s="935"/>
      <c r="AF724" s="936"/>
      <c r="AG724" s="434"/>
      <c r="AH724" s="236"/>
      <c r="AI724" s="236"/>
      <c r="AJ724" s="236"/>
      <c r="AK724" s="236"/>
      <c r="AL724" s="236"/>
      <c r="AM724" s="236"/>
      <c r="AN724" s="236"/>
      <c r="AO724" s="236"/>
      <c r="AP724" s="236"/>
      <c r="AQ724" s="236"/>
      <c r="AR724" s="236"/>
      <c r="AS724" s="236"/>
      <c r="AT724" s="236"/>
      <c r="AU724" s="236"/>
      <c r="AV724" s="236"/>
      <c r="AW724" s="236"/>
      <c r="AX724" s="435"/>
    </row>
    <row r="725" spans="1:52" ht="24.75" hidden="1" customHeight="1" x14ac:dyDescent="0.15">
      <c r="A725" s="667"/>
      <c r="B725" s="668"/>
      <c r="C725" s="938"/>
      <c r="D725" s="939"/>
      <c r="E725" s="939"/>
      <c r="F725" s="940"/>
      <c r="G725" s="974"/>
      <c r="H725" s="975"/>
      <c r="I725" s="79" t="str">
        <f t="shared" si="115"/>
        <v/>
      </c>
      <c r="J725" s="976"/>
      <c r="K725" s="976"/>
      <c r="L725" s="79" t="str">
        <f t="shared" si="116"/>
        <v/>
      </c>
      <c r="M725" s="80"/>
      <c r="N725" s="967"/>
      <c r="O725" s="968"/>
      <c r="P725" s="968"/>
      <c r="Q725" s="968"/>
      <c r="R725" s="968"/>
      <c r="S725" s="968"/>
      <c r="T725" s="968"/>
      <c r="U725" s="968"/>
      <c r="V725" s="968"/>
      <c r="W725" s="968"/>
      <c r="X725" s="968"/>
      <c r="Y725" s="968"/>
      <c r="Z725" s="968"/>
      <c r="AA725" s="968"/>
      <c r="AB725" s="968"/>
      <c r="AC725" s="968"/>
      <c r="AD725" s="968"/>
      <c r="AE725" s="968"/>
      <c r="AF725" s="969"/>
      <c r="AG725" s="194"/>
      <c r="AH725" s="195"/>
      <c r="AI725" s="195"/>
      <c r="AJ725" s="195"/>
      <c r="AK725" s="195"/>
      <c r="AL725" s="195"/>
      <c r="AM725" s="195"/>
      <c r="AN725" s="195"/>
      <c r="AO725" s="195"/>
      <c r="AP725" s="195"/>
      <c r="AQ725" s="195"/>
      <c r="AR725" s="195"/>
      <c r="AS725" s="195"/>
      <c r="AT725" s="195"/>
      <c r="AU725" s="195"/>
      <c r="AV725" s="195"/>
      <c r="AW725" s="195"/>
      <c r="AX725" s="196"/>
    </row>
    <row r="726" spans="1:52" ht="40.5" customHeight="1" x14ac:dyDescent="0.15">
      <c r="A726" s="637" t="s">
        <v>48</v>
      </c>
      <c r="B726" s="638"/>
      <c r="C726" s="449" t="s">
        <v>53</v>
      </c>
      <c r="D726" s="588"/>
      <c r="E726" s="588"/>
      <c r="F726" s="589"/>
      <c r="G726" s="802" t="s">
        <v>755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40.5" customHeight="1" thickBot="1" x14ac:dyDescent="0.2">
      <c r="A727" s="639"/>
      <c r="B727" s="640"/>
      <c r="C727" s="682" t="s">
        <v>57</v>
      </c>
      <c r="D727" s="683"/>
      <c r="E727" s="683"/>
      <c r="F727" s="684"/>
      <c r="G727" s="708" t="s">
        <v>756</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2"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72"/>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c r="B731" s="635"/>
      <c r="C731" s="635"/>
      <c r="D731" s="635"/>
      <c r="E731" s="636"/>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c r="B733" s="635"/>
      <c r="C733" s="635"/>
      <c r="D733" s="635"/>
      <c r="E733" s="63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81" t="s">
        <v>351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8" t="s">
        <v>671</v>
      </c>
      <c r="B737" s="159"/>
      <c r="C737" s="159"/>
      <c r="D737" s="160"/>
      <c r="E737" s="106" t="s">
        <v>757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758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759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760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760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761</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762</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763</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764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866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885</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385</v>
      </c>
      <c r="B787" s="768"/>
      <c r="C787" s="768"/>
      <c r="D787" s="768"/>
      <c r="E787" s="768"/>
      <c r="F787" s="769"/>
      <c r="G787" s="445" t="s">
        <v>765</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768</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3"/>
      <c r="B788" s="770"/>
      <c r="C788" s="770"/>
      <c r="D788" s="770"/>
      <c r="E788" s="770"/>
      <c r="F788" s="771"/>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3"/>
      <c r="B789" s="770"/>
      <c r="C789" s="770"/>
      <c r="D789" s="770"/>
      <c r="E789" s="770"/>
      <c r="F789" s="771"/>
      <c r="G789" s="455" t="s">
        <v>766</v>
      </c>
      <c r="H789" s="456"/>
      <c r="I789" s="456"/>
      <c r="J789" s="456"/>
      <c r="K789" s="457"/>
      <c r="L789" s="458" t="s">
        <v>767</v>
      </c>
      <c r="M789" s="459"/>
      <c r="N789" s="459"/>
      <c r="O789" s="459"/>
      <c r="P789" s="459"/>
      <c r="Q789" s="459"/>
      <c r="R789" s="459"/>
      <c r="S789" s="459"/>
      <c r="T789" s="459"/>
      <c r="U789" s="459"/>
      <c r="V789" s="459"/>
      <c r="W789" s="459"/>
      <c r="X789" s="460"/>
      <c r="Y789" s="461">
        <v>0.6</v>
      </c>
      <c r="Z789" s="462"/>
      <c r="AA789" s="462"/>
      <c r="AB789" s="564"/>
      <c r="AC789" s="455" t="s">
        <v>737</v>
      </c>
      <c r="AD789" s="456"/>
      <c r="AE789" s="456"/>
      <c r="AF789" s="456"/>
      <c r="AG789" s="457"/>
      <c r="AH789" s="458" t="s">
        <v>769</v>
      </c>
      <c r="AI789" s="459"/>
      <c r="AJ789" s="459"/>
      <c r="AK789" s="459"/>
      <c r="AL789" s="459"/>
      <c r="AM789" s="459"/>
      <c r="AN789" s="459"/>
      <c r="AO789" s="459"/>
      <c r="AP789" s="459"/>
      <c r="AQ789" s="459"/>
      <c r="AR789" s="459"/>
      <c r="AS789" s="459"/>
      <c r="AT789" s="460"/>
      <c r="AU789" s="461">
        <v>0.7</v>
      </c>
      <c r="AV789" s="462"/>
      <c r="AW789" s="462"/>
      <c r="AX789" s="463"/>
    </row>
    <row r="790" spans="1:51" ht="24.75" hidden="1" customHeight="1" x14ac:dyDescent="0.15">
      <c r="A790" s="563"/>
      <c r="B790" s="770"/>
      <c r="C790" s="770"/>
      <c r="D790" s="770"/>
      <c r="E790" s="770"/>
      <c r="F790" s="77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3"/>
      <c r="B791" s="770"/>
      <c r="C791" s="770"/>
      <c r="D791" s="770"/>
      <c r="E791" s="770"/>
      <c r="F791" s="77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3"/>
      <c r="B792" s="770"/>
      <c r="C792" s="770"/>
      <c r="D792" s="770"/>
      <c r="E792" s="770"/>
      <c r="F792" s="77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3"/>
      <c r="B793" s="770"/>
      <c r="C793" s="770"/>
      <c r="D793" s="770"/>
      <c r="E793" s="770"/>
      <c r="F793" s="77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3"/>
      <c r="B794" s="770"/>
      <c r="C794" s="770"/>
      <c r="D794" s="770"/>
      <c r="E794" s="770"/>
      <c r="F794" s="77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3"/>
      <c r="B795" s="770"/>
      <c r="C795" s="770"/>
      <c r="D795" s="770"/>
      <c r="E795" s="770"/>
      <c r="F795" s="77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3"/>
      <c r="B796" s="770"/>
      <c r="C796" s="770"/>
      <c r="D796" s="770"/>
      <c r="E796" s="770"/>
      <c r="F796" s="77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3"/>
      <c r="B797" s="770"/>
      <c r="C797" s="770"/>
      <c r="D797" s="770"/>
      <c r="E797" s="770"/>
      <c r="F797" s="77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33" customHeight="1" x14ac:dyDescent="0.15">
      <c r="A798" s="563"/>
      <c r="B798" s="770"/>
      <c r="C798" s="770"/>
      <c r="D798" s="770"/>
      <c r="E798" s="770"/>
      <c r="F798" s="77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63"/>
      <c r="B799" s="770"/>
      <c r="C799" s="770"/>
      <c r="D799" s="770"/>
      <c r="E799" s="770"/>
      <c r="F799" s="771"/>
      <c r="G799" s="407" t="s">
        <v>20</v>
      </c>
      <c r="H799" s="408"/>
      <c r="I799" s="408"/>
      <c r="J799" s="408"/>
      <c r="K799" s="408"/>
      <c r="L799" s="409"/>
      <c r="M799" s="410"/>
      <c r="N799" s="410"/>
      <c r="O799" s="410"/>
      <c r="P799" s="410"/>
      <c r="Q799" s="410"/>
      <c r="R799" s="410"/>
      <c r="S799" s="410"/>
      <c r="T799" s="410"/>
      <c r="U799" s="410"/>
      <c r="V799" s="410"/>
      <c r="W799" s="410"/>
      <c r="X799" s="411"/>
      <c r="Y799" s="412">
        <f>SUM(Y789:AB798)</f>
        <v>0.6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0.7</v>
      </c>
      <c r="AV799" s="413"/>
      <c r="AW799" s="413"/>
      <c r="AX799" s="415"/>
    </row>
    <row r="800" spans="1:51" ht="24.75" hidden="1" customHeight="1" x14ac:dyDescent="0.15">
      <c r="A800" s="563"/>
      <c r="B800" s="770"/>
      <c r="C800" s="770"/>
      <c r="D800" s="770"/>
      <c r="E800" s="770"/>
      <c r="F800" s="771"/>
      <c r="G800" s="445" t="s">
        <v>770</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15">
      <c r="A801" s="563"/>
      <c r="B801" s="770"/>
      <c r="C801" s="770"/>
      <c r="D801" s="770"/>
      <c r="E801" s="770"/>
      <c r="F801" s="771"/>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0</v>
      </c>
    </row>
    <row r="802" spans="1:51" ht="24.75" hidden="1" customHeight="1" x14ac:dyDescent="0.15">
      <c r="A802" s="563"/>
      <c r="B802" s="770"/>
      <c r="C802" s="770"/>
      <c r="D802" s="770"/>
      <c r="E802" s="770"/>
      <c r="F802" s="771"/>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564"/>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3"/>
      <c r="AY802">
        <f t="shared" ref="AY802:AY812" si="117">$AY$800</f>
        <v>0</v>
      </c>
    </row>
    <row r="803" spans="1:51" ht="24.75" hidden="1" customHeight="1" x14ac:dyDescent="0.15">
      <c r="A803" s="563"/>
      <c r="B803" s="770"/>
      <c r="C803" s="770"/>
      <c r="D803" s="770"/>
      <c r="E803" s="770"/>
      <c r="F803" s="77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7"/>
        <v>0</v>
      </c>
    </row>
    <row r="804" spans="1:51" ht="24.75" hidden="1" customHeight="1" x14ac:dyDescent="0.15">
      <c r="A804" s="563"/>
      <c r="B804" s="770"/>
      <c r="C804" s="770"/>
      <c r="D804" s="770"/>
      <c r="E804" s="770"/>
      <c r="F804" s="77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7"/>
        <v>0</v>
      </c>
    </row>
    <row r="805" spans="1:51" ht="24.75" hidden="1" customHeight="1" x14ac:dyDescent="0.15">
      <c r="A805" s="563"/>
      <c r="B805" s="770"/>
      <c r="C805" s="770"/>
      <c r="D805" s="770"/>
      <c r="E805" s="770"/>
      <c r="F805" s="77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7"/>
        <v>0</v>
      </c>
    </row>
    <row r="806" spans="1:51" ht="24.75" hidden="1" customHeight="1" x14ac:dyDescent="0.15">
      <c r="A806" s="563"/>
      <c r="B806" s="770"/>
      <c r="C806" s="770"/>
      <c r="D806" s="770"/>
      <c r="E806" s="770"/>
      <c r="F806" s="77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7"/>
        <v>0</v>
      </c>
    </row>
    <row r="807" spans="1:51" ht="24.75" hidden="1" customHeight="1" x14ac:dyDescent="0.15">
      <c r="A807" s="563"/>
      <c r="B807" s="770"/>
      <c r="C807" s="770"/>
      <c r="D807" s="770"/>
      <c r="E807" s="770"/>
      <c r="F807" s="77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7"/>
        <v>0</v>
      </c>
    </row>
    <row r="808" spans="1:51" ht="24.75" hidden="1" customHeight="1" x14ac:dyDescent="0.15">
      <c r="A808" s="563"/>
      <c r="B808" s="770"/>
      <c r="C808" s="770"/>
      <c r="D808" s="770"/>
      <c r="E808" s="770"/>
      <c r="F808" s="77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7"/>
        <v>0</v>
      </c>
    </row>
    <row r="809" spans="1:51" ht="24.75" hidden="1" customHeight="1" x14ac:dyDescent="0.15">
      <c r="A809" s="563"/>
      <c r="B809" s="770"/>
      <c r="C809" s="770"/>
      <c r="D809" s="770"/>
      <c r="E809" s="770"/>
      <c r="F809" s="77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7"/>
        <v>0</v>
      </c>
    </row>
    <row r="810" spans="1:51" ht="24.75" hidden="1" customHeight="1" x14ac:dyDescent="0.15">
      <c r="A810" s="563"/>
      <c r="B810" s="770"/>
      <c r="C810" s="770"/>
      <c r="D810" s="770"/>
      <c r="E810" s="770"/>
      <c r="F810" s="77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7"/>
        <v>0</v>
      </c>
    </row>
    <row r="811" spans="1:51" ht="24.75" hidden="1" customHeight="1" x14ac:dyDescent="0.15">
      <c r="A811" s="563"/>
      <c r="B811" s="770"/>
      <c r="C811" s="770"/>
      <c r="D811" s="770"/>
      <c r="E811" s="770"/>
      <c r="F811" s="77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7"/>
        <v>0</v>
      </c>
    </row>
    <row r="812" spans="1:51" ht="24.75" hidden="1" customHeight="1" x14ac:dyDescent="0.15">
      <c r="A812" s="563"/>
      <c r="B812" s="770"/>
      <c r="C812" s="770"/>
      <c r="D812" s="770"/>
      <c r="E812" s="770"/>
      <c r="F812" s="77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7"/>
        <v>0</v>
      </c>
    </row>
    <row r="813" spans="1:51" ht="24.75" hidden="1" customHeight="1" x14ac:dyDescent="0.15">
      <c r="A813" s="563"/>
      <c r="B813" s="770"/>
      <c r="C813" s="770"/>
      <c r="D813" s="770"/>
      <c r="E813" s="770"/>
      <c r="F813" s="771"/>
      <c r="G813" s="445" t="s">
        <v>319</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320</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3"/>
      <c r="B814" s="770"/>
      <c r="C814" s="770"/>
      <c r="D814" s="770"/>
      <c r="E814" s="770"/>
      <c r="F814" s="771"/>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3"/>
      <c r="B815" s="770"/>
      <c r="C815" s="770"/>
      <c r="D815" s="770"/>
      <c r="E815" s="770"/>
      <c r="F815" s="771"/>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4"/>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8">$AY$813</f>
        <v>0</v>
      </c>
    </row>
    <row r="816" spans="1:51" ht="24.75" hidden="1" customHeight="1" x14ac:dyDescent="0.15">
      <c r="A816" s="563"/>
      <c r="B816" s="770"/>
      <c r="C816" s="770"/>
      <c r="D816" s="770"/>
      <c r="E816" s="770"/>
      <c r="F816" s="77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8"/>
        <v>0</v>
      </c>
    </row>
    <row r="817" spans="1:51" ht="24.75" hidden="1" customHeight="1" x14ac:dyDescent="0.15">
      <c r="A817" s="563"/>
      <c r="B817" s="770"/>
      <c r="C817" s="770"/>
      <c r="D817" s="770"/>
      <c r="E817" s="770"/>
      <c r="F817" s="77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8"/>
        <v>0</v>
      </c>
    </row>
    <row r="818" spans="1:51" ht="24.75" hidden="1" customHeight="1" x14ac:dyDescent="0.15">
      <c r="A818" s="563"/>
      <c r="B818" s="770"/>
      <c r="C818" s="770"/>
      <c r="D818" s="770"/>
      <c r="E818" s="770"/>
      <c r="F818" s="77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8"/>
        <v>0</v>
      </c>
    </row>
    <row r="819" spans="1:51" ht="24.75" hidden="1" customHeight="1" x14ac:dyDescent="0.15">
      <c r="A819" s="563"/>
      <c r="B819" s="770"/>
      <c r="C819" s="770"/>
      <c r="D819" s="770"/>
      <c r="E819" s="770"/>
      <c r="F819" s="77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8"/>
        <v>0</v>
      </c>
    </row>
    <row r="820" spans="1:51" ht="24.75" hidden="1" customHeight="1" x14ac:dyDescent="0.15">
      <c r="A820" s="563"/>
      <c r="B820" s="770"/>
      <c r="C820" s="770"/>
      <c r="D820" s="770"/>
      <c r="E820" s="770"/>
      <c r="F820" s="77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8"/>
        <v>0</v>
      </c>
    </row>
    <row r="821" spans="1:51" ht="24.75" hidden="1" customHeight="1" x14ac:dyDescent="0.15">
      <c r="A821" s="563"/>
      <c r="B821" s="770"/>
      <c r="C821" s="770"/>
      <c r="D821" s="770"/>
      <c r="E821" s="770"/>
      <c r="F821" s="77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8"/>
        <v>0</v>
      </c>
    </row>
    <row r="822" spans="1:51" ht="24.75" hidden="1" customHeight="1" x14ac:dyDescent="0.15">
      <c r="A822" s="563"/>
      <c r="B822" s="770"/>
      <c r="C822" s="770"/>
      <c r="D822" s="770"/>
      <c r="E822" s="770"/>
      <c r="F822" s="77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8"/>
        <v>0</v>
      </c>
    </row>
    <row r="823" spans="1:51" ht="24.75" hidden="1" customHeight="1" x14ac:dyDescent="0.15">
      <c r="A823" s="563"/>
      <c r="B823" s="770"/>
      <c r="C823" s="770"/>
      <c r="D823" s="770"/>
      <c r="E823" s="770"/>
      <c r="F823" s="77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8"/>
        <v>0</v>
      </c>
    </row>
    <row r="824" spans="1:51" ht="24.75" hidden="1" customHeight="1" x14ac:dyDescent="0.15">
      <c r="A824" s="563"/>
      <c r="B824" s="770"/>
      <c r="C824" s="770"/>
      <c r="D824" s="770"/>
      <c r="E824" s="770"/>
      <c r="F824" s="77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8"/>
        <v>0</v>
      </c>
    </row>
    <row r="825" spans="1:51" ht="24.75" hidden="1" customHeight="1" thickBot="1" x14ac:dyDescent="0.2">
      <c r="A825" s="563"/>
      <c r="B825" s="770"/>
      <c r="C825" s="770"/>
      <c r="D825" s="770"/>
      <c r="E825" s="770"/>
      <c r="F825" s="77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8"/>
        <v>0</v>
      </c>
    </row>
    <row r="826" spans="1:51" ht="24.75" hidden="1" customHeight="1" x14ac:dyDescent="0.15">
      <c r="A826" s="563"/>
      <c r="B826" s="770"/>
      <c r="C826" s="770"/>
      <c r="D826" s="770"/>
      <c r="E826" s="770"/>
      <c r="F826" s="771"/>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3"/>
      <c r="B827" s="770"/>
      <c r="C827" s="770"/>
      <c r="D827" s="770"/>
      <c r="E827" s="770"/>
      <c r="F827" s="771"/>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3"/>
      <c r="B828" s="770"/>
      <c r="C828" s="770"/>
      <c r="D828" s="770"/>
      <c r="E828" s="770"/>
      <c r="F828" s="771"/>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4"/>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9">$AY$826</f>
        <v>0</v>
      </c>
    </row>
    <row r="829" spans="1:51" ht="24.75" hidden="1" customHeight="1" x14ac:dyDescent="0.15">
      <c r="A829" s="563"/>
      <c r="B829" s="770"/>
      <c r="C829" s="770"/>
      <c r="D829" s="770"/>
      <c r="E829" s="770"/>
      <c r="F829" s="77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9"/>
        <v>0</v>
      </c>
    </row>
    <row r="830" spans="1:51" ht="24.75" hidden="1" customHeight="1" x14ac:dyDescent="0.15">
      <c r="A830" s="563"/>
      <c r="B830" s="770"/>
      <c r="C830" s="770"/>
      <c r="D830" s="770"/>
      <c r="E830" s="770"/>
      <c r="F830" s="77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9"/>
        <v>0</v>
      </c>
    </row>
    <row r="831" spans="1:51" ht="24.75" hidden="1" customHeight="1" x14ac:dyDescent="0.15">
      <c r="A831" s="563"/>
      <c r="B831" s="770"/>
      <c r="C831" s="770"/>
      <c r="D831" s="770"/>
      <c r="E831" s="770"/>
      <c r="F831" s="77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9"/>
        <v>0</v>
      </c>
    </row>
    <row r="832" spans="1:51" ht="24.75" hidden="1" customHeight="1" x14ac:dyDescent="0.15">
      <c r="A832" s="563"/>
      <c r="B832" s="770"/>
      <c r="C832" s="770"/>
      <c r="D832" s="770"/>
      <c r="E832" s="770"/>
      <c r="F832" s="77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9"/>
        <v>0</v>
      </c>
    </row>
    <row r="833" spans="1:51" ht="24.75" hidden="1" customHeight="1" x14ac:dyDescent="0.15">
      <c r="A833" s="563"/>
      <c r="B833" s="770"/>
      <c r="C833" s="770"/>
      <c r="D833" s="770"/>
      <c r="E833" s="770"/>
      <c r="F833" s="77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9"/>
        <v>0</v>
      </c>
    </row>
    <row r="834" spans="1:51" ht="24.75" hidden="1" customHeight="1" x14ac:dyDescent="0.15">
      <c r="A834" s="563"/>
      <c r="B834" s="770"/>
      <c r="C834" s="770"/>
      <c r="D834" s="770"/>
      <c r="E834" s="770"/>
      <c r="F834" s="77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9"/>
        <v>0</v>
      </c>
    </row>
    <row r="835" spans="1:51" ht="24.75" hidden="1" customHeight="1" x14ac:dyDescent="0.15">
      <c r="A835" s="563"/>
      <c r="B835" s="770"/>
      <c r="C835" s="770"/>
      <c r="D835" s="770"/>
      <c r="E835" s="770"/>
      <c r="F835" s="77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9"/>
        <v>0</v>
      </c>
    </row>
    <row r="836" spans="1:51" ht="24.75" hidden="1" customHeight="1" x14ac:dyDescent="0.15">
      <c r="A836" s="563"/>
      <c r="B836" s="770"/>
      <c r="C836" s="770"/>
      <c r="D836" s="770"/>
      <c r="E836" s="770"/>
      <c r="F836" s="77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9"/>
        <v>0</v>
      </c>
    </row>
    <row r="837" spans="1:51" ht="24.75" hidden="1" customHeight="1" x14ac:dyDescent="0.15">
      <c r="A837" s="563"/>
      <c r="B837" s="770"/>
      <c r="C837" s="770"/>
      <c r="D837" s="770"/>
      <c r="E837" s="770"/>
      <c r="F837" s="77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9"/>
        <v>0</v>
      </c>
    </row>
    <row r="838" spans="1:51" ht="24.75" hidden="1" customHeight="1" x14ac:dyDescent="0.15">
      <c r="A838" s="563"/>
      <c r="B838" s="770"/>
      <c r="C838" s="770"/>
      <c r="D838" s="770"/>
      <c r="E838" s="770"/>
      <c r="F838" s="77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9"/>
        <v>0</v>
      </c>
    </row>
    <row r="839" spans="1:51" ht="24.75"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70" t="s">
        <v>343</v>
      </c>
      <c r="AM839" s="971"/>
      <c r="AN839" s="971"/>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771</v>
      </c>
      <c r="D845" s="416"/>
      <c r="E845" s="416"/>
      <c r="F845" s="416"/>
      <c r="G845" s="416"/>
      <c r="H845" s="416"/>
      <c r="I845" s="416"/>
      <c r="J845" s="417">
        <v>6010001021699</v>
      </c>
      <c r="K845" s="418"/>
      <c r="L845" s="418"/>
      <c r="M845" s="418"/>
      <c r="N845" s="418"/>
      <c r="O845" s="418"/>
      <c r="P845" s="422" t="s">
        <v>767</v>
      </c>
      <c r="Q845" s="318"/>
      <c r="R845" s="318"/>
      <c r="S845" s="318"/>
      <c r="T845" s="318"/>
      <c r="U845" s="318"/>
      <c r="V845" s="318"/>
      <c r="W845" s="318"/>
      <c r="X845" s="318"/>
      <c r="Y845" s="319">
        <v>0.6</v>
      </c>
      <c r="Z845" s="320"/>
      <c r="AA845" s="320"/>
      <c r="AB845" s="321"/>
      <c r="AC845" s="323" t="s">
        <v>377</v>
      </c>
      <c r="AD845" s="324"/>
      <c r="AE845" s="324"/>
      <c r="AF845" s="324"/>
      <c r="AG845" s="324"/>
      <c r="AH845" s="419" t="s">
        <v>746</v>
      </c>
      <c r="AI845" s="420"/>
      <c r="AJ845" s="420"/>
      <c r="AK845" s="420"/>
      <c r="AL845" s="327">
        <v>100</v>
      </c>
      <c r="AM845" s="328"/>
      <c r="AN845" s="328"/>
      <c r="AO845" s="329"/>
      <c r="AP845" s="322" t="s">
        <v>730</v>
      </c>
      <c r="AQ845" s="322"/>
      <c r="AR845" s="322"/>
      <c r="AS845" s="322"/>
      <c r="AT845" s="322"/>
      <c r="AU845" s="322"/>
      <c r="AV845" s="322"/>
      <c r="AW845" s="322"/>
      <c r="AX845" s="322"/>
    </row>
    <row r="846" spans="1:51" ht="30" customHeight="1" x14ac:dyDescent="0.15">
      <c r="A846" s="402">
        <v>2</v>
      </c>
      <c r="B846" s="402">
        <v>1</v>
      </c>
      <c r="C846" s="421" t="s">
        <v>772</v>
      </c>
      <c r="D846" s="416"/>
      <c r="E846" s="416"/>
      <c r="F846" s="416"/>
      <c r="G846" s="416"/>
      <c r="H846" s="416"/>
      <c r="I846" s="416"/>
      <c r="J846" s="417">
        <v>5010401007547</v>
      </c>
      <c r="K846" s="418"/>
      <c r="L846" s="418"/>
      <c r="M846" s="418"/>
      <c r="N846" s="418"/>
      <c r="O846" s="418"/>
      <c r="P846" s="422" t="s">
        <v>773</v>
      </c>
      <c r="Q846" s="318"/>
      <c r="R846" s="318"/>
      <c r="S846" s="318"/>
      <c r="T846" s="318"/>
      <c r="U846" s="318"/>
      <c r="V846" s="318"/>
      <c r="W846" s="318"/>
      <c r="X846" s="318"/>
      <c r="Y846" s="319">
        <v>0.1</v>
      </c>
      <c r="Z846" s="320"/>
      <c r="AA846" s="320"/>
      <c r="AB846" s="321"/>
      <c r="AC846" s="323" t="s">
        <v>377</v>
      </c>
      <c r="AD846" s="324"/>
      <c r="AE846" s="324"/>
      <c r="AF846" s="324"/>
      <c r="AG846" s="324"/>
      <c r="AH846" s="419" t="s">
        <v>746</v>
      </c>
      <c r="AI846" s="420"/>
      <c r="AJ846" s="420"/>
      <c r="AK846" s="420"/>
      <c r="AL846" s="327">
        <v>100</v>
      </c>
      <c r="AM846" s="328"/>
      <c r="AN846" s="328"/>
      <c r="AO846" s="329"/>
      <c r="AP846" s="322" t="s">
        <v>774</v>
      </c>
      <c r="AQ846" s="322"/>
      <c r="AR846" s="322"/>
      <c r="AS846" s="322"/>
      <c r="AT846" s="322"/>
      <c r="AU846" s="322"/>
      <c r="AV846" s="322"/>
      <c r="AW846" s="322"/>
      <c r="AX846" s="322"/>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20">$AY$875</f>
        <v>1</v>
      </c>
    </row>
    <row r="878" spans="1:51" ht="30" customHeight="1" x14ac:dyDescent="0.15">
      <c r="A878" s="402">
        <v>1</v>
      </c>
      <c r="B878" s="402">
        <v>1</v>
      </c>
      <c r="C878" s="421" t="s">
        <v>775</v>
      </c>
      <c r="D878" s="416"/>
      <c r="E878" s="416"/>
      <c r="F878" s="416"/>
      <c r="G878" s="416"/>
      <c r="H878" s="416"/>
      <c r="I878" s="416"/>
      <c r="J878" s="417">
        <v>6020001117711</v>
      </c>
      <c r="K878" s="418"/>
      <c r="L878" s="418"/>
      <c r="M878" s="418"/>
      <c r="N878" s="418"/>
      <c r="O878" s="418"/>
      <c r="P878" s="422" t="s">
        <v>769</v>
      </c>
      <c r="Q878" s="318"/>
      <c r="R878" s="318"/>
      <c r="S878" s="318"/>
      <c r="T878" s="318"/>
      <c r="U878" s="318"/>
      <c r="V878" s="318"/>
      <c r="W878" s="318"/>
      <c r="X878" s="318"/>
      <c r="Y878" s="319">
        <v>0.7</v>
      </c>
      <c r="Z878" s="320"/>
      <c r="AA878" s="320"/>
      <c r="AB878" s="321"/>
      <c r="AC878" s="323" t="s">
        <v>377</v>
      </c>
      <c r="AD878" s="324"/>
      <c r="AE878" s="324"/>
      <c r="AF878" s="324"/>
      <c r="AG878" s="324"/>
      <c r="AH878" s="419" t="s">
        <v>733</v>
      </c>
      <c r="AI878" s="420"/>
      <c r="AJ878" s="420"/>
      <c r="AK878" s="420"/>
      <c r="AL878" s="327">
        <v>100</v>
      </c>
      <c r="AM878" s="328"/>
      <c r="AN878" s="328"/>
      <c r="AO878" s="329"/>
      <c r="AP878" s="322" t="s">
        <v>733</v>
      </c>
      <c r="AQ878" s="322"/>
      <c r="AR878" s="322"/>
      <c r="AS878" s="322"/>
      <c r="AT878" s="322"/>
      <c r="AU878" s="322"/>
      <c r="AV878" s="322"/>
      <c r="AW878" s="322"/>
      <c r="AX878" s="322"/>
      <c r="AY878">
        <f t="shared" si="120"/>
        <v>1</v>
      </c>
    </row>
    <row r="879" spans="1:51" ht="45" hidden="1" customHeight="1" x14ac:dyDescent="0.15">
      <c r="A879" s="402">
        <v>2</v>
      </c>
      <c r="B879" s="402">
        <v>1</v>
      </c>
      <c r="C879" s="421"/>
      <c r="D879" s="416"/>
      <c r="E879" s="416"/>
      <c r="F879" s="416"/>
      <c r="G879" s="416"/>
      <c r="H879" s="416"/>
      <c r="I879" s="416"/>
      <c r="J879" s="417"/>
      <c r="K879" s="418"/>
      <c r="L879" s="418"/>
      <c r="M879" s="418"/>
      <c r="N879" s="418"/>
      <c r="O879" s="418"/>
      <c r="P879" s="422"/>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419"/>
      <c r="AI880" s="420"/>
      <c r="AJ880" s="420"/>
      <c r="AK880" s="420"/>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5"/>
      <c r="D881" s="426"/>
      <c r="E881" s="426"/>
      <c r="F881" s="426"/>
      <c r="G881" s="426"/>
      <c r="H881" s="426"/>
      <c r="I881" s="427"/>
      <c r="J881" s="428"/>
      <c r="K881" s="429"/>
      <c r="L881" s="429"/>
      <c r="M881" s="429"/>
      <c r="N881" s="429"/>
      <c r="O881" s="430"/>
      <c r="P881" s="431"/>
      <c r="Q881" s="432"/>
      <c r="R881" s="432"/>
      <c r="S881" s="432"/>
      <c r="T881" s="432"/>
      <c r="U881" s="432"/>
      <c r="V881" s="432"/>
      <c r="W881" s="432"/>
      <c r="X881" s="433"/>
      <c r="Y881" s="319"/>
      <c r="Z881" s="320"/>
      <c r="AA881" s="320"/>
      <c r="AB881" s="321"/>
      <c r="AC881" s="323"/>
      <c r="AD881" s="324"/>
      <c r="AE881" s="324"/>
      <c r="AF881" s="324"/>
      <c r="AG881" s="324"/>
      <c r="AH881" s="419"/>
      <c r="AI881" s="420"/>
      <c r="AJ881" s="420"/>
      <c r="AK881" s="420"/>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25"/>
      <c r="D882" s="426"/>
      <c r="E882" s="426"/>
      <c r="F882" s="426"/>
      <c r="G882" s="426"/>
      <c r="H882" s="426"/>
      <c r="I882" s="427"/>
      <c r="J882" s="428"/>
      <c r="K882" s="429"/>
      <c r="L882" s="429"/>
      <c r="M882" s="429"/>
      <c r="N882" s="429"/>
      <c r="O882" s="430"/>
      <c r="P882" s="422"/>
      <c r="Q882" s="318"/>
      <c r="R882" s="318"/>
      <c r="S882" s="318"/>
      <c r="T882" s="318"/>
      <c r="U882" s="318"/>
      <c r="V882" s="318"/>
      <c r="W882" s="318"/>
      <c r="X882" s="318"/>
      <c r="Y882" s="319"/>
      <c r="Z882" s="320"/>
      <c r="AA882" s="320"/>
      <c r="AB882" s="321"/>
      <c r="AC882" s="323"/>
      <c r="AD882" s="324"/>
      <c r="AE882" s="324"/>
      <c r="AF882" s="324"/>
      <c r="AG882" s="324"/>
      <c r="AH882" s="419"/>
      <c r="AI882" s="420"/>
      <c r="AJ882" s="420"/>
      <c r="AK882" s="420"/>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21"/>
      <c r="D883" s="416"/>
      <c r="E883" s="416"/>
      <c r="F883" s="416"/>
      <c r="G883" s="416"/>
      <c r="H883" s="416"/>
      <c r="I883" s="416"/>
      <c r="J883" s="417"/>
      <c r="K883" s="418"/>
      <c r="L883" s="418"/>
      <c r="M883" s="418"/>
      <c r="N883" s="418"/>
      <c r="O883" s="418"/>
      <c r="P883" s="422"/>
      <c r="Q883" s="318"/>
      <c r="R883" s="318"/>
      <c r="S883" s="318"/>
      <c r="T883" s="318"/>
      <c r="U883" s="318"/>
      <c r="V883" s="318"/>
      <c r="W883" s="318"/>
      <c r="X883" s="318"/>
      <c r="Y883" s="319"/>
      <c r="Z883" s="320"/>
      <c r="AA883" s="320"/>
      <c r="AB883" s="321"/>
      <c r="AC883" s="323"/>
      <c r="AD883" s="324"/>
      <c r="AE883" s="324"/>
      <c r="AF883" s="324"/>
      <c r="AG883" s="324"/>
      <c r="AH883" s="419"/>
      <c r="AI883" s="420"/>
      <c r="AJ883" s="420"/>
      <c r="AK883" s="420"/>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21"/>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21"/>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21"/>
      <c r="D886" s="416"/>
      <c r="E886" s="416"/>
      <c r="F886" s="416"/>
      <c r="G886" s="416"/>
      <c r="H886" s="416"/>
      <c r="I886" s="416"/>
      <c r="J886" s="417"/>
      <c r="K886" s="418"/>
      <c r="L886" s="418"/>
      <c r="M886" s="418"/>
      <c r="N886" s="418"/>
      <c r="O886" s="418"/>
      <c r="P886" s="422"/>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21"/>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21"/>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21">$AY$908</f>
        <v>0</v>
      </c>
    </row>
    <row r="911" spans="1:51" ht="30" hidden="1" customHeight="1" x14ac:dyDescent="0.15">
      <c r="A911" s="402">
        <v>1</v>
      </c>
      <c r="B911" s="402">
        <v>1</v>
      </c>
      <c r="C911" s="421"/>
      <c r="D911" s="416"/>
      <c r="E911" s="416"/>
      <c r="F911" s="416"/>
      <c r="G911" s="416"/>
      <c r="H911" s="416"/>
      <c r="I911" s="416"/>
      <c r="J911" s="417"/>
      <c r="K911" s="418"/>
      <c r="L911" s="418"/>
      <c r="M911" s="418"/>
      <c r="N911" s="418"/>
      <c r="O911" s="418"/>
      <c r="P911" s="422"/>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21"/>
        <v>0</v>
      </c>
    </row>
    <row r="912" spans="1:51" ht="30" hidden="1" customHeight="1" x14ac:dyDescent="0.15">
      <c r="A912" s="402">
        <v>2</v>
      </c>
      <c r="B912" s="402">
        <v>1</v>
      </c>
      <c r="C912" s="421"/>
      <c r="D912" s="416"/>
      <c r="E912" s="416"/>
      <c r="F912" s="416"/>
      <c r="G912" s="416"/>
      <c r="H912" s="416"/>
      <c r="I912" s="416"/>
      <c r="J912" s="417"/>
      <c r="K912" s="418"/>
      <c r="L912" s="418"/>
      <c r="M912" s="418"/>
      <c r="N912" s="418"/>
      <c r="O912" s="418"/>
      <c r="P912" s="422"/>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419"/>
      <c r="AI913" s="420"/>
      <c r="AJ913" s="420"/>
      <c r="AK913" s="420"/>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419"/>
      <c r="AI914" s="420"/>
      <c r="AJ914" s="420"/>
      <c r="AK914" s="420"/>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21"/>
      <c r="D915" s="416"/>
      <c r="E915" s="416"/>
      <c r="F915" s="416"/>
      <c r="G915" s="416"/>
      <c r="H915" s="416"/>
      <c r="I915" s="416"/>
      <c r="J915" s="417"/>
      <c r="K915" s="418"/>
      <c r="L915" s="418"/>
      <c r="M915" s="418"/>
      <c r="N915" s="418"/>
      <c r="O915" s="418"/>
      <c r="P915" s="422"/>
      <c r="Q915" s="318"/>
      <c r="R915" s="318"/>
      <c r="S915" s="318"/>
      <c r="T915" s="318"/>
      <c r="U915" s="318"/>
      <c r="V915" s="318"/>
      <c r="W915" s="318"/>
      <c r="X915" s="318"/>
      <c r="Y915" s="319"/>
      <c r="Z915" s="320"/>
      <c r="AA915" s="320"/>
      <c r="AB915" s="321"/>
      <c r="AC915" s="323"/>
      <c r="AD915" s="324"/>
      <c r="AE915" s="324"/>
      <c r="AF915" s="324"/>
      <c r="AG915" s="324"/>
      <c r="AH915" s="419"/>
      <c r="AI915" s="420"/>
      <c r="AJ915" s="420"/>
      <c r="AK915" s="420"/>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21"/>
      <c r="D916" s="416"/>
      <c r="E916" s="416"/>
      <c r="F916" s="416"/>
      <c r="G916" s="416"/>
      <c r="H916" s="416"/>
      <c r="I916" s="416"/>
      <c r="J916" s="417"/>
      <c r="K916" s="418"/>
      <c r="L916" s="418"/>
      <c r="M916" s="418"/>
      <c r="N916" s="418"/>
      <c r="O916" s="418"/>
      <c r="P916" s="422"/>
      <c r="Q916" s="318"/>
      <c r="R916" s="318"/>
      <c r="S916" s="318"/>
      <c r="T916" s="318"/>
      <c r="U916" s="318"/>
      <c r="V916" s="318"/>
      <c r="W916" s="318"/>
      <c r="X916" s="318"/>
      <c r="Y916" s="319"/>
      <c r="Z916" s="320"/>
      <c r="AA916" s="320"/>
      <c r="AB916" s="321"/>
      <c r="AC916" s="323"/>
      <c r="AD916" s="324"/>
      <c r="AE916" s="324"/>
      <c r="AF916" s="324"/>
      <c r="AG916" s="324"/>
      <c r="AH916" s="419"/>
      <c r="AI916" s="420"/>
      <c r="AJ916" s="420"/>
      <c r="AK916" s="420"/>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21"/>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21"/>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21"/>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21"/>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2">$AY$941</f>
        <v>0</v>
      </c>
    </row>
    <row r="944" spans="1:51" ht="30" hidden="1" customHeight="1" x14ac:dyDescent="0.15">
      <c r="A944" s="402">
        <v>1</v>
      </c>
      <c r="B944" s="402">
        <v>1</v>
      </c>
      <c r="C944" s="421"/>
      <c r="D944" s="416"/>
      <c r="E944" s="416"/>
      <c r="F944" s="416"/>
      <c r="G944" s="416"/>
      <c r="H944" s="416"/>
      <c r="I944" s="416"/>
      <c r="J944" s="417"/>
      <c r="K944" s="418"/>
      <c r="L944" s="418"/>
      <c r="M944" s="418"/>
      <c r="N944" s="418"/>
      <c r="O944" s="418"/>
      <c r="P944" s="422"/>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2"/>
        <v>0</v>
      </c>
    </row>
    <row r="945" spans="1:51" ht="30" hidden="1" customHeight="1" x14ac:dyDescent="0.15">
      <c r="A945" s="402">
        <v>2</v>
      </c>
      <c r="B945" s="402">
        <v>1</v>
      </c>
      <c r="C945" s="421"/>
      <c r="D945" s="416"/>
      <c r="E945" s="416"/>
      <c r="F945" s="416"/>
      <c r="G945" s="416"/>
      <c r="H945" s="416"/>
      <c r="I945" s="416"/>
      <c r="J945" s="417"/>
      <c r="K945" s="418"/>
      <c r="L945" s="418"/>
      <c r="M945" s="418"/>
      <c r="N945" s="418"/>
      <c r="O945" s="418"/>
      <c r="P945" s="422"/>
      <c r="Q945" s="318"/>
      <c r="R945" s="318"/>
      <c r="S945" s="318"/>
      <c r="T945" s="318"/>
      <c r="U945" s="318"/>
      <c r="V945" s="318"/>
      <c r="W945" s="318"/>
      <c r="X945" s="318"/>
      <c r="Y945" s="319"/>
      <c r="Z945" s="320"/>
      <c r="AA945" s="320"/>
      <c r="AB945" s="321"/>
      <c r="AC945" s="323"/>
      <c r="AD945" s="324"/>
      <c r="AE945" s="324"/>
      <c r="AF945" s="324"/>
      <c r="AG945" s="32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21"/>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21"/>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21"/>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21"/>
      <c r="D951" s="416"/>
      <c r="E951" s="416"/>
      <c r="F951" s="416"/>
      <c r="G951" s="416"/>
      <c r="H951" s="416"/>
      <c r="I951" s="416"/>
      <c r="J951" s="417"/>
      <c r="K951" s="418"/>
      <c r="L951" s="418"/>
      <c r="M951" s="418"/>
      <c r="N951" s="418"/>
      <c r="O951" s="418"/>
      <c r="P951" s="422"/>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21"/>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21"/>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3">$AY$974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4">$AY$1007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5">$AY$1040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6">$AY$1073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91" t="s">
        <v>328</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72" t="s">
        <v>343</v>
      </c>
      <c r="AM1106" s="973"/>
      <c r="AN1106" s="97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94"/>
      <c r="E1109" s="278" t="s">
        <v>262</v>
      </c>
      <c r="F1109" s="894"/>
      <c r="G1109" s="894"/>
      <c r="H1109" s="894"/>
      <c r="I1109" s="894"/>
      <c r="J1109" s="278" t="s">
        <v>297</v>
      </c>
      <c r="K1109" s="278"/>
      <c r="L1109" s="278"/>
      <c r="M1109" s="278"/>
      <c r="N1109" s="278"/>
      <c r="O1109" s="278"/>
      <c r="P1109" s="346" t="s">
        <v>27</v>
      </c>
      <c r="Q1109" s="346"/>
      <c r="R1109" s="346"/>
      <c r="S1109" s="346"/>
      <c r="T1109" s="346"/>
      <c r="U1109" s="346"/>
      <c r="V1109" s="346"/>
      <c r="W1109" s="346"/>
      <c r="X1109" s="346"/>
      <c r="Y1109" s="278" t="s">
        <v>299</v>
      </c>
      <c r="Z1109" s="894"/>
      <c r="AA1109" s="894"/>
      <c r="AB1109" s="894"/>
      <c r="AC1109" s="278" t="s">
        <v>245</v>
      </c>
      <c r="AD1109" s="278"/>
      <c r="AE1109" s="278"/>
      <c r="AF1109" s="278"/>
      <c r="AG1109" s="278"/>
      <c r="AH1109" s="346" t="s">
        <v>258</v>
      </c>
      <c r="AI1109" s="347"/>
      <c r="AJ1109" s="347"/>
      <c r="AK1109" s="347"/>
      <c r="AL1109" s="347" t="s">
        <v>21</v>
      </c>
      <c r="AM1109" s="347"/>
      <c r="AN1109" s="347"/>
      <c r="AO1109" s="897"/>
      <c r="AP1109" s="424" t="s">
        <v>329</v>
      </c>
      <c r="AQ1109" s="424"/>
      <c r="AR1109" s="424"/>
      <c r="AS1109" s="424"/>
      <c r="AT1109" s="424"/>
      <c r="AU1109" s="424"/>
      <c r="AV1109" s="424"/>
      <c r="AW1109" s="424"/>
      <c r="AX1109" s="424"/>
    </row>
    <row r="1110" spans="1:51" ht="30" customHeight="1" x14ac:dyDescent="0.15">
      <c r="A1110" s="402">
        <v>1</v>
      </c>
      <c r="B1110" s="402">
        <v>1</v>
      </c>
      <c r="C1110" s="896"/>
      <c r="D1110" s="896"/>
      <c r="E1110" s="263" t="s">
        <v>731</v>
      </c>
      <c r="F1110" s="895"/>
      <c r="G1110" s="895"/>
      <c r="H1110" s="895"/>
      <c r="I1110" s="895"/>
      <c r="J1110" s="417" t="s">
        <v>731</v>
      </c>
      <c r="K1110" s="418"/>
      <c r="L1110" s="418"/>
      <c r="M1110" s="418"/>
      <c r="N1110" s="418"/>
      <c r="O1110" s="418"/>
      <c r="P1110" s="422" t="s">
        <v>731</v>
      </c>
      <c r="Q1110" s="318"/>
      <c r="R1110" s="318"/>
      <c r="S1110" s="318"/>
      <c r="T1110" s="318"/>
      <c r="U1110" s="318"/>
      <c r="V1110" s="318"/>
      <c r="W1110" s="318"/>
      <c r="X1110" s="318"/>
      <c r="Y1110" s="319" t="s">
        <v>731</v>
      </c>
      <c r="Z1110" s="320"/>
      <c r="AA1110" s="320"/>
      <c r="AB1110" s="321"/>
      <c r="AC1110" s="323"/>
      <c r="AD1110" s="324"/>
      <c r="AE1110" s="324"/>
      <c r="AF1110" s="324"/>
      <c r="AG1110" s="324"/>
      <c r="AH1110" s="325" t="s">
        <v>731</v>
      </c>
      <c r="AI1110" s="326"/>
      <c r="AJ1110" s="326"/>
      <c r="AK1110" s="326"/>
      <c r="AL1110" s="327" t="s">
        <v>731</v>
      </c>
      <c r="AM1110" s="328"/>
      <c r="AN1110" s="328"/>
      <c r="AO1110" s="329"/>
      <c r="AP1110" s="322" t="s">
        <v>731</v>
      </c>
      <c r="AQ1110" s="322"/>
      <c r="AR1110" s="322"/>
      <c r="AS1110" s="322"/>
      <c r="AT1110" s="322"/>
      <c r="AU1110" s="322"/>
      <c r="AV1110" s="322"/>
      <c r="AW1110" s="322"/>
      <c r="AX1110" s="322"/>
    </row>
    <row r="1111" spans="1:51" ht="30" hidden="1" customHeight="1" x14ac:dyDescent="0.15">
      <c r="A1111" s="402">
        <v>2</v>
      </c>
      <c r="B1111" s="402">
        <v>1</v>
      </c>
      <c r="C1111" s="896"/>
      <c r="D1111" s="896"/>
      <c r="E1111" s="895"/>
      <c r="F1111" s="895"/>
      <c r="G1111" s="895"/>
      <c r="H1111" s="895"/>
      <c r="I1111" s="895"/>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6"/>
      <c r="D1112" s="896"/>
      <c r="E1112" s="895"/>
      <c r="F1112" s="895"/>
      <c r="G1112" s="895"/>
      <c r="H1112" s="895"/>
      <c r="I1112" s="895"/>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6"/>
      <c r="D1113" s="896"/>
      <c r="E1113" s="895"/>
      <c r="F1113" s="895"/>
      <c r="G1113" s="895"/>
      <c r="H1113" s="895"/>
      <c r="I1113" s="895"/>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6"/>
      <c r="D1114" s="896"/>
      <c r="E1114" s="895"/>
      <c r="F1114" s="895"/>
      <c r="G1114" s="895"/>
      <c r="H1114" s="895"/>
      <c r="I1114" s="895"/>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6"/>
      <c r="D1115" s="896"/>
      <c r="E1115" s="895"/>
      <c r="F1115" s="895"/>
      <c r="G1115" s="895"/>
      <c r="H1115" s="895"/>
      <c r="I1115" s="895"/>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6"/>
      <c r="D1116" s="896"/>
      <c r="E1116" s="895"/>
      <c r="F1116" s="895"/>
      <c r="G1116" s="895"/>
      <c r="H1116" s="895"/>
      <c r="I1116" s="895"/>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6"/>
      <c r="D1117" s="896"/>
      <c r="E1117" s="895"/>
      <c r="F1117" s="895"/>
      <c r="G1117" s="895"/>
      <c r="H1117" s="895"/>
      <c r="I1117" s="895"/>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6"/>
      <c r="D1118" s="896"/>
      <c r="E1118" s="895"/>
      <c r="F1118" s="895"/>
      <c r="G1118" s="895"/>
      <c r="H1118" s="895"/>
      <c r="I1118" s="895"/>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6"/>
      <c r="D1119" s="896"/>
      <c r="E1119" s="895"/>
      <c r="F1119" s="895"/>
      <c r="G1119" s="895"/>
      <c r="H1119" s="895"/>
      <c r="I1119" s="895"/>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6"/>
      <c r="D1120" s="896"/>
      <c r="E1120" s="895"/>
      <c r="F1120" s="895"/>
      <c r="G1120" s="895"/>
      <c r="H1120" s="895"/>
      <c r="I1120" s="895"/>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6"/>
      <c r="D1121" s="896"/>
      <c r="E1121" s="895"/>
      <c r="F1121" s="895"/>
      <c r="G1121" s="895"/>
      <c r="H1121" s="895"/>
      <c r="I1121" s="895"/>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6"/>
      <c r="D1122" s="896"/>
      <c r="E1122" s="895"/>
      <c r="F1122" s="895"/>
      <c r="G1122" s="895"/>
      <c r="H1122" s="895"/>
      <c r="I1122" s="895"/>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6"/>
      <c r="D1123" s="896"/>
      <c r="E1123" s="895"/>
      <c r="F1123" s="895"/>
      <c r="G1123" s="895"/>
      <c r="H1123" s="895"/>
      <c r="I1123" s="895"/>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6"/>
      <c r="D1124" s="896"/>
      <c r="E1124" s="895"/>
      <c r="F1124" s="895"/>
      <c r="G1124" s="895"/>
      <c r="H1124" s="895"/>
      <c r="I1124" s="895"/>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6"/>
      <c r="D1125" s="896"/>
      <c r="E1125" s="895"/>
      <c r="F1125" s="895"/>
      <c r="G1125" s="895"/>
      <c r="H1125" s="895"/>
      <c r="I1125" s="895"/>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6"/>
      <c r="D1126" s="896"/>
      <c r="E1126" s="895"/>
      <c r="F1126" s="895"/>
      <c r="G1126" s="895"/>
      <c r="H1126" s="895"/>
      <c r="I1126" s="895"/>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6"/>
      <c r="D1127" s="896"/>
      <c r="E1127" s="263"/>
      <c r="F1127" s="895"/>
      <c r="G1127" s="895"/>
      <c r="H1127" s="895"/>
      <c r="I1127" s="895"/>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6"/>
      <c r="D1128" s="896"/>
      <c r="E1128" s="895"/>
      <c r="F1128" s="895"/>
      <c r="G1128" s="895"/>
      <c r="H1128" s="895"/>
      <c r="I1128" s="895"/>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6"/>
      <c r="D1129" s="896"/>
      <c r="E1129" s="895"/>
      <c r="F1129" s="895"/>
      <c r="G1129" s="895"/>
      <c r="H1129" s="895"/>
      <c r="I1129" s="895"/>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6"/>
      <c r="D1130" s="896"/>
      <c r="E1130" s="895"/>
      <c r="F1130" s="895"/>
      <c r="G1130" s="895"/>
      <c r="H1130" s="895"/>
      <c r="I1130" s="895"/>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6"/>
      <c r="D1131" s="896"/>
      <c r="E1131" s="895"/>
      <c r="F1131" s="895"/>
      <c r="G1131" s="895"/>
      <c r="H1131" s="895"/>
      <c r="I1131" s="895"/>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6"/>
      <c r="D1132" s="896"/>
      <c r="E1132" s="895"/>
      <c r="F1132" s="895"/>
      <c r="G1132" s="895"/>
      <c r="H1132" s="895"/>
      <c r="I1132" s="895"/>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6"/>
      <c r="D1133" s="896"/>
      <c r="E1133" s="895"/>
      <c r="F1133" s="895"/>
      <c r="G1133" s="895"/>
      <c r="H1133" s="895"/>
      <c r="I1133" s="895"/>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6"/>
      <c r="D1134" s="896"/>
      <c r="E1134" s="895"/>
      <c r="F1134" s="895"/>
      <c r="G1134" s="895"/>
      <c r="H1134" s="895"/>
      <c r="I1134" s="895"/>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6"/>
      <c r="D1135" s="896"/>
      <c r="E1135" s="895"/>
      <c r="F1135" s="895"/>
      <c r="G1135" s="895"/>
      <c r="H1135" s="895"/>
      <c r="I1135" s="895"/>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6"/>
      <c r="D1136" s="896"/>
      <c r="E1136" s="895"/>
      <c r="F1136" s="895"/>
      <c r="G1136" s="895"/>
      <c r="H1136" s="895"/>
      <c r="I1136" s="895"/>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6"/>
      <c r="D1137" s="896"/>
      <c r="E1137" s="895"/>
      <c r="F1137" s="895"/>
      <c r="G1137" s="895"/>
      <c r="H1137" s="895"/>
      <c r="I1137" s="895"/>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6"/>
      <c r="D1138" s="896"/>
      <c r="E1138" s="895"/>
      <c r="F1138" s="895"/>
      <c r="G1138" s="895"/>
      <c r="H1138" s="895"/>
      <c r="I1138" s="895"/>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6"/>
      <c r="D1139" s="896"/>
      <c r="E1139" s="895"/>
      <c r="F1139" s="895"/>
      <c r="G1139" s="895"/>
      <c r="H1139" s="895"/>
      <c r="I1139" s="895"/>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1" priority="14081">
      <formula>IF(RIGHT(TEXT(P14,"0.#"),1)=".",FALSE,TRUE)</formula>
    </cfRule>
    <cfRule type="expression" dxfId="2830" priority="14082">
      <formula>IF(RIGHT(TEXT(P14,"0.#"),1)=".",TRUE,FALSE)</formula>
    </cfRule>
  </conditionalFormatting>
  <conditionalFormatting sqref="AE32">
    <cfRule type="expression" dxfId="2829" priority="14071">
      <formula>IF(RIGHT(TEXT(AE32,"0.#"),1)=".",FALSE,TRUE)</formula>
    </cfRule>
    <cfRule type="expression" dxfId="2828" priority="14072">
      <formula>IF(RIGHT(TEXT(AE32,"0.#"),1)=".",TRUE,FALSE)</formula>
    </cfRule>
  </conditionalFormatting>
  <conditionalFormatting sqref="P18:AX18">
    <cfRule type="expression" dxfId="2827" priority="13957">
      <formula>IF(RIGHT(TEXT(P18,"0.#"),1)=".",FALSE,TRUE)</formula>
    </cfRule>
    <cfRule type="expression" dxfId="2826" priority="13958">
      <formula>IF(RIGHT(TEXT(P18,"0.#"),1)=".",TRUE,FALSE)</formula>
    </cfRule>
  </conditionalFormatting>
  <conditionalFormatting sqref="Y790">
    <cfRule type="expression" dxfId="2825" priority="13953">
      <formula>IF(RIGHT(TEXT(Y790,"0.#"),1)=".",FALSE,TRUE)</formula>
    </cfRule>
    <cfRule type="expression" dxfId="2824" priority="13954">
      <formula>IF(RIGHT(TEXT(Y790,"0.#"),1)=".",TRUE,FALSE)</formula>
    </cfRule>
  </conditionalFormatting>
  <conditionalFormatting sqref="Y799">
    <cfRule type="expression" dxfId="2823" priority="13949">
      <formula>IF(RIGHT(TEXT(Y799,"0.#"),1)=".",FALSE,TRUE)</formula>
    </cfRule>
    <cfRule type="expression" dxfId="2822" priority="13950">
      <formula>IF(RIGHT(TEXT(Y799,"0.#"),1)=".",TRUE,FALSE)</formula>
    </cfRule>
  </conditionalFormatting>
  <conditionalFormatting sqref="Y830:Y837 Y828 Y817:Y824 Y815 Y804:Y811 Y802">
    <cfRule type="expression" dxfId="2821" priority="13731">
      <formula>IF(RIGHT(TEXT(Y802,"0.#"),1)=".",FALSE,TRUE)</formula>
    </cfRule>
    <cfRule type="expression" dxfId="2820" priority="13732">
      <formula>IF(RIGHT(TEXT(Y802,"0.#"),1)=".",TRUE,FALSE)</formula>
    </cfRule>
  </conditionalFormatting>
  <conditionalFormatting sqref="P16:AQ17 P15:AX15 P13:AX13">
    <cfRule type="expression" dxfId="2819" priority="13779">
      <formula>IF(RIGHT(TEXT(P13,"0.#"),1)=".",FALSE,TRUE)</formula>
    </cfRule>
    <cfRule type="expression" dxfId="2818" priority="13780">
      <formula>IF(RIGHT(TEXT(P13,"0.#"),1)=".",TRUE,FALSE)</formula>
    </cfRule>
  </conditionalFormatting>
  <conditionalFormatting sqref="P19:AJ19">
    <cfRule type="expression" dxfId="2817" priority="13777">
      <formula>IF(RIGHT(TEXT(P19,"0.#"),1)=".",FALSE,TRUE)</formula>
    </cfRule>
    <cfRule type="expression" dxfId="2816" priority="13778">
      <formula>IF(RIGHT(TEXT(P19,"0.#"),1)=".",TRUE,FALSE)</formula>
    </cfRule>
  </conditionalFormatting>
  <conditionalFormatting sqref="AE101 AQ101">
    <cfRule type="expression" dxfId="2815" priority="13769">
      <formula>IF(RIGHT(TEXT(AE101,"0.#"),1)=".",FALSE,TRUE)</formula>
    </cfRule>
    <cfRule type="expression" dxfId="2814" priority="13770">
      <formula>IF(RIGHT(TEXT(AE101,"0.#"),1)=".",TRUE,FALSE)</formula>
    </cfRule>
  </conditionalFormatting>
  <conditionalFormatting sqref="Y791:Y798 Y789">
    <cfRule type="expression" dxfId="2813" priority="13755">
      <formula>IF(RIGHT(TEXT(Y789,"0.#"),1)=".",FALSE,TRUE)</formula>
    </cfRule>
    <cfRule type="expression" dxfId="2812" priority="13756">
      <formula>IF(RIGHT(TEXT(Y789,"0.#"),1)=".",TRUE,FALSE)</formula>
    </cfRule>
  </conditionalFormatting>
  <conditionalFormatting sqref="AU790">
    <cfRule type="expression" dxfId="2811" priority="13753">
      <formula>IF(RIGHT(TEXT(AU790,"0.#"),1)=".",FALSE,TRUE)</formula>
    </cfRule>
    <cfRule type="expression" dxfId="2810" priority="13754">
      <formula>IF(RIGHT(TEXT(AU790,"0.#"),1)=".",TRUE,FALSE)</formula>
    </cfRule>
  </conditionalFormatting>
  <conditionalFormatting sqref="AU799">
    <cfRule type="expression" dxfId="2809" priority="13751">
      <formula>IF(RIGHT(TEXT(AU799,"0.#"),1)=".",FALSE,TRUE)</formula>
    </cfRule>
    <cfRule type="expression" dxfId="2808" priority="13752">
      <formula>IF(RIGHT(TEXT(AU799,"0.#"),1)=".",TRUE,FALSE)</formula>
    </cfRule>
  </conditionalFormatting>
  <conditionalFormatting sqref="AU791:AU798 AU789">
    <cfRule type="expression" dxfId="2807" priority="13749">
      <formula>IF(RIGHT(TEXT(AU789,"0.#"),1)=".",FALSE,TRUE)</formula>
    </cfRule>
    <cfRule type="expression" dxfId="2806" priority="13750">
      <formula>IF(RIGHT(TEXT(AU789,"0.#"),1)=".",TRUE,FALSE)</formula>
    </cfRule>
  </conditionalFormatting>
  <conditionalFormatting sqref="Y829 Y816 Y803">
    <cfRule type="expression" dxfId="2805" priority="13735">
      <formula>IF(RIGHT(TEXT(Y803,"0.#"),1)=".",FALSE,TRUE)</formula>
    </cfRule>
    <cfRule type="expression" dxfId="2804" priority="13736">
      <formula>IF(RIGHT(TEXT(Y803,"0.#"),1)=".",TRUE,FALSE)</formula>
    </cfRule>
  </conditionalFormatting>
  <conditionalFormatting sqref="Y838 Y825 Y812">
    <cfRule type="expression" dxfId="2803" priority="13733">
      <formula>IF(RIGHT(TEXT(Y812,"0.#"),1)=".",FALSE,TRUE)</formula>
    </cfRule>
    <cfRule type="expression" dxfId="2802" priority="13734">
      <formula>IF(RIGHT(TEXT(Y812,"0.#"),1)=".",TRUE,FALSE)</formula>
    </cfRule>
  </conditionalFormatting>
  <conditionalFormatting sqref="AU829 AU816 AU803">
    <cfRule type="expression" dxfId="2801" priority="13729">
      <formula>IF(RIGHT(TEXT(AU803,"0.#"),1)=".",FALSE,TRUE)</formula>
    </cfRule>
    <cfRule type="expression" dxfId="2800" priority="13730">
      <formula>IF(RIGHT(TEXT(AU803,"0.#"),1)=".",TRUE,FALSE)</formula>
    </cfRule>
  </conditionalFormatting>
  <conditionalFormatting sqref="AU838 AU825 AU812">
    <cfRule type="expression" dxfId="2799" priority="13727">
      <formula>IF(RIGHT(TEXT(AU812,"0.#"),1)=".",FALSE,TRUE)</formula>
    </cfRule>
    <cfRule type="expression" dxfId="2798" priority="13728">
      <formula>IF(RIGHT(TEXT(AU812,"0.#"),1)=".",TRUE,FALSE)</formula>
    </cfRule>
  </conditionalFormatting>
  <conditionalFormatting sqref="AU830:AU837 AU828 AU817:AU824 AU815 AU804:AU811 AU802">
    <cfRule type="expression" dxfId="2797" priority="13725">
      <formula>IF(RIGHT(TEXT(AU802,"0.#"),1)=".",FALSE,TRUE)</formula>
    </cfRule>
    <cfRule type="expression" dxfId="2796" priority="13726">
      <formula>IF(RIGHT(TEXT(AU802,"0.#"),1)=".",TRUE,FALSE)</formula>
    </cfRule>
  </conditionalFormatting>
  <conditionalFormatting sqref="AM87">
    <cfRule type="expression" dxfId="2795" priority="13379">
      <formula>IF(RIGHT(TEXT(AM87,"0.#"),1)=".",FALSE,TRUE)</formula>
    </cfRule>
    <cfRule type="expression" dxfId="2794" priority="13380">
      <formula>IF(RIGHT(TEXT(AM87,"0.#"),1)=".",TRUE,FALSE)</formula>
    </cfRule>
  </conditionalFormatting>
  <conditionalFormatting sqref="AE55">
    <cfRule type="expression" dxfId="2793" priority="13447">
      <formula>IF(RIGHT(TEXT(AE55,"0.#"),1)=".",FALSE,TRUE)</formula>
    </cfRule>
    <cfRule type="expression" dxfId="2792" priority="13448">
      <formula>IF(RIGHT(TEXT(AE55,"0.#"),1)=".",TRUE,FALSE)</formula>
    </cfRule>
  </conditionalFormatting>
  <conditionalFormatting sqref="AI55">
    <cfRule type="expression" dxfId="2791" priority="13445">
      <formula>IF(RIGHT(TEXT(AI55,"0.#"),1)=".",FALSE,TRUE)</formula>
    </cfRule>
    <cfRule type="expression" dxfId="2790" priority="13446">
      <formula>IF(RIGHT(TEXT(AI55,"0.#"),1)=".",TRUE,FALSE)</formula>
    </cfRule>
  </conditionalFormatting>
  <conditionalFormatting sqref="AM34 AE34 AI34">
    <cfRule type="expression" dxfId="2789" priority="13525">
      <formula>IF(RIGHT(TEXT(AE34,"0.#"),1)=".",FALSE,TRUE)</formula>
    </cfRule>
    <cfRule type="expression" dxfId="2788" priority="13526">
      <formula>IF(RIGHT(TEXT(AE34,"0.#"),1)=".",TRUE,FALSE)</formula>
    </cfRule>
  </conditionalFormatting>
  <conditionalFormatting sqref="AE33">
    <cfRule type="expression" dxfId="2787" priority="13539">
      <formula>IF(RIGHT(TEXT(AE33,"0.#"),1)=".",FALSE,TRUE)</formula>
    </cfRule>
    <cfRule type="expression" dxfId="2786" priority="13540">
      <formula>IF(RIGHT(TEXT(AE33,"0.#"),1)=".",TRUE,FALSE)</formula>
    </cfRule>
  </conditionalFormatting>
  <conditionalFormatting sqref="AI33">
    <cfRule type="expression" dxfId="2785" priority="13533">
      <formula>IF(RIGHT(TEXT(AI33,"0.#"),1)=".",FALSE,TRUE)</formula>
    </cfRule>
    <cfRule type="expression" dxfId="2784" priority="13534">
      <formula>IF(RIGHT(TEXT(AI33,"0.#"),1)=".",TRUE,FALSE)</formula>
    </cfRule>
  </conditionalFormatting>
  <conditionalFormatting sqref="AI32">
    <cfRule type="expression" dxfId="2783" priority="13531">
      <formula>IF(RIGHT(TEXT(AI32,"0.#"),1)=".",FALSE,TRUE)</formula>
    </cfRule>
    <cfRule type="expression" dxfId="2782" priority="13532">
      <formula>IF(RIGHT(TEXT(AI32,"0.#"),1)=".",TRUE,FALSE)</formula>
    </cfRule>
  </conditionalFormatting>
  <conditionalFormatting sqref="AM32">
    <cfRule type="expression" dxfId="2781" priority="13529">
      <formula>IF(RIGHT(TEXT(AM32,"0.#"),1)=".",FALSE,TRUE)</formula>
    </cfRule>
    <cfRule type="expression" dxfId="2780" priority="13530">
      <formula>IF(RIGHT(TEXT(AM32,"0.#"),1)=".",TRUE,FALSE)</formula>
    </cfRule>
  </conditionalFormatting>
  <conditionalFormatting sqref="AM33">
    <cfRule type="expression" dxfId="2779" priority="13527">
      <formula>IF(RIGHT(TEXT(AM33,"0.#"),1)=".",FALSE,TRUE)</formula>
    </cfRule>
    <cfRule type="expression" dxfId="2778" priority="13528">
      <formula>IF(RIGHT(TEXT(AM33,"0.#"),1)=".",TRUE,FALSE)</formula>
    </cfRule>
  </conditionalFormatting>
  <conditionalFormatting sqref="AQ32:AQ34">
    <cfRule type="expression" dxfId="2777" priority="13519">
      <formula>IF(RIGHT(TEXT(AQ32,"0.#"),1)=".",FALSE,TRUE)</formula>
    </cfRule>
    <cfRule type="expression" dxfId="2776" priority="13520">
      <formula>IF(RIGHT(TEXT(AQ32,"0.#"),1)=".",TRUE,FALSE)</formula>
    </cfRule>
  </conditionalFormatting>
  <conditionalFormatting sqref="AU32:AU33">
    <cfRule type="expression" dxfId="2775" priority="13517">
      <formula>IF(RIGHT(TEXT(AU32,"0.#"),1)=".",FALSE,TRUE)</formula>
    </cfRule>
    <cfRule type="expression" dxfId="2774" priority="13518">
      <formula>IF(RIGHT(TEXT(AU32,"0.#"),1)=".",TRUE,FALSE)</formula>
    </cfRule>
  </conditionalFormatting>
  <conditionalFormatting sqref="AE53">
    <cfRule type="expression" dxfId="2773" priority="13451">
      <formula>IF(RIGHT(TEXT(AE53,"0.#"),1)=".",FALSE,TRUE)</formula>
    </cfRule>
    <cfRule type="expression" dxfId="2772" priority="13452">
      <formula>IF(RIGHT(TEXT(AE53,"0.#"),1)=".",TRUE,FALSE)</formula>
    </cfRule>
  </conditionalFormatting>
  <conditionalFormatting sqref="AE54">
    <cfRule type="expression" dxfId="2771" priority="13449">
      <formula>IF(RIGHT(TEXT(AE54,"0.#"),1)=".",FALSE,TRUE)</formula>
    </cfRule>
    <cfRule type="expression" dxfId="2770" priority="13450">
      <formula>IF(RIGHT(TEXT(AE54,"0.#"),1)=".",TRUE,FALSE)</formula>
    </cfRule>
  </conditionalFormatting>
  <conditionalFormatting sqref="AI54">
    <cfRule type="expression" dxfId="2769" priority="13443">
      <formula>IF(RIGHT(TEXT(AI54,"0.#"),1)=".",FALSE,TRUE)</formula>
    </cfRule>
    <cfRule type="expression" dxfId="2768" priority="13444">
      <formula>IF(RIGHT(TEXT(AI54,"0.#"),1)=".",TRUE,FALSE)</formula>
    </cfRule>
  </conditionalFormatting>
  <conditionalFormatting sqref="AI53">
    <cfRule type="expression" dxfId="2767" priority="13441">
      <formula>IF(RIGHT(TEXT(AI53,"0.#"),1)=".",FALSE,TRUE)</formula>
    </cfRule>
    <cfRule type="expression" dxfId="2766" priority="13442">
      <formula>IF(RIGHT(TEXT(AI53,"0.#"),1)=".",TRUE,FALSE)</formula>
    </cfRule>
  </conditionalFormatting>
  <conditionalFormatting sqref="AM53">
    <cfRule type="expression" dxfId="2765" priority="13439">
      <formula>IF(RIGHT(TEXT(AM53,"0.#"),1)=".",FALSE,TRUE)</formula>
    </cfRule>
    <cfRule type="expression" dxfId="2764" priority="13440">
      <formula>IF(RIGHT(TEXT(AM53,"0.#"),1)=".",TRUE,FALSE)</formula>
    </cfRule>
  </conditionalFormatting>
  <conditionalFormatting sqref="AM54">
    <cfRule type="expression" dxfId="2763" priority="13437">
      <formula>IF(RIGHT(TEXT(AM54,"0.#"),1)=".",FALSE,TRUE)</formula>
    </cfRule>
    <cfRule type="expression" dxfId="2762" priority="13438">
      <formula>IF(RIGHT(TEXT(AM54,"0.#"),1)=".",TRUE,FALSE)</formula>
    </cfRule>
  </conditionalFormatting>
  <conditionalFormatting sqref="AM55">
    <cfRule type="expression" dxfId="2761" priority="13435">
      <formula>IF(RIGHT(TEXT(AM55,"0.#"),1)=".",FALSE,TRUE)</formula>
    </cfRule>
    <cfRule type="expression" dxfId="2760" priority="13436">
      <formula>IF(RIGHT(TEXT(AM55,"0.#"),1)=".",TRUE,FALSE)</formula>
    </cfRule>
  </conditionalFormatting>
  <conditionalFormatting sqref="AE60">
    <cfRule type="expression" dxfId="2759" priority="13421">
      <formula>IF(RIGHT(TEXT(AE60,"0.#"),1)=".",FALSE,TRUE)</formula>
    </cfRule>
    <cfRule type="expression" dxfId="2758" priority="13422">
      <formula>IF(RIGHT(TEXT(AE60,"0.#"),1)=".",TRUE,FALSE)</formula>
    </cfRule>
  </conditionalFormatting>
  <conditionalFormatting sqref="AE61">
    <cfRule type="expression" dxfId="2757" priority="13419">
      <formula>IF(RIGHT(TEXT(AE61,"0.#"),1)=".",FALSE,TRUE)</formula>
    </cfRule>
    <cfRule type="expression" dxfId="2756" priority="13420">
      <formula>IF(RIGHT(TEXT(AE61,"0.#"),1)=".",TRUE,FALSE)</formula>
    </cfRule>
  </conditionalFormatting>
  <conditionalFormatting sqref="AE62">
    <cfRule type="expression" dxfId="2755" priority="13417">
      <formula>IF(RIGHT(TEXT(AE62,"0.#"),1)=".",FALSE,TRUE)</formula>
    </cfRule>
    <cfRule type="expression" dxfId="2754" priority="13418">
      <formula>IF(RIGHT(TEXT(AE62,"0.#"),1)=".",TRUE,FALSE)</formula>
    </cfRule>
  </conditionalFormatting>
  <conditionalFormatting sqref="AI62">
    <cfRule type="expression" dxfId="2753" priority="13415">
      <formula>IF(RIGHT(TEXT(AI62,"0.#"),1)=".",FALSE,TRUE)</formula>
    </cfRule>
    <cfRule type="expression" dxfId="2752" priority="13416">
      <formula>IF(RIGHT(TEXT(AI62,"0.#"),1)=".",TRUE,FALSE)</formula>
    </cfRule>
  </conditionalFormatting>
  <conditionalFormatting sqref="AI61">
    <cfRule type="expression" dxfId="2751" priority="13413">
      <formula>IF(RIGHT(TEXT(AI61,"0.#"),1)=".",FALSE,TRUE)</formula>
    </cfRule>
    <cfRule type="expression" dxfId="2750" priority="13414">
      <formula>IF(RIGHT(TEXT(AI61,"0.#"),1)=".",TRUE,FALSE)</formula>
    </cfRule>
  </conditionalFormatting>
  <conditionalFormatting sqref="AI60">
    <cfRule type="expression" dxfId="2749" priority="13411">
      <formula>IF(RIGHT(TEXT(AI60,"0.#"),1)=".",FALSE,TRUE)</formula>
    </cfRule>
    <cfRule type="expression" dxfId="2748" priority="13412">
      <formula>IF(RIGHT(TEXT(AI60,"0.#"),1)=".",TRUE,FALSE)</formula>
    </cfRule>
  </conditionalFormatting>
  <conditionalFormatting sqref="AM60">
    <cfRule type="expression" dxfId="2747" priority="13409">
      <formula>IF(RIGHT(TEXT(AM60,"0.#"),1)=".",FALSE,TRUE)</formula>
    </cfRule>
    <cfRule type="expression" dxfId="2746" priority="13410">
      <formula>IF(RIGHT(TEXT(AM60,"0.#"),1)=".",TRUE,FALSE)</formula>
    </cfRule>
  </conditionalFormatting>
  <conditionalFormatting sqref="AM61">
    <cfRule type="expression" dxfId="2745" priority="13407">
      <formula>IF(RIGHT(TEXT(AM61,"0.#"),1)=".",FALSE,TRUE)</formula>
    </cfRule>
    <cfRule type="expression" dxfId="2744" priority="13408">
      <formula>IF(RIGHT(TEXT(AM61,"0.#"),1)=".",TRUE,FALSE)</formula>
    </cfRule>
  </conditionalFormatting>
  <conditionalFormatting sqref="AM62">
    <cfRule type="expression" dxfId="2743" priority="13405">
      <formula>IF(RIGHT(TEXT(AM62,"0.#"),1)=".",FALSE,TRUE)</formula>
    </cfRule>
    <cfRule type="expression" dxfId="2742" priority="13406">
      <formula>IF(RIGHT(TEXT(AM62,"0.#"),1)=".",TRUE,FALSE)</formula>
    </cfRule>
  </conditionalFormatting>
  <conditionalFormatting sqref="AE87">
    <cfRule type="expression" dxfId="2741" priority="13391">
      <formula>IF(RIGHT(TEXT(AE87,"0.#"),1)=".",FALSE,TRUE)</formula>
    </cfRule>
    <cfRule type="expression" dxfId="2740" priority="13392">
      <formula>IF(RIGHT(TEXT(AE87,"0.#"),1)=".",TRUE,FALSE)</formula>
    </cfRule>
  </conditionalFormatting>
  <conditionalFormatting sqref="AE88">
    <cfRule type="expression" dxfId="2739" priority="13389">
      <formula>IF(RIGHT(TEXT(AE88,"0.#"),1)=".",FALSE,TRUE)</formula>
    </cfRule>
    <cfRule type="expression" dxfId="2738" priority="13390">
      <formula>IF(RIGHT(TEXT(AE88,"0.#"),1)=".",TRUE,FALSE)</formula>
    </cfRule>
  </conditionalFormatting>
  <conditionalFormatting sqref="AE89">
    <cfRule type="expression" dxfId="2737" priority="13387">
      <formula>IF(RIGHT(TEXT(AE89,"0.#"),1)=".",FALSE,TRUE)</formula>
    </cfRule>
    <cfRule type="expression" dxfId="2736" priority="13388">
      <formula>IF(RIGHT(TEXT(AE89,"0.#"),1)=".",TRUE,FALSE)</formula>
    </cfRule>
  </conditionalFormatting>
  <conditionalFormatting sqref="AI89">
    <cfRule type="expression" dxfId="2735" priority="13385">
      <formula>IF(RIGHT(TEXT(AI89,"0.#"),1)=".",FALSE,TRUE)</formula>
    </cfRule>
    <cfRule type="expression" dxfId="2734" priority="13386">
      <formula>IF(RIGHT(TEXT(AI89,"0.#"),1)=".",TRUE,FALSE)</formula>
    </cfRule>
  </conditionalFormatting>
  <conditionalFormatting sqref="AI88">
    <cfRule type="expression" dxfId="2733" priority="13383">
      <formula>IF(RIGHT(TEXT(AI88,"0.#"),1)=".",FALSE,TRUE)</formula>
    </cfRule>
    <cfRule type="expression" dxfId="2732" priority="13384">
      <formula>IF(RIGHT(TEXT(AI88,"0.#"),1)=".",TRUE,FALSE)</formula>
    </cfRule>
  </conditionalFormatting>
  <conditionalFormatting sqref="AI87">
    <cfRule type="expression" dxfId="2731" priority="13381">
      <formula>IF(RIGHT(TEXT(AI87,"0.#"),1)=".",FALSE,TRUE)</formula>
    </cfRule>
    <cfRule type="expression" dxfId="2730" priority="13382">
      <formula>IF(RIGHT(TEXT(AI87,"0.#"),1)=".",TRUE,FALSE)</formula>
    </cfRule>
  </conditionalFormatting>
  <conditionalFormatting sqref="AM88">
    <cfRule type="expression" dxfId="2729" priority="13377">
      <formula>IF(RIGHT(TEXT(AM88,"0.#"),1)=".",FALSE,TRUE)</formula>
    </cfRule>
    <cfRule type="expression" dxfId="2728" priority="13378">
      <formula>IF(RIGHT(TEXT(AM88,"0.#"),1)=".",TRUE,FALSE)</formula>
    </cfRule>
  </conditionalFormatting>
  <conditionalFormatting sqref="AM89">
    <cfRule type="expression" dxfId="2727" priority="13375">
      <formula>IF(RIGHT(TEXT(AM89,"0.#"),1)=".",FALSE,TRUE)</formula>
    </cfRule>
    <cfRule type="expression" dxfId="2726" priority="13376">
      <formula>IF(RIGHT(TEXT(AM89,"0.#"),1)=".",TRUE,FALSE)</formula>
    </cfRule>
  </conditionalFormatting>
  <conditionalFormatting sqref="AE92">
    <cfRule type="expression" dxfId="2725" priority="13361">
      <formula>IF(RIGHT(TEXT(AE92,"0.#"),1)=".",FALSE,TRUE)</formula>
    </cfRule>
    <cfRule type="expression" dxfId="2724" priority="13362">
      <formula>IF(RIGHT(TEXT(AE92,"0.#"),1)=".",TRUE,FALSE)</formula>
    </cfRule>
  </conditionalFormatting>
  <conditionalFormatting sqref="AE93">
    <cfRule type="expression" dxfId="2723" priority="13359">
      <formula>IF(RIGHT(TEXT(AE93,"0.#"),1)=".",FALSE,TRUE)</formula>
    </cfRule>
    <cfRule type="expression" dxfId="2722" priority="13360">
      <formula>IF(RIGHT(TEXT(AE93,"0.#"),1)=".",TRUE,FALSE)</formula>
    </cfRule>
  </conditionalFormatting>
  <conditionalFormatting sqref="AE94">
    <cfRule type="expression" dxfId="2721" priority="13357">
      <formula>IF(RIGHT(TEXT(AE94,"0.#"),1)=".",FALSE,TRUE)</formula>
    </cfRule>
    <cfRule type="expression" dxfId="2720" priority="13358">
      <formula>IF(RIGHT(TEXT(AE94,"0.#"),1)=".",TRUE,FALSE)</formula>
    </cfRule>
  </conditionalFormatting>
  <conditionalFormatting sqref="AI94">
    <cfRule type="expression" dxfId="2719" priority="13355">
      <formula>IF(RIGHT(TEXT(AI94,"0.#"),1)=".",FALSE,TRUE)</formula>
    </cfRule>
    <cfRule type="expression" dxfId="2718" priority="13356">
      <formula>IF(RIGHT(TEXT(AI94,"0.#"),1)=".",TRUE,FALSE)</formula>
    </cfRule>
  </conditionalFormatting>
  <conditionalFormatting sqref="AI93">
    <cfRule type="expression" dxfId="2717" priority="13353">
      <formula>IF(RIGHT(TEXT(AI93,"0.#"),1)=".",FALSE,TRUE)</formula>
    </cfRule>
    <cfRule type="expression" dxfId="2716" priority="13354">
      <formula>IF(RIGHT(TEXT(AI93,"0.#"),1)=".",TRUE,FALSE)</formula>
    </cfRule>
  </conditionalFormatting>
  <conditionalFormatting sqref="AI92">
    <cfRule type="expression" dxfId="2715" priority="13351">
      <formula>IF(RIGHT(TEXT(AI92,"0.#"),1)=".",FALSE,TRUE)</formula>
    </cfRule>
    <cfRule type="expression" dxfId="2714" priority="13352">
      <formula>IF(RIGHT(TEXT(AI92,"0.#"),1)=".",TRUE,FALSE)</formula>
    </cfRule>
  </conditionalFormatting>
  <conditionalFormatting sqref="AM92">
    <cfRule type="expression" dxfId="2713" priority="13349">
      <formula>IF(RIGHT(TEXT(AM92,"0.#"),1)=".",FALSE,TRUE)</formula>
    </cfRule>
    <cfRule type="expression" dxfId="2712" priority="13350">
      <formula>IF(RIGHT(TEXT(AM92,"0.#"),1)=".",TRUE,FALSE)</formula>
    </cfRule>
  </conditionalFormatting>
  <conditionalFormatting sqref="AM93">
    <cfRule type="expression" dxfId="2711" priority="13347">
      <formula>IF(RIGHT(TEXT(AM93,"0.#"),1)=".",FALSE,TRUE)</formula>
    </cfRule>
    <cfRule type="expression" dxfId="2710" priority="13348">
      <formula>IF(RIGHT(TEXT(AM93,"0.#"),1)=".",TRUE,FALSE)</formula>
    </cfRule>
  </conditionalFormatting>
  <conditionalFormatting sqref="AM94">
    <cfRule type="expression" dxfId="2709" priority="13345">
      <formula>IF(RIGHT(TEXT(AM94,"0.#"),1)=".",FALSE,TRUE)</formula>
    </cfRule>
    <cfRule type="expression" dxfId="2708" priority="13346">
      <formula>IF(RIGHT(TEXT(AM94,"0.#"),1)=".",TRUE,FALSE)</formula>
    </cfRule>
  </conditionalFormatting>
  <conditionalFormatting sqref="AE97">
    <cfRule type="expression" dxfId="2707" priority="13331">
      <formula>IF(RIGHT(TEXT(AE97,"0.#"),1)=".",FALSE,TRUE)</formula>
    </cfRule>
    <cfRule type="expression" dxfId="2706" priority="13332">
      <formula>IF(RIGHT(TEXT(AE97,"0.#"),1)=".",TRUE,FALSE)</formula>
    </cfRule>
  </conditionalFormatting>
  <conditionalFormatting sqref="AE98">
    <cfRule type="expression" dxfId="2705" priority="13329">
      <formula>IF(RIGHT(TEXT(AE98,"0.#"),1)=".",FALSE,TRUE)</formula>
    </cfRule>
    <cfRule type="expression" dxfId="2704" priority="13330">
      <formula>IF(RIGHT(TEXT(AE98,"0.#"),1)=".",TRUE,FALSE)</formula>
    </cfRule>
  </conditionalFormatting>
  <conditionalFormatting sqref="AE99">
    <cfRule type="expression" dxfId="2703" priority="13327">
      <formula>IF(RIGHT(TEXT(AE99,"0.#"),1)=".",FALSE,TRUE)</formula>
    </cfRule>
    <cfRule type="expression" dxfId="2702" priority="13328">
      <formula>IF(RIGHT(TEXT(AE99,"0.#"),1)=".",TRUE,FALSE)</formula>
    </cfRule>
  </conditionalFormatting>
  <conditionalFormatting sqref="AI99">
    <cfRule type="expression" dxfId="2701" priority="13325">
      <formula>IF(RIGHT(TEXT(AI99,"0.#"),1)=".",FALSE,TRUE)</formula>
    </cfRule>
    <cfRule type="expression" dxfId="2700" priority="13326">
      <formula>IF(RIGHT(TEXT(AI99,"0.#"),1)=".",TRUE,FALSE)</formula>
    </cfRule>
  </conditionalFormatting>
  <conditionalFormatting sqref="AI98">
    <cfRule type="expression" dxfId="2699" priority="13323">
      <formula>IF(RIGHT(TEXT(AI98,"0.#"),1)=".",FALSE,TRUE)</formula>
    </cfRule>
    <cfRule type="expression" dxfId="2698" priority="13324">
      <formula>IF(RIGHT(TEXT(AI98,"0.#"),1)=".",TRUE,FALSE)</formula>
    </cfRule>
  </conditionalFormatting>
  <conditionalFormatting sqref="AI97">
    <cfRule type="expression" dxfId="2697" priority="13321">
      <formula>IF(RIGHT(TEXT(AI97,"0.#"),1)=".",FALSE,TRUE)</formula>
    </cfRule>
    <cfRule type="expression" dxfId="2696" priority="13322">
      <formula>IF(RIGHT(TEXT(AI97,"0.#"),1)=".",TRUE,FALSE)</formula>
    </cfRule>
  </conditionalFormatting>
  <conditionalFormatting sqref="AM97">
    <cfRule type="expression" dxfId="2695" priority="13319">
      <formula>IF(RIGHT(TEXT(AM97,"0.#"),1)=".",FALSE,TRUE)</formula>
    </cfRule>
    <cfRule type="expression" dxfId="2694" priority="13320">
      <formula>IF(RIGHT(TEXT(AM97,"0.#"),1)=".",TRUE,FALSE)</formula>
    </cfRule>
  </conditionalFormatting>
  <conditionalFormatting sqref="AM98">
    <cfRule type="expression" dxfId="2693" priority="13317">
      <formula>IF(RIGHT(TEXT(AM98,"0.#"),1)=".",FALSE,TRUE)</formula>
    </cfRule>
    <cfRule type="expression" dxfId="2692" priority="13318">
      <formula>IF(RIGHT(TEXT(AM98,"0.#"),1)=".",TRUE,FALSE)</formula>
    </cfRule>
  </conditionalFormatting>
  <conditionalFormatting sqref="AM99">
    <cfRule type="expression" dxfId="2691" priority="13315">
      <formula>IF(RIGHT(TEXT(AM99,"0.#"),1)=".",FALSE,TRUE)</formula>
    </cfRule>
    <cfRule type="expression" dxfId="2690" priority="13316">
      <formula>IF(RIGHT(TEXT(AM99,"0.#"),1)=".",TRUE,FALSE)</formula>
    </cfRule>
  </conditionalFormatting>
  <conditionalFormatting sqref="AI101">
    <cfRule type="expression" dxfId="2689" priority="13301">
      <formula>IF(RIGHT(TEXT(AI101,"0.#"),1)=".",FALSE,TRUE)</formula>
    </cfRule>
    <cfRule type="expression" dxfId="2688" priority="13302">
      <formula>IF(RIGHT(TEXT(AI101,"0.#"),1)=".",TRUE,FALSE)</formula>
    </cfRule>
  </conditionalFormatting>
  <conditionalFormatting sqref="AM101">
    <cfRule type="expression" dxfId="2687" priority="13299">
      <formula>IF(RIGHT(TEXT(AM101,"0.#"),1)=".",FALSE,TRUE)</formula>
    </cfRule>
    <cfRule type="expression" dxfId="2686" priority="13300">
      <formula>IF(RIGHT(TEXT(AM101,"0.#"),1)=".",TRUE,FALSE)</formula>
    </cfRule>
  </conditionalFormatting>
  <conditionalFormatting sqref="AE102">
    <cfRule type="expression" dxfId="2685" priority="13297">
      <formula>IF(RIGHT(TEXT(AE102,"0.#"),1)=".",FALSE,TRUE)</formula>
    </cfRule>
    <cfRule type="expression" dxfId="2684" priority="13298">
      <formula>IF(RIGHT(TEXT(AE102,"0.#"),1)=".",TRUE,FALSE)</formula>
    </cfRule>
  </conditionalFormatting>
  <conditionalFormatting sqref="AI102">
    <cfRule type="expression" dxfId="2683" priority="13295">
      <formula>IF(RIGHT(TEXT(AI102,"0.#"),1)=".",FALSE,TRUE)</formula>
    </cfRule>
    <cfRule type="expression" dxfId="2682" priority="13296">
      <formula>IF(RIGHT(TEXT(AI102,"0.#"),1)=".",TRUE,FALSE)</formula>
    </cfRule>
  </conditionalFormatting>
  <conditionalFormatting sqref="AM102">
    <cfRule type="expression" dxfId="2681" priority="13293">
      <formula>IF(RIGHT(TEXT(AM102,"0.#"),1)=".",FALSE,TRUE)</formula>
    </cfRule>
    <cfRule type="expression" dxfId="2680" priority="13294">
      <formula>IF(RIGHT(TEXT(AM102,"0.#"),1)=".",TRUE,FALSE)</formula>
    </cfRule>
  </conditionalFormatting>
  <conditionalFormatting sqref="AQ102">
    <cfRule type="expression" dxfId="2679" priority="13291">
      <formula>IF(RIGHT(TEXT(AQ102,"0.#"),1)=".",FALSE,TRUE)</formula>
    </cfRule>
    <cfRule type="expression" dxfId="2678" priority="13292">
      <formula>IF(RIGHT(TEXT(AQ102,"0.#"),1)=".",TRUE,FALSE)</formula>
    </cfRule>
  </conditionalFormatting>
  <conditionalFormatting sqref="AE104">
    <cfRule type="expression" dxfId="2677" priority="13289">
      <formula>IF(RIGHT(TEXT(AE104,"0.#"),1)=".",FALSE,TRUE)</formula>
    </cfRule>
    <cfRule type="expression" dxfId="2676" priority="13290">
      <formula>IF(RIGHT(TEXT(AE104,"0.#"),1)=".",TRUE,FALSE)</formula>
    </cfRule>
  </conditionalFormatting>
  <conditionalFormatting sqref="AI104">
    <cfRule type="expression" dxfId="2675" priority="13287">
      <formula>IF(RIGHT(TEXT(AI104,"0.#"),1)=".",FALSE,TRUE)</formula>
    </cfRule>
    <cfRule type="expression" dxfId="2674" priority="13288">
      <formula>IF(RIGHT(TEXT(AI104,"0.#"),1)=".",TRUE,FALSE)</formula>
    </cfRule>
  </conditionalFormatting>
  <conditionalFormatting sqref="AM104">
    <cfRule type="expression" dxfId="2673" priority="13285">
      <formula>IF(RIGHT(TEXT(AM104,"0.#"),1)=".",FALSE,TRUE)</formula>
    </cfRule>
    <cfRule type="expression" dxfId="2672" priority="13286">
      <formula>IF(RIGHT(TEXT(AM104,"0.#"),1)=".",TRUE,FALSE)</formula>
    </cfRule>
  </conditionalFormatting>
  <conditionalFormatting sqref="AE105">
    <cfRule type="expression" dxfId="2671" priority="13283">
      <formula>IF(RIGHT(TEXT(AE105,"0.#"),1)=".",FALSE,TRUE)</formula>
    </cfRule>
    <cfRule type="expression" dxfId="2670" priority="13284">
      <formula>IF(RIGHT(TEXT(AE105,"0.#"),1)=".",TRUE,FALSE)</formula>
    </cfRule>
  </conditionalFormatting>
  <conditionalFormatting sqref="AI105">
    <cfRule type="expression" dxfId="2669" priority="13281">
      <formula>IF(RIGHT(TEXT(AI105,"0.#"),1)=".",FALSE,TRUE)</formula>
    </cfRule>
    <cfRule type="expression" dxfId="2668" priority="13282">
      <formula>IF(RIGHT(TEXT(AI105,"0.#"),1)=".",TRUE,FALSE)</formula>
    </cfRule>
  </conditionalFormatting>
  <conditionalFormatting sqref="AM105">
    <cfRule type="expression" dxfId="2667" priority="13279">
      <formula>IF(RIGHT(TEXT(AM105,"0.#"),1)=".",FALSE,TRUE)</formula>
    </cfRule>
    <cfRule type="expression" dxfId="2666" priority="13280">
      <formula>IF(RIGHT(TEXT(AM105,"0.#"),1)=".",TRUE,FALSE)</formula>
    </cfRule>
  </conditionalFormatting>
  <conditionalFormatting sqref="AE107">
    <cfRule type="expression" dxfId="2665" priority="13275">
      <formula>IF(RIGHT(TEXT(AE107,"0.#"),1)=".",FALSE,TRUE)</formula>
    </cfRule>
    <cfRule type="expression" dxfId="2664" priority="13276">
      <formula>IF(RIGHT(TEXT(AE107,"0.#"),1)=".",TRUE,FALSE)</formula>
    </cfRule>
  </conditionalFormatting>
  <conditionalFormatting sqref="AI107">
    <cfRule type="expression" dxfId="2663" priority="13273">
      <formula>IF(RIGHT(TEXT(AI107,"0.#"),1)=".",FALSE,TRUE)</formula>
    </cfRule>
    <cfRule type="expression" dxfId="2662" priority="13274">
      <formula>IF(RIGHT(TEXT(AI107,"0.#"),1)=".",TRUE,FALSE)</formula>
    </cfRule>
  </conditionalFormatting>
  <conditionalFormatting sqref="AM107">
    <cfRule type="expression" dxfId="2661" priority="13271">
      <formula>IF(RIGHT(TEXT(AM107,"0.#"),1)=".",FALSE,TRUE)</formula>
    </cfRule>
    <cfRule type="expression" dxfId="2660" priority="13272">
      <formula>IF(RIGHT(TEXT(AM107,"0.#"),1)=".",TRUE,FALSE)</formula>
    </cfRule>
  </conditionalFormatting>
  <conditionalFormatting sqref="AE108">
    <cfRule type="expression" dxfId="2659" priority="13269">
      <formula>IF(RIGHT(TEXT(AE108,"0.#"),1)=".",FALSE,TRUE)</formula>
    </cfRule>
    <cfRule type="expression" dxfId="2658" priority="13270">
      <formula>IF(RIGHT(TEXT(AE108,"0.#"),1)=".",TRUE,FALSE)</formula>
    </cfRule>
  </conditionalFormatting>
  <conditionalFormatting sqref="AI108">
    <cfRule type="expression" dxfId="2657" priority="13267">
      <formula>IF(RIGHT(TEXT(AI108,"0.#"),1)=".",FALSE,TRUE)</formula>
    </cfRule>
    <cfRule type="expression" dxfId="2656" priority="13268">
      <formula>IF(RIGHT(TEXT(AI108,"0.#"),1)=".",TRUE,FALSE)</formula>
    </cfRule>
  </conditionalFormatting>
  <conditionalFormatting sqref="AM108">
    <cfRule type="expression" dxfId="2655" priority="13265">
      <formula>IF(RIGHT(TEXT(AM108,"0.#"),1)=".",FALSE,TRUE)</formula>
    </cfRule>
    <cfRule type="expression" dxfId="2654" priority="13266">
      <formula>IF(RIGHT(TEXT(AM108,"0.#"),1)=".",TRUE,FALSE)</formula>
    </cfRule>
  </conditionalFormatting>
  <conditionalFormatting sqref="AE110">
    <cfRule type="expression" dxfId="2653" priority="13261">
      <formula>IF(RIGHT(TEXT(AE110,"0.#"),1)=".",FALSE,TRUE)</formula>
    </cfRule>
    <cfRule type="expression" dxfId="2652" priority="13262">
      <formula>IF(RIGHT(TEXT(AE110,"0.#"),1)=".",TRUE,FALSE)</formula>
    </cfRule>
  </conditionalFormatting>
  <conditionalFormatting sqref="AI110">
    <cfRule type="expression" dxfId="2651" priority="13259">
      <formula>IF(RIGHT(TEXT(AI110,"0.#"),1)=".",FALSE,TRUE)</formula>
    </cfRule>
    <cfRule type="expression" dxfId="2650" priority="13260">
      <formula>IF(RIGHT(TEXT(AI110,"0.#"),1)=".",TRUE,FALSE)</formula>
    </cfRule>
  </conditionalFormatting>
  <conditionalFormatting sqref="AM110">
    <cfRule type="expression" dxfId="2649" priority="13257">
      <formula>IF(RIGHT(TEXT(AM110,"0.#"),1)=".",FALSE,TRUE)</formula>
    </cfRule>
    <cfRule type="expression" dxfId="2648" priority="13258">
      <formula>IF(RIGHT(TEXT(AM110,"0.#"),1)=".",TRUE,FALSE)</formula>
    </cfRule>
  </conditionalFormatting>
  <conditionalFormatting sqref="AE111">
    <cfRule type="expression" dxfId="2647" priority="13255">
      <formula>IF(RIGHT(TEXT(AE111,"0.#"),1)=".",FALSE,TRUE)</formula>
    </cfRule>
    <cfRule type="expression" dxfId="2646" priority="13256">
      <formula>IF(RIGHT(TEXT(AE111,"0.#"),1)=".",TRUE,FALSE)</formula>
    </cfRule>
  </conditionalFormatting>
  <conditionalFormatting sqref="AI111">
    <cfRule type="expression" dxfId="2645" priority="13253">
      <formula>IF(RIGHT(TEXT(AI111,"0.#"),1)=".",FALSE,TRUE)</formula>
    </cfRule>
    <cfRule type="expression" dxfId="2644" priority="13254">
      <formula>IF(RIGHT(TEXT(AI111,"0.#"),1)=".",TRUE,FALSE)</formula>
    </cfRule>
  </conditionalFormatting>
  <conditionalFormatting sqref="AM111">
    <cfRule type="expression" dxfId="2643" priority="13251">
      <formula>IF(RIGHT(TEXT(AM111,"0.#"),1)=".",FALSE,TRUE)</formula>
    </cfRule>
    <cfRule type="expression" dxfId="2642" priority="13252">
      <formula>IF(RIGHT(TEXT(AM111,"0.#"),1)=".",TRUE,FALSE)</formula>
    </cfRule>
  </conditionalFormatting>
  <conditionalFormatting sqref="AE113">
    <cfRule type="expression" dxfId="2641" priority="13247">
      <formula>IF(RIGHT(TEXT(AE113,"0.#"),1)=".",FALSE,TRUE)</formula>
    </cfRule>
    <cfRule type="expression" dxfId="2640" priority="13248">
      <formula>IF(RIGHT(TEXT(AE113,"0.#"),1)=".",TRUE,FALSE)</formula>
    </cfRule>
  </conditionalFormatting>
  <conditionalFormatting sqref="AI113">
    <cfRule type="expression" dxfId="2639" priority="13245">
      <formula>IF(RIGHT(TEXT(AI113,"0.#"),1)=".",FALSE,TRUE)</formula>
    </cfRule>
    <cfRule type="expression" dxfId="2638" priority="13246">
      <formula>IF(RIGHT(TEXT(AI113,"0.#"),1)=".",TRUE,FALSE)</formula>
    </cfRule>
  </conditionalFormatting>
  <conditionalFormatting sqref="AM113">
    <cfRule type="expression" dxfId="2637" priority="13243">
      <formula>IF(RIGHT(TEXT(AM113,"0.#"),1)=".",FALSE,TRUE)</formula>
    </cfRule>
    <cfRule type="expression" dxfId="2636" priority="13244">
      <formula>IF(RIGHT(TEXT(AM113,"0.#"),1)=".",TRUE,FALSE)</formula>
    </cfRule>
  </conditionalFormatting>
  <conditionalFormatting sqref="AE114">
    <cfRule type="expression" dxfId="2635" priority="13241">
      <formula>IF(RIGHT(TEXT(AE114,"0.#"),1)=".",FALSE,TRUE)</formula>
    </cfRule>
    <cfRule type="expression" dxfId="2634" priority="13242">
      <formula>IF(RIGHT(TEXT(AE114,"0.#"),1)=".",TRUE,FALSE)</formula>
    </cfRule>
  </conditionalFormatting>
  <conditionalFormatting sqref="AI114">
    <cfRule type="expression" dxfId="2633" priority="13239">
      <formula>IF(RIGHT(TEXT(AI114,"0.#"),1)=".",FALSE,TRUE)</formula>
    </cfRule>
    <cfRule type="expression" dxfId="2632" priority="13240">
      <formula>IF(RIGHT(TEXT(AI114,"0.#"),1)=".",TRUE,FALSE)</formula>
    </cfRule>
  </conditionalFormatting>
  <conditionalFormatting sqref="AM114">
    <cfRule type="expression" dxfId="2631" priority="13237">
      <formula>IF(RIGHT(TEXT(AM114,"0.#"),1)=".",FALSE,TRUE)</formula>
    </cfRule>
    <cfRule type="expression" dxfId="2630" priority="13238">
      <formula>IF(RIGHT(TEXT(AM114,"0.#"),1)=".",TRUE,FALSE)</formula>
    </cfRule>
  </conditionalFormatting>
  <conditionalFormatting sqref="AQ116">
    <cfRule type="expression" dxfId="2629" priority="13233">
      <formula>IF(RIGHT(TEXT(AQ116,"0.#"),1)=".",FALSE,TRUE)</formula>
    </cfRule>
    <cfRule type="expression" dxfId="2628" priority="13234">
      <formula>IF(RIGHT(TEXT(AQ116,"0.#"),1)=".",TRUE,FALSE)</formula>
    </cfRule>
  </conditionalFormatting>
  <conditionalFormatting sqref="AM116">
    <cfRule type="expression" dxfId="2627" priority="13229">
      <formula>IF(RIGHT(TEXT(AM116,"0.#"),1)=".",FALSE,TRUE)</formula>
    </cfRule>
    <cfRule type="expression" dxfId="2626" priority="13230">
      <formula>IF(RIGHT(TEXT(AM116,"0.#"),1)=".",TRUE,FALSE)</formula>
    </cfRule>
  </conditionalFormatting>
  <conditionalFormatting sqref="AM117">
    <cfRule type="expression" dxfId="2625" priority="13227">
      <formula>IF(RIGHT(TEXT(AM117,"0.#"),1)=".",FALSE,TRUE)</formula>
    </cfRule>
    <cfRule type="expression" dxfId="2624" priority="13228">
      <formula>IF(RIGHT(TEXT(AM117,"0.#"),1)=".",TRUE,FALSE)</formula>
    </cfRule>
  </conditionalFormatting>
  <conditionalFormatting sqref="AQ117">
    <cfRule type="expression" dxfId="2623" priority="13221">
      <formula>IF(RIGHT(TEXT(AQ117,"0.#"),1)=".",FALSE,TRUE)</formula>
    </cfRule>
    <cfRule type="expression" dxfId="2622" priority="13222">
      <formula>IF(RIGHT(TEXT(AQ117,"0.#"),1)=".",TRUE,FALSE)</formula>
    </cfRule>
  </conditionalFormatting>
  <conditionalFormatting sqref="AE119 AQ119">
    <cfRule type="expression" dxfId="2621" priority="13219">
      <formula>IF(RIGHT(TEXT(AE119,"0.#"),1)=".",FALSE,TRUE)</formula>
    </cfRule>
    <cfRule type="expression" dxfId="2620" priority="13220">
      <formula>IF(RIGHT(TEXT(AE119,"0.#"),1)=".",TRUE,FALSE)</formula>
    </cfRule>
  </conditionalFormatting>
  <conditionalFormatting sqref="AI119">
    <cfRule type="expression" dxfId="2619" priority="13217">
      <formula>IF(RIGHT(TEXT(AI119,"0.#"),1)=".",FALSE,TRUE)</formula>
    </cfRule>
    <cfRule type="expression" dxfId="2618" priority="13218">
      <formula>IF(RIGHT(TEXT(AI119,"0.#"),1)=".",TRUE,FALSE)</formula>
    </cfRule>
  </conditionalFormatting>
  <conditionalFormatting sqref="AM119">
    <cfRule type="expression" dxfId="2617" priority="13215">
      <formula>IF(RIGHT(TEXT(AM119,"0.#"),1)=".",FALSE,TRUE)</formula>
    </cfRule>
    <cfRule type="expression" dxfId="2616" priority="13216">
      <formula>IF(RIGHT(TEXT(AM119,"0.#"),1)=".",TRUE,FALSE)</formula>
    </cfRule>
  </conditionalFormatting>
  <conditionalFormatting sqref="AQ120">
    <cfRule type="expression" dxfId="2615" priority="13207">
      <formula>IF(RIGHT(TEXT(AQ120,"0.#"),1)=".",FALSE,TRUE)</formula>
    </cfRule>
    <cfRule type="expression" dxfId="2614" priority="13208">
      <formula>IF(RIGHT(TEXT(AQ120,"0.#"),1)=".",TRUE,FALSE)</formula>
    </cfRule>
  </conditionalFormatting>
  <conditionalFormatting sqref="AE122 AQ122">
    <cfRule type="expression" dxfId="2613" priority="13205">
      <formula>IF(RIGHT(TEXT(AE122,"0.#"),1)=".",FALSE,TRUE)</formula>
    </cfRule>
    <cfRule type="expression" dxfId="2612" priority="13206">
      <formula>IF(RIGHT(TEXT(AE122,"0.#"),1)=".",TRUE,FALSE)</formula>
    </cfRule>
  </conditionalFormatting>
  <conditionalFormatting sqref="AI122">
    <cfRule type="expression" dxfId="2611" priority="13203">
      <formula>IF(RIGHT(TEXT(AI122,"0.#"),1)=".",FALSE,TRUE)</formula>
    </cfRule>
    <cfRule type="expression" dxfId="2610" priority="13204">
      <formula>IF(RIGHT(TEXT(AI122,"0.#"),1)=".",TRUE,FALSE)</formula>
    </cfRule>
  </conditionalFormatting>
  <conditionalFormatting sqref="AM122">
    <cfRule type="expression" dxfId="2609" priority="13201">
      <formula>IF(RIGHT(TEXT(AM122,"0.#"),1)=".",FALSE,TRUE)</formula>
    </cfRule>
    <cfRule type="expression" dxfId="2608" priority="13202">
      <formula>IF(RIGHT(TEXT(AM122,"0.#"),1)=".",TRUE,FALSE)</formula>
    </cfRule>
  </conditionalFormatting>
  <conditionalFormatting sqref="AQ123">
    <cfRule type="expression" dxfId="2607" priority="13193">
      <formula>IF(RIGHT(TEXT(AQ123,"0.#"),1)=".",FALSE,TRUE)</formula>
    </cfRule>
    <cfRule type="expression" dxfId="2606" priority="13194">
      <formula>IF(RIGHT(TEXT(AQ123,"0.#"),1)=".",TRUE,FALSE)</formula>
    </cfRule>
  </conditionalFormatting>
  <conditionalFormatting sqref="AE125 AQ125">
    <cfRule type="expression" dxfId="2605" priority="13191">
      <formula>IF(RIGHT(TEXT(AE125,"0.#"),1)=".",FALSE,TRUE)</formula>
    </cfRule>
    <cfRule type="expression" dxfId="2604" priority="13192">
      <formula>IF(RIGHT(TEXT(AE125,"0.#"),1)=".",TRUE,FALSE)</formula>
    </cfRule>
  </conditionalFormatting>
  <conditionalFormatting sqref="AI125">
    <cfRule type="expression" dxfId="2603" priority="13189">
      <formula>IF(RIGHT(TEXT(AI125,"0.#"),1)=".",FALSE,TRUE)</formula>
    </cfRule>
    <cfRule type="expression" dxfId="2602" priority="13190">
      <formula>IF(RIGHT(TEXT(AI125,"0.#"),1)=".",TRUE,FALSE)</formula>
    </cfRule>
  </conditionalFormatting>
  <conditionalFormatting sqref="AM125">
    <cfRule type="expression" dxfId="2601" priority="13187">
      <formula>IF(RIGHT(TEXT(AM125,"0.#"),1)=".",FALSE,TRUE)</formula>
    </cfRule>
    <cfRule type="expression" dxfId="2600" priority="13188">
      <formula>IF(RIGHT(TEXT(AM125,"0.#"),1)=".",TRUE,FALSE)</formula>
    </cfRule>
  </conditionalFormatting>
  <conditionalFormatting sqref="AQ126">
    <cfRule type="expression" dxfId="2599" priority="13179">
      <formula>IF(RIGHT(TEXT(AQ126,"0.#"),1)=".",FALSE,TRUE)</formula>
    </cfRule>
    <cfRule type="expression" dxfId="2598" priority="13180">
      <formula>IF(RIGHT(TEXT(AQ126,"0.#"),1)=".",TRUE,FALSE)</formula>
    </cfRule>
  </conditionalFormatting>
  <conditionalFormatting sqref="AE128 AQ128">
    <cfRule type="expression" dxfId="2597" priority="13177">
      <formula>IF(RIGHT(TEXT(AE128,"0.#"),1)=".",FALSE,TRUE)</formula>
    </cfRule>
    <cfRule type="expression" dxfId="2596" priority="13178">
      <formula>IF(RIGHT(TEXT(AE128,"0.#"),1)=".",TRUE,FALSE)</formula>
    </cfRule>
  </conditionalFormatting>
  <conditionalFormatting sqref="AI128">
    <cfRule type="expression" dxfId="2595" priority="13175">
      <formula>IF(RIGHT(TEXT(AI128,"0.#"),1)=".",FALSE,TRUE)</formula>
    </cfRule>
    <cfRule type="expression" dxfId="2594" priority="13176">
      <formula>IF(RIGHT(TEXT(AI128,"0.#"),1)=".",TRUE,FALSE)</formula>
    </cfRule>
  </conditionalFormatting>
  <conditionalFormatting sqref="AM128">
    <cfRule type="expression" dxfId="2593" priority="13173">
      <formula>IF(RIGHT(TEXT(AM128,"0.#"),1)=".",FALSE,TRUE)</formula>
    </cfRule>
    <cfRule type="expression" dxfId="2592" priority="13174">
      <formula>IF(RIGHT(TEXT(AM128,"0.#"),1)=".",TRUE,FALSE)</formula>
    </cfRule>
  </conditionalFormatting>
  <conditionalFormatting sqref="AQ129">
    <cfRule type="expression" dxfId="2591" priority="13165">
      <formula>IF(RIGHT(TEXT(AQ129,"0.#"),1)=".",FALSE,TRUE)</formula>
    </cfRule>
    <cfRule type="expression" dxfId="2590" priority="13166">
      <formula>IF(RIGHT(TEXT(AQ129,"0.#"),1)=".",TRUE,FALSE)</formula>
    </cfRule>
  </conditionalFormatting>
  <conditionalFormatting sqref="AE75">
    <cfRule type="expression" dxfId="2589" priority="13163">
      <formula>IF(RIGHT(TEXT(AE75,"0.#"),1)=".",FALSE,TRUE)</formula>
    </cfRule>
    <cfRule type="expression" dxfId="2588" priority="13164">
      <formula>IF(RIGHT(TEXT(AE75,"0.#"),1)=".",TRUE,FALSE)</formula>
    </cfRule>
  </conditionalFormatting>
  <conditionalFormatting sqref="AE76">
    <cfRule type="expression" dxfId="2587" priority="13161">
      <formula>IF(RIGHT(TEXT(AE76,"0.#"),1)=".",FALSE,TRUE)</formula>
    </cfRule>
    <cfRule type="expression" dxfId="2586" priority="13162">
      <formula>IF(RIGHT(TEXT(AE76,"0.#"),1)=".",TRUE,FALSE)</formula>
    </cfRule>
  </conditionalFormatting>
  <conditionalFormatting sqref="AE77">
    <cfRule type="expression" dxfId="2585" priority="13159">
      <formula>IF(RIGHT(TEXT(AE77,"0.#"),1)=".",FALSE,TRUE)</formula>
    </cfRule>
    <cfRule type="expression" dxfId="2584" priority="13160">
      <formula>IF(RIGHT(TEXT(AE77,"0.#"),1)=".",TRUE,FALSE)</formula>
    </cfRule>
  </conditionalFormatting>
  <conditionalFormatting sqref="AI77">
    <cfRule type="expression" dxfId="2583" priority="13157">
      <formula>IF(RIGHT(TEXT(AI77,"0.#"),1)=".",FALSE,TRUE)</formula>
    </cfRule>
    <cfRule type="expression" dxfId="2582" priority="13158">
      <formula>IF(RIGHT(TEXT(AI77,"0.#"),1)=".",TRUE,FALSE)</formula>
    </cfRule>
  </conditionalFormatting>
  <conditionalFormatting sqref="AI76">
    <cfRule type="expression" dxfId="2581" priority="13155">
      <formula>IF(RIGHT(TEXT(AI76,"0.#"),1)=".",FALSE,TRUE)</formula>
    </cfRule>
    <cfRule type="expression" dxfId="2580" priority="13156">
      <formula>IF(RIGHT(TEXT(AI76,"0.#"),1)=".",TRUE,FALSE)</formula>
    </cfRule>
  </conditionalFormatting>
  <conditionalFormatting sqref="AI75">
    <cfRule type="expression" dxfId="2579" priority="13153">
      <formula>IF(RIGHT(TEXT(AI75,"0.#"),1)=".",FALSE,TRUE)</formula>
    </cfRule>
    <cfRule type="expression" dxfId="2578" priority="13154">
      <formula>IF(RIGHT(TEXT(AI75,"0.#"),1)=".",TRUE,FALSE)</formula>
    </cfRule>
  </conditionalFormatting>
  <conditionalFormatting sqref="AM75">
    <cfRule type="expression" dxfId="2577" priority="13151">
      <formula>IF(RIGHT(TEXT(AM75,"0.#"),1)=".",FALSE,TRUE)</formula>
    </cfRule>
    <cfRule type="expression" dxfId="2576" priority="13152">
      <formula>IF(RIGHT(TEXT(AM75,"0.#"),1)=".",TRUE,FALSE)</formula>
    </cfRule>
  </conditionalFormatting>
  <conditionalFormatting sqref="AM76">
    <cfRule type="expression" dxfId="2575" priority="13149">
      <formula>IF(RIGHT(TEXT(AM76,"0.#"),1)=".",FALSE,TRUE)</formula>
    </cfRule>
    <cfRule type="expression" dxfId="2574" priority="13150">
      <formula>IF(RIGHT(TEXT(AM76,"0.#"),1)=".",TRUE,FALSE)</formula>
    </cfRule>
  </conditionalFormatting>
  <conditionalFormatting sqref="AM77">
    <cfRule type="expression" dxfId="2573" priority="13147">
      <formula>IF(RIGHT(TEXT(AM77,"0.#"),1)=".",FALSE,TRUE)</formula>
    </cfRule>
    <cfRule type="expression" dxfId="2572" priority="13148">
      <formula>IF(RIGHT(TEXT(AM77,"0.#"),1)=".",TRUE,FALSE)</formula>
    </cfRule>
  </conditionalFormatting>
  <conditionalFormatting sqref="AE134:AE135 AI134:AI135 AQ134:AQ135 AU134:AU135 AM134:AM135">
    <cfRule type="expression" dxfId="2571" priority="13133">
      <formula>IF(RIGHT(TEXT(AE134,"0.#"),1)=".",FALSE,TRUE)</formula>
    </cfRule>
    <cfRule type="expression" dxfId="2570" priority="13134">
      <formula>IF(RIGHT(TEXT(AE134,"0.#"),1)=".",TRUE,FALSE)</formula>
    </cfRule>
  </conditionalFormatting>
  <conditionalFormatting sqref="AE433">
    <cfRule type="expression" dxfId="2569" priority="13103">
      <formula>IF(RIGHT(TEXT(AE433,"0.#"),1)=".",FALSE,TRUE)</formula>
    </cfRule>
    <cfRule type="expression" dxfId="2568" priority="13104">
      <formula>IF(RIGHT(TEXT(AE433,"0.#"),1)=".",TRUE,FALSE)</formula>
    </cfRule>
  </conditionalFormatting>
  <conditionalFormatting sqref="AM435">
    <cfRule type="expression" dxfId="2567" priority="13087">
      <formula>IF(RIGHT(TEXT(AM435,"0.#"),1)=".",FALSE,TRUE)</formula>
    </cfRule>
    <cfRule type="expression" dxfId="2566" priority="13088">
      <formula>IF(RIGHT(TEXT(AM435,"0.#"),1)=".",TRUE,FALSE)</formula>
    </cfRule>
  </conditionalFormatting>
  <conditionalFormatting sqref="AE434">
    <cfRule type="expression" dxfId="2565" priority="13101">
      <formula>IF(RIGHT(TEXT(AE434,"0.#"),1)=".",FALSE,TRUE)</formula>
    </cfRule>
    <cfRule type="expression" dxfId="2564" priority="13102">
      <formula>IF(RIGHT(TEXT(AE434,"0.#"),1)=".",TRUE,FALSE)</formula>
    </cfRule>
  </conditionalFormatting>
  <conditionalFormatting sqref="AE435">
    <cfRule type="expression" dxfId="2563" priority="13099">
      <formula>IF(RIGHT(TEXT(AE435,"0.#"),1)=".",FALSE,TRUE)</formula>
    </cfRule>
    <cfRule type="expression" dxfId="2562" priority="13100">
      <formula>IF(RIGHT(TEXT(AE435,"0.#"),1)=".",TRUE,FALSE)</formula>
    </cfRule>
  </conditionalFormatting>
  <conditionalFormatting sqref="AM433">
    <cfRule type="expression" dxfId="2561" priority="13091">
      <formula>IF(RIGHT(TEXT(AM433,"0.#"),1)=".",FALSE,TRUE)</formula>
    </cfRule>
    <cfRule type="expression" dxfId="2560" priority="13092">
      <formula>IF(RIGHT(TEXT(AM433,"0.#"),1)=".",TRUE,FALSE)</formula>
    </cfRule>
  </conditionalFormatting>
  <conditionalFormatting sqref="AM434">
    <cfRule type="expression" dxfId="2559" priority="13089">
      <formula>IF(RIGHT(TEXT(AM434,"0.#"),1)=".",FALSE,TRUE)</formula>
    </cfRule>
    <cfRule type="expression" dxfId="2558" priority="13090">
      <formula>IF(RIGHT(TEXT(AM434,"0.#"),1)=".",TRUE,FALSE)</formula>
    </cfRule>
  </conditionalFormatting>
  <conditionalFormatting sqref="AU433">
    <cfRule type="expression" dxfId="2557" priority="13079">
      <formula>IF(RIGHT(TEXT(AU433,"0.#"),1)=".",FALSE,TRUE)</formula>
    </cfRule>
    <cfRule type="expression" dxfId="2556" priority="13080">
      <formula>IF(RIGHT(TEXT(AU433,"0.#"),1)=".",TRUE,FALSE)</formula>
    </cfRule>
  </conditionalFormatting>
  <conditionalFormatting sqref="AU434">
    <cfRule type="expression" dxfId="2555" priority="13077">
      <formula>IF(RIGHT(TEXT(AU434,"0.#"),1)=".",FALSE,TRUE)</formula>
    </cfRule>
    <cfRule type="expression" dxfId="2554" priority="13078">
      <formula>IF(RIGHT(TEXT(AU434,"0.#"),1)=".",TRUE,FALSE)</formula>
    </cfRule>
  </conditionalFormatting>
  <conditionalFormatting sqref="AU435">
    <cfRule type="expression" dxfId="2553" priority="13075">
      <formula>IF(RIGHT(TEXT(AU435,"0.#"),1)=".",FALSE,TRUE)</formula>
    </cfRule>
    <cfRule type="expression" dxfId="2552" priority="13076">
      <formula>IF(RIGHT(TEXT(AU435,"0.#"),1)=".",TRUE,FALSE)</formula>
    </cfRule>
  </conditionalFormatting>
  <conditionalFormatting sqref="AI435">
    <cfRule type="expression" dxfId="2551" priority="13009">
      <formula>IF(RIGHT(TEXT(AI435,"0.#"),1)=".",FALSE,TRUE)</formula>
    </cfRule>
    <cfRule type="expression" dxfId="2550" priority="13010">
      <formula>IF(RIGHT(TEXT(AI435,"0.#"),1)=".",TRUE,FALSE)</formula>
    </cfRule>
  </conditionalFormatting>
  <conditionalFormatting sqref="AI433">
    <cfRule type="expression" dxfId="2549" priority="13013">
      <formula>IF(RIGHT(TEXT(AI433,"0.#"),1)=".",FALSE,TRUE)</formula>
    </cfRule>
    <cfRule type="expression" dxfId="2548" priority="13014">
      <formula>IF(RIGHT(TEXT(AI433,"0.#"),1)=".",TRUE,FALSE)</formula>
    </cfRule>
  </conditionalFormatting>
  <conditionalFormatting sqref="AI434">
    <cfRule type="expression" dxfId="2547" priority="13011">
      <formula>IF(RIGHT(TEXT(AI434,"0.#"),1)=".",FALSE,TRUE)</formula>
    </cfRule>
    <cfRule type="expression" dxfId="2546" priority="13012">
      <formula>IF(RIGHT(TEXT(AI434,"0.#"),1)=".",TRUE,FALSE)</formula>
    </cfRule>
  </conditionalFormatting>
  <conditionalFormatting sqref="AQ434">
    <cfRule type="expression" dxfId="2545" priority="12995">
      <formula>IF(RIGHT(TEXT(AQ434,"0.#"),1)=".",FALSE,TRUE)</formula>
    </cfRule>
    <cfRule type="expression" dxfId="2544" priority="12996">
      <formula>IF(RIGHT(TEXT(AQ434,"0.#"),1)=".",TRUE,FALSE)</formula>
    </cfRule>
  </conditionalFormatting>
  <conditionalFormatting sqref="AQ435">
    <cfRule type="expression" dxfId="2543" priority="12981">
      <formula>IF(RIGHT(TEXT(AQ435,"0.#"),1)=".",FALSE,TRUE)</formula>
    </cfRule>
    <cfRule type="expression" dxfId="2542" priority="12982">
      <formula>IF(RIGHT(TEXT(AQ435,"0.#"),1)=".",TRUE,FALSE)</formula>
    </cfRule>
  </conditionalFormatting>
  <conditionalFormatting sqref="AQ433">
    <cfRule type="expression" dxfId="2541" priority="12979">
      <formula>IF(RIGHT(TEXT(AQ433,"0.#"),1)=".",FALSE,TRUE)</formula>
    </cfRule>
    <cfRule type="expression" dxfId="2540" priority="12980">
      <formula>IF(RIGHT(TEXT(AQ433,"0.#"),1)=".",TRUE,FALSE)</formula>
    </cfRule>
  </conditionalFormatting>
  <conditionalFormatting sqref="AL847:AO874">
    <cfRule type="expression" dxfId="2539" priority="6703">
      <formula>IF(AND(AL847&gt;=0, RIGHT(TEXT(AL847,"0.#"),1)&lt;&gt;"."),TRUE,FALSE)</formula>
    </cfRule>
    <cfRule type="expression" dxfId="2538" priority="6704">
      <formula>IF(AND(AL847&gt;=0, RIGHT(TEXT(AL847,"0.#"),1)="."),TRUE,FALSE)</formula>
    </cfRule>
    <cfRule type="expression" dxfId="2537" priority="6705">
      <formula>IF(AND(AL847&lt;0, RIGHT(TEXT(AL847,"0.#"),1)&lt;&gt;"."),TRUE,FALSE)</formula>
    </cfRule>
    <cfRule type="expression" dxfId="2536" priority="6706">
      <formula>IF(AND(AL847&lt;0, RIGHT(TEXT(AL847,"0.#"),1)="."),TRUE,FALSE)</formula>
    </cfRule>
  </conditionalFormatting>
  <conditionalFormatting sqref="AQ53:AQ55">
    <cfRule type="expression" dxfId="2535" priority="4725">
      <formula>IF(RIGHT(TEXT(AQ53,"0.#"),1)=".",FALSE,TRUE)</formula>
    </cfRule>
    <cfRule type="expression" dxfId="2534" priority="4726">
      <formula>IF(RIGHT(TEXT(AQ53,"0.#"),1)=".",TRUE,FALSE)</formula>
    </cfRule>
  </conditionalFormatting>
  <conditionalFormatting sqref="AU53:AU55">
    <cfRule type="expression" dxfId="2533" priority="4723">
      <formula>IF(RIGHT(TEXT(AU53,"0.#"),1)=".",FALSE,TRUE)</formula>
    </cfRule>
    <cfRule type="expression" dxfId="2532" priority="4724">
      <formula>IF(RIGHT(TEXT(AU53,"0.#"),1)=".",TRUE,FALSE)</formula>
    </cfRule>
  </conditionalFormatting>
  <conditionalFormatting sqref="AQ60:AQ62">
    <cfRule type="expression" dxfId="2531" priority="4721">
      <formula>IF(RIGHT(TEXT(AQ60,"0.#"),1)=".",FALSE,TRUE)</formula>
    </cfRule>
    <cfRule type="expression" dxfId="2530" priority="4722">
      <formula>IF(RIGHT(TEXT(AQ60,"0.#"),1)=".",TRUE,FALSE)</formula>
    </cfRule>
  </conditionalFormatting>
  <conditionalFormatting sqref="AU60:AU62">
    <cfRule type="expression" dxfId="2529" priority="4719">
      <formula>IF(RIGHT(TEXT(AU60,"0.#"),1)=".",FALSE,TRUE)</formula>
    </cfRule>
    <cfRule type="expression" dxfId="2528" priority="4720">
      <formula>IF(RIGHT(TEXT(AU60,"0.#"),1)=".",TRUE,FALSE)</formula>
    </cfRule>
  </conditionalFormatting>
  <conditionalFormatting sqref="AQ75:AQ77">
    <cfRule type="expression" dxfId="2527" priority="4717">
      <formula>IF(RIGHT(TEXT(AQ75,"0.#"),1)=".",FALSE,TRUE)</formula>
    </cfRule>
    <cfRule type="expression" dxfId="2526" priority="4718">
      <formula>IF(RIGHT(TEXT(AQ75,"0.#"),1)=".",TRUE,FALSE)</formula>
    </cfRule>
  </conditionalFormatting>
  <conditionalFormatting sqref="AU75:AU77">
    <cfRule type="expression" dxfId="2525" priority="4715">
      <formula>IF(RIGHT(TEXT(AU75,"0.#"),1)=".",FALSE,TRUE)</formula>
    </cfRule>
    <cfRule type="expression" dxfId="2524" priority="4716">
      <formula>IF(RIGHT(TEXT(AU75,"0.#"),1)=".",TRUE,FALSE)</formula>
    </cfRule>
  </conditionalFormatting>
  <conditionalFormatting sqref="AQ87:AQ89">
    <cfRule type="expression" dxfId="2523" priority="4713">
      <formula>IF(RIGHT(TEXT(AQ87,"0.#"),1)=".",FALSE,TRUE)</formula>
    </cfRule>
    <cfRule type="expression" dxfId="2522" priority="4714">
      <formula>IF(RIGHT(TEXT(AQ87,"0.#"),1)=".",TRUE,FALSE)</formula>
    </cfRule>
  </conditionalFormatting>
  <conditionalFormatting sqref="AU87:AU89">
    <cfRule type="expression" dxfId="2521" priority="4711">
      <formula>IF(RIGHT(TEXT(AU87,"0.#"),1)=".",FALSE,TRUE)</formula>
    </cfRule>
    <cfRule type="expression" dxfId="2520" priority="4712">
      <formula>IF(RIGHT(TEXT(AU87,"0.#"),1)=".",TRUE,FALSE)</formula>
    </cfRule>
  </conditionalFormatting>
  <conditionalFormatting sqref="AQ92:AQ94">
    <cfRule type="expression" dxfId="2519" priority="4709">
      <formula>IF(RIGHT(TEXT(AQ92,"0.#"),1)=".",FALSE,TRUE)</formula>
    </cfRule>
    <cfRule type="expression" dxfId="2518" priority="4710">
      <formula>IF(RIGHT(TEXT(AQ92,"0.#"),1)=".",TRUE,FALSE)</formula>
    </cfRule>
  </conditionalFormatting>
  <conditionalFormatting sqref="AU92:AU94">
    <cfRule type="expression" dxfId="2517" priority="4707">
      <formula>IF(RIGHT(TEXT(AU92,"0.#"),1)=".",FALSE,TRUE)</formula>
    </cfRule>
    <cfRule type="expression" dxfId="2516" priority="4708">
      <formula>IF(RIGHT(TEXT(AU92,"0.#"),1)=".",TRUE,FALSE)</formula>
    </cfRule>
  </conditionalFormatting>
  <conditionalFormatting sqref="AQ97:AQ99">
    <cfRule type="expression" dxfId="2515" priority="4705">
      <formula>IF(RIGHT(TEXT(AQ97,"0.#"),1)=".",FALSE,TRUE)</formula>
    </cfRule>
    <cfRule type="expression" dxfId="2514" priority="4706">
      <formula>IF(RIGHT(TEXT(AQ97,"0.#"),1)=".",TRUE,FALSE)</formula>
    </cfRule>
  </conditionalFormatting>
  <conditionalFormatting sqref="AU97:AU99">
    <cfRule type="expression" dxfId="2513" priority="4703">
      <formula>IF(RIGHT(TEXT(AU97,"0.#"),1)=".",FALSE,TRUE)</formula>
    </cfRule>
    <cfRule type="expression" dxfId="2512" priority="4704">
      <formula>IF(RIGHT(TEXT(AU97,"0.#"),1)=".",TRUE,FALSE)</formula>
    </cfRule>
  </conditionalFormatting>
  <conditionalFormatting sqref="AE458">
    <cfRule type="expression" dxfId="2511" priority="4397">
      <formula>IF(RIGHT(TEXT(AE458,"0.#"),1)=".",FALSE,TRUE)</formula>
    </cfRule>
    <cfRule type="expression" dxfId="2510" priority="4398">
      <formula>IF(RIGHT(TEXT(AE458,"0.#"),1)=".",TRUE,FALSE)</formula>
    </cfRule>
  </conditionalFormatting>
  <conditionalFormatting sqref="AM460">
    <cfRule type="expression" dxfId="2509" priority="4387">
      <formula>IF(RIGHT(TEXT(AM460,"0.#"),1)=".",FALSE,TRUE)</formula>
    </cfRule>
    <cfRule type="expression" dxfId="2508" priority="4388">
      <formula>IF(RIGHT(TEXT(AM460,"0.#"),1)=".",TRUE,FALSE)</formula>
    </cfRule>
  </conditionalFormatting>
  <conditionalFormatting sqref="AE459">
    <cfRule type="expression" dxfId="2507" priority="4395">
      <formula>IF(RIGHT(TEXT(AE459,"0.#"),1)=".",FALSE,TRUE)</formula>
    </cfRule>
    <cfRule type="expression" dxfId="2506" priority="4396">
      <formula>IF(RIGHT(TEXT(AE459,"0.#"),1)=".",TRUE,FALSE)</formula>
    </cfRule>
  </conditionalFormatting>
  <conditionalFormatting sqref="AE460">
    <cfRule type="expression" dxfId="2505" priority="4393">
      <formula>IF(RIGHT(TEXT(AE460,"0.#"),1)=".",FALSE,TRUE)</formula>
    </cfRule>
    <cfRule type="expression" dxfId="2504" priority="4394">
      <formula>IF(RIGHT(TEXT(AE460,"0.#"),1)=".",TRUE,FALSE)</formula>
    </cfRule>
  </conditionalFormatting>
  <conditionalFormatting sqref="AM458">
    <cfRule type="expression" dxfId="2503" priority="4391">
      <formula>IF(RIGHT(TEXT(AM458,"0.#"),1)=".",FALSE,TRUE)</formula>
    </cfRule>
    <cfRule type="expression" dxfId="2502" priority="4392">
      <formula>IF(RIGHT(TEXT(AM458,"0.#"),1)=".",TRUE,FALSE)</formula>
    </cfRule>
  </conditionalFormatting>
  <conditionalFormatting sqref="AM459">
    <cfRule type="expression" dxfId="2501" priority="4389">
      <formula>IF(RIGHT(TEXT(AM459,"0.#"),1)=".",FALSE,TRUE)</formula>
    </cfRule>
    <cfRule type="expression" dxfId="2500" priority="4390">
      <formula>IF(RIGHT(TEXT(AM459,"0.#"),1)=".",TRUE,FALSE)</formula>
    </cfRule>
  </conditionalFormatting>
  <conditionalFormatting sqref="AU458">
    <cfRule type="expression" dxfId="2499" priority="4385">
      <formula>IF(RIGHT(TEXT(AU458,"0.#"),1)=".",FALSE,TRUE)</formula>
    </cfRule>
    <cfRule type="expression" dxfId="2498" priority="4386">
      <formula>IF(RIGHT(TEXT(AU458,"0.#"),1)=".",TRUE,FALSE)</formula>
    </cfRule>
  </conditionalFormatting>
  <conditionalFormatting sqref="AU459">
    <cfRule type="expression" dxfId="2497" priority="4383">
      <formula>IF(RIGHT(TEXT(AU459,"0.#"),1)=".",FALSE,TRUE)</formula>
    </cfRule>
    <cfRule type="expression" dxfId="2496" priority="4384">
      <formula>IF(RIGHT(TEXT(AU459,"0.#"),1)=".",TRUE,FALSE)</formula>
    </cfRule>
  </conditionalFormatting>
  <conditionalFormatting sqref="AU460">
    <cfRule type="expression" dxfId="2495" priority="4381">
      <formula>IF(RIGHT(TEXT(AU460,"0.#"),1)=".",FALSE,TRUE)</formula>
    </cfRule>
    <cfRule type="expression" dxfId="2494" priority="4382">
      <formula>IF(RIGHT(TEXT(AU460,"0.#"),1)=".",TRUE,FALSE)</formula>
    </cfRule>
  </conditionalFormatting>
  <conditionalFormatting sqref="AI460">
    <cfRule type="expression" dxfId="2493" priority="4375">
      <formula>IF(RIGHT(TEXT(AI460,"0.#"),1)=".",FALSE,TRUE)</formula>
    </cfRule>
    <cfRule type="expression" dxfId="2492" priority="4376">
      <formula>IF(RIGHT(TEXT(AI460,"0.#"),1)=".",TRUE,FALSE)</formula>
    </cfRule>
  </conditionalFormatting>
  <conditionalFormatting sqref="AI458">
    <cfRule type="expression" dxfId="2491" priority="4379">
      <formula>IF(RIGHT(TEXT(AI458,"0.#"),1)=".",FALSE,TRUE)</formula>
    </cfRule>
    <cfRule type="expression" dxfId="2490" priority="4380">
      <formula>IF(RIGHT(TEXT(AI458,"0.#"),1)=".",TRUE,FALSE)</formula>
    </cfRule>
  </conditionalFormatting>
  <conditionalFormatting sqref="AI459">
    <cfRule type="expression" dxfId="2489" priority="4377">
      <formula>IF(RIGHT(TEXT(AI459,"0.#"),1)=".",FALSE,TRUE)</formula>
    </cfRule>
    <cfRule type="expression" dxfId="2488" priority="4378">
      <formula>IF(RIGHT(TEXT(AI459,"0.#"),1)=".",TRUE,FALSE)</formula>
    </cfRule>
  </conditionalFormatting>
  <conditionalFormatting sqref="AQ459">
    <cfRule type="expression" dxfId="2487" priority="4373">
      <formula>IF(RIGHT(TEXT(AQ459,"0.#"),1)=".",FALSE,TRUE)</formula>
    </cfRule>
    <cfRule type="expression" dxfId="2486" priority="4374">
      <formula>IF(RIGHT(TEXT(AQ459,"0.#"),1)=".",TRUE,FALSE)</formula>
    </cfRule>
  </conditionalFormatting>
  <conditionalFormatting sqref="AQ460">
    <cfRule type="expression" dxfId="2485" priority="4371">
      <formula>IF(RIGHT(TEXT(AQ460,"0.#"),1)=".",FALSE,TRUE)</formula>
    </cfRule>
    <cfRule type="expression" dxfId="2484" priority="4372">
      <formula>IF(RIGHT(TEXT(AQ460,"0.#"),1)=".",TRUE,FALSE)</formula>
    </cfRule>
  </conditionalFormatting>
  <conditionalFormatting sqref="AQ458">
    <cfRule type="expression" dxfId="2483" priority="4369">
      <formula>IF(RIGHT(TEXT(AQ458,"0.#"),1)=".",FALSE,TRUE)</formula>
    </cfRule>
    <cfRule type="expression" dxfId="2482" priority="4370">
      <formula>IF(RIGHT(TEXT(AQ458,"0.#"),1)=".",TRUE,FALSE)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47:Y874">
    <cfRule type="expression" dxfId="2465" priority="3031">
      <formula>IF(RIGHT(TEXT(Y847,"0.#"),1)=".",FALSE,TRUE)</formula>
    </cfRule>
    <cfRule type="expression" dxfId="2464" priority="3032">
      <formula>IF(RIGHT(TEXT(Y847,"0.#"),1)=".",TRUE,FALSE)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10:AO1139">
    <cfRule type="expression" dxfId="2435" priority="2937">
      <formula>IF(AND(AL1110&gt;=0, RIGHT(TEXT(AL1110,"0.#"),1)&lt;&gt;"."),TRUE,FALSE)</formula>
    </cfRule>
    <cfRule type="expression" dxfId="2434" priority="2938">
      <formula>IF(AND(AL1110&gt;=0, RIGHT(TEXT(AL1110,"0.#"),1)="."),TRUE,FALSE)</formula>
    </cfRule>
    <cfRule type="expression" dxfId="2433" priority="2939">
      <formula>IF(AND(AL1110&lt;0, RIGHT(TEXT(AL1110,"0.#"),1)&lt;&gt;"."),TRUE,FALSE)</formula>
    </cfRule>
    <cfRule type="expression" dxfId="2432" priority="2940">
      <formula>IF(AND(AL1110&lt;0, RIGHT(TEXT(AL1110,"0.#"),1)="."),TRUE,FALSE)</formula>
    </cfRule>
  </conditionalFormatting>
  <conditionalFormatting sqref="Y1110:Y1139">
    <cfRule type="expression" dxfId="2431" priority="2935">
      <formula>IF(RIGHT(TEXT(Y1110,"0.#"),1)=".",FALSE,TRUE)</formula>
    </cfRule>
    <cfRule type="expression" dxfId="2430" priority="2936">
      <formula>IF(RIGHT(TEXT(Y1110,"0.#"),1)=".",TRUE,FALSE)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45:AO846">
    <cfRule type="expression" dxfId="2421" priority="2889">
      <formula>IF(AND(AL845&gt;=0, RIGHT(TEXT(AL845,"0.#"),1)&lt;&gt;"."),TRUE,FALSE)</formula>
    </cfRule>
    <cfRule type="expression" dxfId="2420" priority="2890">
      <formula>IF(AND(AL845&gt;=0, RIGHT(TEXT(AL845,"0.#"),1)="."),TRUE,FALSE)</formula>
    </cfRule>
    <cfRule type="expression" dxfId="2419" priority="2891">
      <formula>IF(AND(AL845&lt;0, RIGHT(TEXT(AL845,"0.#"),1)&lt;&gt;"."),TRUE,FALSE)</formula>
    </cfRule>
    <cfRule type="expression" dxfId="2418" priority="2892">
      <formula>IF(AND(AL845&lt;0, RIGHT(TEXT(AL845,"0.#"),1)="."),TRUE,FALSE)</formula>
    </cfRule>
  </conditionalFormatting>
  <conditionalFormatting sqref="Y845:Y846">
    <cfRule type="expression" dxfId="2417" priority="2887">
      <formula>IF(RIGHT(TEXT(Y845,"0.#"),1)=".",FALSE,TRUE)</formula>
    </cfRule>
    <cfRule type="expression" dxfId="2416" priority="2888">
      <formula>IF(RIGHT(TEXT(Y845,"0.#"),1)=".",TRUE,FALSE)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80:Y907">
    <cfRule type="expression" dxfId="2099" priority="2147">
      <formula>IF(RIGHT(TEXT(Y880,"0.#"),1)=".",FALSE,TRUE)</formula>
    </cfRule>
    <cfRule type="expression" dxfId="2098" priority="2148">
      <formula>IF(RIGHT(TEXT(Y880,"0.#"),1)=".",TRUE,FALSE)</formula>
    </cfRule>
  </conditionalFormatting>
  <conditionalFormatting sqref="Y878:Y879">
    <cfRule type="expression" dxfId="2097" priority="2141">
      <formula>IF(RIGHT(TEXT(Y878,"0.#"),1)=".",FALSE,TRUE)</formula>
    </cfRule>
    <cfRule type="expression" dxfId="2096" priority="2142">
      <formula>IF(RIGHT(TEXT(Y878,"0.#"),1)=".",TRUE,FALSE)</formula>
    </cfRule>
  </conditionalFormatting>
  <conditionalFormatting sqref="Y921:Y940">
    <cfRule type="expression" dxfId="2095" priority="2135">
      <formula>IF(RIGHT(TEXT(Y921,"0.#"),1)=".",FALSE,TRUE)</formula>
    </cfRule>
    <cfRule type="expression" dxfId="2094" priority="2136">
      <formula>IF(RIGHT(TEXT(Y921,"0.#"),1)=".",TRUE,FALSE)</formula>
    </cfRule>
  </conditionalFormatting>
  <conditionalFormatting sqref="Y954:Y973">
    <cfRule type="expression" dxfId="2093" priority="2123">
      <formula>IF(RIGHT(TEXT(Y954,"0.#"),1)=".",FALSE,TRUE)</formula>
    </cfRule>
    <cfRule type="expression" dxfId="2092" priority="2124">
      <formula>IF(RIGHT(TEXT(Y954,"0.#"),1)=".",TRUE,FALSE)</formula>
    </cfRule>
  </conditionalFormatting>
  <conditionalFormatting sqref="Y979:Y1006">
    <cfRule type="expression" dxfId="2091" priority="2111">
      <formula>IF(RIGHT(TEXT(Y979,"0.#"),1)=".",FALSE,TRUE)</formula>
    </cfRule>
    <cfRule type="expression" dxfId="2090" priority="2112">
      <formula>IF(RIGHT(TEXT(Y979,"0.#"),1)=".",TRUE,FALSE)</formula>
    </cfRule>
  </conditionalFormatting>
  <conditionalFormatting sqref="Y977:Y978">
    <cfRule type="expression" dxfId="2089" priority="2105">
      <formula>IF(RIGHT(TEXT(Y977,"0.#"),1)=".",FALSE,TRUE)</formula>
    </cfRule>
    <cfRule type="expression" dxfId="2088" priority="2106">
      <formula>IF(RIGHT(TEXT(Y977,"0.#"),1)=".",TRUE,FALSE)</formula>
    </cfRule>
  </conditionalFormatting>
  <conditionalFormatting sqref="Y1012:Y1039">
    <cfRule type="expression" dxfId="2087" priority="2099">
      <formula>IF(RIGHT(TEXT(Y1012,"0.#"),1)=".",FALSE,TRUE)</formula>
    </cfRule>
    <cfRule type="expression" dxfId="2086" priority="2100">
      <formula>IF(RIGHT(TEXT(Y1012,"0.#"),1)=".",TRUE,FALSE)</formula>
    </cfRule>
  </conditionalFormatting>
  <conditionalFormatting sqref="W23">
    <cfRule type="expression" dxfId="2085" priority="2383">
      <formula>IF(RIGHT(TEXT(W23,"0.#"),1)=".",FALSE,TRUE)</formula>
    </cfRule>
    <cfRule type="expression" dxfId="2084" priority="2384">
      <formula>IF(RIGHT(TEXT(W23,"0.#"),1)=".",TRUE,FALSE)</formula>
    </cfRule>
  </conditionalFormatting>
  <conditionalFormatting sqref="W24:W27">
    <cfRule type="expression" dxfId="2083" priority="2381">
      <formula>IF(RIGHT(TEXT(W24,"0.#"),1)=".",FALSE,TRUE)</formula>
    </cfRule>
    <cfRule type="expression" dxfId="2082" priority="2382">
      <formula>IF(RIGHT(TEXT(W24,"0.#"),1)=".",TRUE,FALSE)</formula>
    </cfRule>
  </conditionalFormatting>
  <conditionalFormatting sqref="W28">
    <cfRule type="expression" dxfId="2081" priority="2373">
      <formula>IF(RIGHT(TEXT(W28,"0.#"),1)=".",FALSE,TRUE)</formula>
    </cfRule>
    <cfRule type="expression" dxfId="2080" priority="2374">
      <formula>IF(RIGHT(TEXT(W28,"0.#"),1)=".",TRUE,FALSE)</formula>
    </cfRule>
  </conditionalFormatting>
  <conditionalFormatting sqref="P23">
    <cfRule type="expression" dxfId="2079" priority="2371">
      <formula>IF(RIGHT(TEXT(P23,"0.#"),1)=".",FALSE,TRUE)</formula>
    </cfRule>
    <cfRule type="expression" dxfId="2078" priority="2372">
      <formula>IF(RIGHT(TEXT(P23,"0.#"),1)=".",TRUE,FALSE)</formula>
    </cfRule>
  </conditionalFormatting>
  <conditionalFormatting sqref="P24:P27">
    <cfRule type="expression" dxfId="2077" priority="2369">
      <formula>IF(RIGHT(TEXT(P24,"0.#"),1)=".",FALSE,TRUE)</formula>
    </cfRule>
    <cfRule type="expression" dxfId="2076" priority="2370">
      <formula>IF(RIGHT(TEXT(P24,"0.#"),1)=".",TRUE,FALSE)</formula>
    </cfRule>
  </conditionalFormatting>
  <conditionalFormatting sqref="P28">
    <cfRule type="expression" dxfId="2075" priority="2367">
      <formula>IF(RIGHT(TEXT(P28,"0.#"),1)=".",FALSE,TRUE)</formula>
    </cfRule>
    <cfRule type="expression" dxfId="2074" priority="2368">
      <formula>IF(RIGHT(TEXT(P28,"0.#"),1)=".",TRUE,FALSE)</formula>
    </cfRule>
  </conditionalFormatting>
  <conditionalFormatting sqref="AQ114">
    <cfRule type="expression" dxfId="2073" priority="2351">
      <formula>IF(RIGHT(TEXT(AQ114,"0.#"),1)=".",FALSE,TRUE)</formula>
    </cfRule>
    <cfRule type="expression" dxfId="2072" priority="2352">
      <formula>IF(RIGHT(TEXT(AQ114,"0.#"),1)=".",TRUE,FALSE)</formula>
    </cfRule>
  </conditionalFormatting>
  <conditionalFormatting sqref="AQ104">
    <cfRule type="expression" dxfId="2071" priority="2365">
      <formula>IF(RIGHT(TEXT(AQ104,"0.#"),1)=".",FALSE,TRUE)</formula>
    </cfRule>
    <cfRule type="expression" dxfId="2070" priority="2366">
      <formula>IF(RIGHT(TEXT(AQ104,"0.#"),1)=".",TRUE,FALSE)</formula>
    </cfRule>
  </conditionalFormatting>
  <conditionalFormatting sqref="AQ105">
    <cfRule type="expression" dxfId="2069" priority="2363">
      <formula>IF(RIGHT(TEXT(AQ105,"0.#"),1)=".",FALSE,TRUE)</formula>
    </cfRule>
    <cfRule type="expression" dxfId="2068" priority="2364">
      <formula>IF(RIGHT(TEXT(AQ105,"0.#"),1)=".",TRUE,FALSE)</formula>
    </cfRule>
  </conditionalFormatting>
  <conditionalFormatting sqref="AQ107">
    <cfRule type="expression" dxfId="2067" priority="2361">
      <formula>IF(RIGHT(TEXT(AQ107,"0.#"),1)=".",FALSE,TRUE)</formula>
    </cfRule>
    <cfRule type="expression" dxfId="2066" priority="2362">
      <formula>IF(RIGHT(TEXT(AQ107,"0.#"),1)=".",TRUE,FALSE)</formula>
    </cfRule>
  </conditionalFormatting>
  <conditionalFormatting sqref="AQ108">
    <cfRule type="expression" dxfId="2065" priority="2359">
      <formula>IF(RIGHT(TEXT(AQ108,"0.#"),1)=".",FALSE,TRUE)</formula>
    </cfRule>
    <cfRule type="expression" dxfId="2064" priority="2360">
      <formula>IF(RIGHT(TEXT(AQ108,"0.#"),1)=".",TRUE,FALSE)</formula>
    </cfRule>
  </conditionalFormatting>
  <conditionalFormatting sqref="AQ110">
    <cfRule type="expression" dxfId="2063" priority="2357">
      <formula>IF(RIGHT(TEXT(AQ110,"0.#"),1)=".",FALSE,TRUE)</formula>
    </cfRule>
    <cfRule type="expression" dxfId="2062" priority="2358">
      <formula>IF(RIGHT(TEXT(AQ110,"0.#"),1)=".",TRUE,FALSE)</formula>
    </cfRule>
  </conditionalFormatting>
  <conditionalFormatting sqref="AQ111">
    <cfRule type="expression" dxfId="2061" priority="2355">
      <formula>IF(RIGHT(TEXT(AQ111,"0.#"),1)=".",FALSE,TRUE)</formula>
    </cfRule>
    <cfRule type="expression" dxfId="2060" priority="2356">
      <formula>IF(RIGHT(TEXT(AQ111,"0.#"),1)=".",TRUE,FALSE)</formula>
    </cfRule>
  </conditionalFormatting>
  <conditionalFormatting sqref="AQ113">
    <cfRule type="expression" dxfId="2059" priority="2353">
      <formula>IF(RIGHT(TEXT(AQ113,"0.#"),1)=".",FALSE,TRUE)</formula>
    </cfRule>
    <cfRule type="expression" dxfId="2058" priority="2354">
      <formula>IF(RIGHT(TEXT(AQ113,"0.#"),1)=".",TRUE,FALSE)</formula>
    </cfRule>
  </conditionalFormatting>
  <conditionalFormatting sqref="AE67">
    <cfRule type="expression" dxfId="2057" priority="2283">
      <formula>IF(RIGHT(TEXT(AE67,"0.#"),1)=".",FALSE,TRUE)</formula>
    </cfRule>
    <cfRule type="expression" dxfId="2056" priority="2284">
      <formula>IF(RIGHT(TEXT(AE67,"0.#"),1)=".",TRUE,FALSE)</formula>
    </cfRule>
  </conditionalFormatting>
  <conditionalFormatting sqref="AE68">
    <cfRule type="expression" dxfId="2055" priority="2281">
      <formula>IF(RIGHT(TEXT(AE68,"0.#"),1)=".",FALSE,TRUE)</formula>
    </cfRule>
    <cfRule type="expression" dxfId="2054" priority="2282">
      <formula>IF(RIGHT(TEXT(AE68,"0.#"),1)=".",TRUE,FALSE)</formula>
    </cfRule>
  </conditionalFormatting>
  <conditionalFormatting sqref="AE69">
    <cfRule type="expression" dxfId="2053" priority="2279">
      <formula>IF(RIGHT(TEXT(AE69,"0.#"),1)=".",FALSE,TRUE)</formula>
    </cfRule>
    <cfRule type="expression" dxfId="2052" priority="2280">
      <formula>IF(RIGHT(TEXT(AE69,"0.#"),1)=".",TRUE,FALSE)</formula>
    </cfRule>
  </conditionalFormatting>
  <conditionalFormatting sqref="AI69">
    <cfRule type="expression" dxfId="2051" priority="2277">
      <formula>IF(RIGHT(TEXT(AI69,"0.#"),1)=".",FALSE,TRUE)</formula>
    </cfRule>
    <cfRule type="expression" dxfId="2050" priority="2278">
      <formula>IF(RIGHT(TEXT(AI69,"0.#"),1)=".",TRUE,FALSE)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E72">
    <cfRule type="expression" dxfId="2031" priority="2257">
      <formula>IF(RIGHT(TEXT(AE72,"0.#"),1)=".",FALSE,TRUE)</formula>
    </cfRule>
    <cfRule type="expression" dxfId="2030" priority="2258">
      <formula>IF(RIGHT(TEXT(AE72,"0.#"),1)=".",TRUE,FALSE)</formula>
    </cfRule>
  </conditionalFormatting>
  <conditionalFormatting sqref="AI72">
    <cfRule type="expression" dxfId="2029" priority="2255">
      <formula>IF(RIGHT(TEXT(AI72,"0.#"),1)=".",FALSE,TRUE)</formula>
    </cfRule>
    <cfRule type="expression" dxfId="2028" priority="2256">
      <formula>IF(RIGHT(TEXT(AI72,"0.#"),1)=".",TRUE,FALSE)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84:AO907">
    <cfRule type="expression" dxfId="2005" priority="2149">
      <formula>IF(AND(AL884&gt;=0, RIGHT(TEXT(AL884,"0.#"),1)&lt;&gt;"."),TRUE,FALSE)</formula>
    </cfRule>
    <cfRule type="expression" dxfId="2004" priority="2150">
      <formula>IF(AND(AL884&gt;=0, RIGHT(TEXT(AL884,"0.#"),1)="."),TRUE,FALSE)</formula>
    </cfRule>
    <cfRule type="expression" dxfId="2003" priority="2151">
      <formula>IF(AND(AL884&lt;0, RIGHT(TEXT(AL884,"0.#"),1)&lt;&gt;"."),TRUE,FALSE)</formula>
    </cfRule>
    <cfRule type="expression" dxfId="2002" priority="2152">
      <formula>IF(AND(AL884&lt;0, RIGHT(TEXT(AL884,"0.#"),1)="."),TRUE,FALSE)</formula>
    </cfRule>
  </conditionalFormatting>
  <conditionalFormatting sqref="AL878:AO879">
    <cfRule type="expression" dxfId="2001" priority="2143">
      <formula>IF(AND(AL878&gt;=0, RIGHT(TEXT(AL878,"0.#"),1)&lt;&gt;"."),TRUE,FALSE)</formula>
    </cfRule>
    <cfRule type="expression" dxfId="2000" priority="2144">
      <formula>IF(AND(AL878&gt;=0, RIGHT(TEXT(AL878,"0.#"),1)="."),TRUE,FALSE)</formula>
    </cfRule>
    <cfRule type="expression" dxfId="1999" priority="2145">
      <formula>IF(AND(AL878&lt;0, RIGHT(TEXT(AL878,"0.#"),1)&lt;&gt;"."),TRUE,FALSE)</formula>
    </cfRule>
    <cfRule type="expression" dxfId="1998" priority="2146">
      <formula>IF(AND(AL878&lt;0, RIGHT(TEXT(AL878,"0.#"),1)="."),TRUE,FALSE)</formula>
    </cfRule>
  </conditionalFormatting>
  <conditionalFormatting sqref="AL921:AO940">
    <cfRule type="expression" dxfId="1997" priority="2137">
      <formula>IF(AND(AL921&gt;=0, RIGHT(TEXT(AL921,"0.#"),1)&lt;&gt;"."),TRUE,FALSE)</formula>
    </cfRule>
    <cfRule type="expression" dxfId="1996" priority="2138">
      <formula>IF(AND(AL921&gt;=0, RIGHT(TEXT(AL921,"0.#"),1)="."),TRUE,FALSE)</formula>
    </cfRule>
    <cfRule type="expression" dxfId="1995" priority="2139">
      <formula>IF(AND(AL921&lt;0, RIGHT(TEXT(AL921,"0.#"),1)&lt;&gt;"."),TRUE,FALSE)</formula>
    </cfRule>
    <cfRule type="expression" dxfId="1994" priority="2140">
      <formula>IF(AND(AL921&lt;0, RIGHT(TEXT(AL921,"0.#"),1)="."),TRUE,FALSE)</formula>
    </cfRule>
  </conditionalFormatting>
  <conditionalFormatting sqref="AL954:AO973">
    <cfRule type="expression" dxfId="1993" priority="2125">
      <formula>IF(AND(AL954&gt;=0, RIGHT(TEXT(AL954,"0.#"),1)&lt;&gt;"."),TRUE,FALSE)</formula>
    </cfRule>
    <cfRule type="expression" dxfId="1992" priority="2126">
      <formula>IF(AND(AL954&gt;=0, RIGHT(TEXT(AL954,"0.#"),1)="."),TRUE,FALSE)</formula>
    </cfRule>
    <cfRule type="expression" dxfId="1991" priority="2127">
      <formula>IF(AND(AL954&lt;0, RIGHT(TEXT(AL954,"0.#"),1)&lt;&gt;"."),TRUE,FALSE)</formula>
    </cfRule>
    <cfRule type="expression" dxfId="1990" priority="2128">
      <formula>IF(AND(AL954&lt;0, RIGHT(TEXT(AL954,"0.#"),1)="."),TRUE,FALSE)</formula>
    </cfRule>
  </conditionalFormatting>
  <conditionalFormatting sqref="AL979:AO1006">
    <cfRule type="expression" dxfId="1989" priority="2113">
      <formula>IF(AND(AL979&gt;=0, RIGHT(TEXT(AL979,"0.#"),1)&lt;&gt;"."),TRUE,FALSE)</formula>
    </cfRule>
    <cfRule type="expression" dxfId="1988" priority="2114">
      <formula>IF(AND(AL979&gt;=0, RIGHT(TEXT(AL979,"0.#"),1)="."),TRUE,FALSE)</formula>
    </cfRule>
    <cfRule type="expression" dxfId="1987" priority="2115">
      <formula>IF(AND(AL979&lt;0, RIGHT(TEXT(AL979,"0.#"),1)&lt;&gt;"."),TRUE,FALSE)</formula>
    </cfRule>
    <cfRule type="expression" dxfId="1986" priority="2116">
      <formula>IF(AND(AL979&lt;0, RIGHT(TEXT(AL979,"0.#"),1)="."),TRUE,FALSE)</formula>
    </cfRule>
  </conditionalFormatting>
  <conditionalFormatting sqref="AL977:AO978">
    <cfRule type="expression" dxfId="1985" priority="2107">
      <formula>IF(AND(AL977&gt;=0, RIGHT(TEXT(AL977,"0.#"),1)&lt;&gt;"."),TRUE,FALSE)</formula>
    </cfRule>
    <cfRule type="expression" dxfId="1984" priority="2108">
      <formula>IF(AND(AL977&gt;=0, RIGHT(TEXT(AL977,"0.#"),1)="."),TRUE,FALSE)</formula>
    </cfRule>
    <cfRule type="expression" dxfId="1983" priority="2109">
      <formula>IF(AND(AL977&lt;0, RIGHT(TEXT(AL977,"0.#"),1)&lt;&gt;"."),TRUE,FALSE)</formula>
    </cfRule>
    <cfRule type="expression" dxfId="1982" priority="2110">
      <formula>IF(AND(AL977&lt;0, RIGHT(TEXT(AL977,"0.#"),1)="."),TRUE,FALSE)</formula>
    </cfRule>
  </conditionalFormatting>
  <conditionalFormatting sqref="AL1012:AO1039">
    <cfRule type="expression" dxfId="1981" priority="2101">
      <formula>IF(AND(AL1012&gt;=0, RIGHT(TEXT(AL1012,"0.#"),1)&lt;&gt;"."),TRUE,FALSE)</formula>
    </cfRule>
    <cfRule type="expression" dxfId="1980" priority="2102">
      <formula>IF(AND(AL1012&gt;=0, RIGHT(TEXT(AL1012,"0.#"),1)="."),TRUE,FALSE)</formula>
    </cfRule>
    <cfRule type="expression" dxfId="1979" priority="2103">
      <formula>IF(AND(AL1012&lt;0, RIGHT(TEXT(AL1012,"0.#"),1)&lt;&gt;"."),TRUE,FALSE)</formula>
    </cfRule>
    <cfRule type="expression" dxfId="1978" priority="2104">
      <formula>IF(AND(AL1012&lt;0, RIGHT(TEXT(AL1012,"0.#"),1)="."),TRUE,FALSE)</formula>
    </cfRule>
  </conditionalFormatting>
  <conditionalFormatting sqref="AL1010:AO1011">
    <cfRule type="expression" dxfId="1977" priority="2095">
      <formula>IF(AND(AL1010&gt;=0, RIGHT(TEXT(AL1010,"0.#"),1)&lt;&gt;"."),TRUE,FALSE)</formula>
    </cfRule>
    <cfRule type="expression" dxfId="1976" priority="2096">
      <formula>IF(AND(AL1010&gt;=0, RIGHT(TEXT(AL1010,"0.#"),1)="."),TRUE,FALSE)</formula>
    </cfRule>
    <cfRule type="expression" dxfId="1975" priority="2097">
      <formula>IF(AND(AL1010&lt;0, RIGHT(TEXT(AL1010,"0.#"),1)&lt;&gt;"."),TRUE,FALSE)</formula>
    </cfRule>
    <cfRule type="expression" dxfId="1974" priority="2098">
      <formula>IF(AND(AL1010&lt;0, RIGHT(TEXT(AL1010,"0.#"),1)="."),TRUE,FALSE)</formula>
    </cfRule>
  </conditionalFormatting>
  <conditionalFormatting sqref="Y1010:Y1011">
    <cfRule type="expression" dxfId="1973" priority="2093">
      <formula>IF(RIGHT(TEXT(Y1010,"0.#"),1)=".",FALSE,TRUE)</formula>
    </cfRule>
    <cfRule type="expression" dxfId="1972" priority="2094">
      <formula>IF(RIGHT(TEXT(Y1010,"0.#"),1)=".",TRUE,FALSE)</formula>
    </cfRule>
  </conditionalFormatting>
  <conditionalFormatting sqref="AL1045:AO1072">
    <cfRule type="expression" dxfId="1971" priority="2089">
      <formula>IF(AND(AL1045&gt;=0, RIGHT(TEXT(AL1045,"0.#"),1)&lt;&gt;"."),TRUE,FALSE)</formula>
    </cfRule>
    <cfRule type="expression" dxfId="1970" priority="2090">
      <formula>IF(AND(AL1045&gt;=0, RIGHT(TEXT(AL1045,"0.#"),1)="."),TRUE,FALSE)</formula>
    </cfRule>
    <cfRule type="expression" dxfId="1969" priority="2091">
      <formula>IF(AND(AL1045&lt;0, RIGHT(TEXT(AL1045,"0.#"),1)&lt;&gt;"."),TRUE,FALSE)</formula>
    </cfRule>
    <cfRule type="expression" dxfId="1968" priority="2092">
      <formula>IF(AND(AL1045&lt;0, RIGHT(TEXT(AL1045,"0.#"),1)="."),TRUE,FALSE)</formula>
    </cfRule>
  </conditionalFormatting>
  <conditionalFormatting sqref="Y1045:Y1072">
    <cfRule type="expression" dxfId="1967" priority="2087">
      <formula>IF(RIGHT(TEXT(Y1045,"0.#"),1)=".",FALSE,TRUE)</formula>
    </cfRule>
    <cfRule type="expression" dxfId="1966" priority="2088">
      <formula>IF(RIGHT(TEXT(Y1045,"0.#"),1)=".",TRUE,FALSE)</formula>
    </cfRule>
  </conditionalFormatting>
  <conditionalFormatting sqref="AL1043:AO1044">
    <cfRule type="expression" dxfId="1965" priority="2083">
      <formula>IF(AND(AL1043&gt;=0, RIGHT(TEXT(AL1043,"0.#"),1)&lt;&gt;"."),TRUE,FALSE)</formula>
    </cfRule>
    <cfRule type="expression" dxfId="1964" priority="2084">
      <formula>IF(AND(AL1043&gt;=0, RIGHT(TEXT(AL1043,"0.#"),1)="."),TRUE,FALSE)</formula>
    </cfRule>
    <cfRule type="expression" dxfId="1963" priority="2085">
      <formula>IF(AND(AL1043&lt;0, RIGHT(TEXT(AL1043,"0.#"),1)&lt;&gt;"."),TRUE,FALSE)</formula>
    </cfRule>
    <cfRule type="expression" dxfId="1962" priority="2086">
      <formula>IF(AND(AL1043&lt;0, RIGHT(TEXT(AL1043,"0.#"),1)="."),TRUE,FALSE)</formula>
    </cfRule>
  </conditionalFormatting>
  <conditionalFormatting sqref="Y1043:Y1044">
    <cfRule type="expression" dxfId="1961" priority="2081">
      <formula>IF(RIGHT(TEXT(Y1043,"0.#"),1)=".",FALSE,TRUE)</formula>
    </cfRule>
    <cfRule type="expression" dxfId="1960" priority="2082">
      <formula>IF(RIGHT(TEXT(Y1043,"0.#"),1)=".",TRUE,FALSE)</formula>
    </cfRule>
  </conditionalFormatting>
  <conditionalFormatting sqref="AL1078:AO1105">
    <cfRule type="expression" dxfId="1959" priority="2077">
      <formula>IF(AND(AL1078&gt;=0, RIGHT(TEXT(AL1078,"0.#"),1)&lt;&gt;"."),TRUE,FALSE)</formula>
    </cfRule>
    <cfRule type="expression" dxfId="1958" priority="2078">
      <formula>IF(AND(AL1078&gt;=0, RIGHT(TEXT(AL1078,"0.#"),1)="."),TRUE,FALSE)</formula>
    </cfRule>
    <cfRule type="expression" dxfId="1957" priority="2079">
      <formula>IF(AND(AL1078&lt;0, RIGHT(TEXT(AL1078,"0.#"),1)&lt;&gt;"."),TRUE,FALSE)</formula>
    </cfRule>
    <cfRule type="expression" dxfId="1956" priority="2080">
      <formula>IF(AND(AL1078&lt;0, RIGHT(TEXT(AL1078,"0.#"),1)="."),TRUE,FALSE)</formula>
    </cfRule>
  </conditionalFormatting>
  <conditionalFormatting sqref="Y1078:Y1105">
    <cfRule type="expression" dxfId="1955" priority="2075">
      <formula>IF(RIGHT(TEXT(Y1078,"0.#"),1)=".",FALSE,TRUE)</formula>
    </cfRule>
    <cfRule type="expression" dxfId="1954" priority="2076">
      <formula>IF(RIGHT(TEXT(Y1078,"0.#"),1)=".",TRUE,FALSE)</formula>
    </cfRule>
  </conditionalFormatting>
  <conditionalFormatting sqref="AL1076:AO1077">
    <cfRule type="expression" dxfId="1953" priority="2071">
      <formula>IF(AND(AL1076&gt;=0, RIGHT(TEXT(AL1076,"0.#"),1)&lt;&gt;"."),TRUE,FALSE)</formula>
    </cfRule>
    <cfRule type="expression" dxfId="1952" priority="2072">
      <formula>IF(AND(AL1076&gt;=0, RIGHT(TEXT(AL1076,"0.#"),1)="."),TRUE,FALSE)</formula>
    </cfRule>
    <cfRule type="expression" dxfId="1951" priority="2073">
      <formula>IF(AND(AL1076&lt;0, RIGHT(TEXT(AL1076,"0.#"),1)&lt;&gt;"."),TRUE,FALSE)</formula>
    </cfRule>
    <cfRule type="expression" dxfId="1950" priority="2074">
      <formula>IF(AND(AL1076&lt;0, RIGHT(TEXT(AL1076,"0.#"),1)="."),TRUE,FALSE)</formula>
    </cfRule>
  </conditionalFormatting>
  <conditionalFormatting sqref="Y1076:Y1077">
    <cfRule type="expression" dxfId="1949" priority="2069">
      <formula>IF(RIGHT(TEXT(Y1076,"0.#"),1)=".",FALSE,TRUE)</formula>
    </cfRule>
    <cfRule type="expression" dxfId="1948" priority="2070">
      <formula>IF(RIGHT(TEXT(Y1076,"0.#"),1)=".",TRUE,FALSE)</formula>
    </cfRule>
  </conditionalFormatting>
  <conditionalFormatting sqref="AE39">
    <cfRule type="expression" dxfId="1947" priority="2067">
      <formula>IF(RIGHT(TEXT(AE39,"0.#"),1)=".",FALSE,TRUE)</formula>
    </cfRule>
    <cfRule type="expression" dxfId="1946" priority="2068">
      <formula>IF(RIGHT(TEXT(AE39,"0.#"),1)=".",TRUE,FALSE)</formula>
    </cfRule>
  </conditionalFormatting>
  <conditionalFormatting sqref="AM41">
    <cfRule type="expression" dxfId="1945" priority="2051">
      <formula>IF(RIGHT(TEXT(AM41,"0.#"),1)=".",FALSE,TRUE)</formula>
    </cfRule>
    <cfRule type="expression" dxfId="1944" priority="2052">
      <formula>IF(RIGHT(TEXT(AM41,"0.#"),1)=".",TRUE,FALSE)</formula>
    </cfRule>
  </conditionalFormatting>
  <conditionalFormatting sqref="AE40">
    <cfRule type="expression" dxfId="1943" priority="2065">
      <formula>IF(RIGHT(TEXT(AE40,"0.#"),1)=".",FALSE,TRUE)</formula>
    </cfRule>
    <cfRule type="expression" dxfId="1942" priority="2066">
      <formula>IF(RIGHT(TEXT(AE40,"0.#"),1)=".",TRUE,FALSE)</formula>
    </cfRule>
  </conditionalFormatting>
  <conditionalFormatting sqref="AE41">
    <cfRule type="expression" dxfId="1941" priority="2063">
      <formula>IF(RIGHT(TEXT(AE41,"0.#"),1)=".",FALSE,TRUE)</formula>
    </cfRule>
    <cfRule type="expression" dxfId="1940" priority="2064">
      <formula>IF(RIGHT(TEXT(AE41,"0.#"),1)=".",TRUE,FALSE)</formula>
    </cfRule>
  </conditionalFormatting>
  <conditionalFormatting sqref="AI41">
    <cfRule type="expression" dxfId="1939" priority="2061">
      <formula>IF(RIGHT(TEXT(AI41,"0.#"),1)=".",FALSE,TRUE)</formula>
    </cfRule>
    <cfRule type="expression" dxfId="1938" priority="2062">
      <formula>IF(RIGHT(TEXT(AI41,"0.#"),1)=".",TRUE,FALSE)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U34">
    <cfRule type="expression" dxfId="753" priority="75">
      <formula>IF(RIGHT(TEXT(AU34,"0.#"),1)=".",FALSE,TRUE)</formula>
    </cfRule>
    <cfRule type="expression" dxfId="752" priority="76">
      <formula>IF(RIGHT(TEXT(AU34,"0.#"),1)=".",TRUE,FALSE)</formula>
    </cfRule>
  </conditionalFormatting>
  <conditionalFormatting sqref="Y945:Y953">
    <cfRule type="expression" dxfId="751" priority="49">
      <formula>IF(RIGHT(TEXT(Y945,"0.#"),1)=".",FALSE,TRUE)</formula>
    </cfRule>
    <cfRule type="expression" dxfId="750" priority="50">
      <formula>IF(RIGHT(TEXT(Y945,"0.#"),1)=".",TRUE,FALSE)</formula>
    </cfRule>
  </conditionalFormatting>
  <conditionalFormatting sqref="Y944">
    <cfRule type="expression" dxfId="749" priority="43">
      <formula>IF(RIGHT(TEXT(Y944,"0.#"),1)=".",FALSE,TRUE)</formula>
    </cfRule>
    <cfRule type="expression" dxfId="748" priority="44">
      <formula>IF(RIGHT(TEXT(Y944,"0.#"),1)=".",TRUE,FALSE)</formula>
    </cfRule>
  </conditionalFormatting>
  <conditionalFormatting sqref="AL945:AO953">
    <cfRule type="expression" dxfId="747" priority="51">
      <formula>IF(AND(AL945&gt;=0, RIGHT(TEXT(AL945,"0.#"),1)&lt;&gt;"."),TRUE,FALSE)</formula>
    </cfRule>
    <cfRule type="expression" dxfId="746" priority="52">
      <formula>IF(AND(AL945&gt;=0, RIGHT(TEXT(AL945,"0.#"),1)="."),TRUE,FALSE)</formula>
    </cfRule>
    <cfRule type="expression" dxfId="745" priority="53">
      <formula>IF(AND(AL945&lt;0, RIGHT(TEXT(AL945,"0.#"),1)&lt;&gt;"."),TRUE,FALSE)</formula>
    </cfRule>
    <cfRule type="expression" dxfId="744" priority="54">
      <formula>IF(AND(AL945&lt;0, RIGHT(TEXT(AL945,"0.#"),1)="."),TRUE,FALSE)</formula>
    </cfRule>
  </conditionalFormatting>
  <conditionalFormatting sqref="AL944:AO944">
    <cfRule type="expression" dxfId="743" priority="45">
      <formula>IF(AND(AL944&gt;=0, RIGHT(TEXT(AL944,"0.#"),1)&lt;&gt;"."),TRUE,FALSE)</formula>
    </cfRule>
    <cfRule type="expression" dxfId="742" priority="46">
      <formula>IF(AND(AL944&gt;=0, RIGHT(TEXT(AL944,"0.#"),1)="."),TRUE,FALSE)</formula>
    </cfRule>
    <cfRule type="expression" dxfId="741" priority="47">
      <formula>IF(AND(AL944&lt;0, RIGHT(TEXT(AL944,"0.#"),1)&lt;&gt;"."),TRUE,FALSE)</formula>
    </cfRule>
    <cfRule type="expression" dxfId="740" priority="48">
      <formula>IF(AND(AL944&lt;0, RIGHT(TEXT(AL944,"0.#"),1)="."),TRUE,FALSE)</formula>
    </cfRule>
  </conditionalFormatting>
  <conditionalFormatting sqref="Y911:Y912">
    <cfRule type="expression" dxfId="739" priority="31">
      <formula>IF(RIGHT(TEXT(Y911,"0.#"),1)=".",FALSE,TRUE)</formula>
    </cfRule>
    <cfRule type="expression" dxfId="738" priority="32">
      <formula>IF(RIGHT(TEXT(Y911,"0.#"),1)=".",TRUE,FALSE)</formula>
    </cfRule>
  </conditionalFormatting>
  <conditionalFormatting sqref="AL917:AO920">
    <cfRule type="expression" dxfId="737" priority="39">
      <formula>IF(AND(AL917&gt;=0, RIGHT(TEXT(AL917,"0.#"),1)&lt;&gt;"."),TRUE,FALSE)</formula>
    </cfRule>
    <cfRule type="expression" dxfId="736" priority="40">
      <formula>IF(AND(AL917&gt;=0, RIGHT(TEXT(AL917,"0.#"),1)="."),TRUE,FALSE)</formula>
    </cfRule>
    <cfRule type="expression" dxfId="735" priority="41">
      <formula>IF(AND(AL917&lt;0, RIGHT(TEXT(AL917,"0.#"),1)&lt;&gt;"."),TRUE,FALSE)</formula>
    </cfRule>
    <cfRule type="expression" dxfId="734" priority="42">
      <formula>IF(AND(AL917&lt;0, RIGHT(TEXT(AL917,"0.#"),1)="."),TRUE,FALSE)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3:Y920">
    <cfRule type="expression" dxfId="729" priority="29">
      <formula>IF(RIGHT(TEXT(Y913,"0.#"),1)=".",FALSE,TRUE)</formula>
    </cfRule>
    <cfRule type="expression" dxfId="728" priority="30">
      <formula>IF(RIGHT(TEXT(Y913,"0.#"),1)=".",TRUE,FALSE)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L912:AO916">
    <cfRule type="expression" dxfId="719" priority="17">
      <formula>IF(AND(AL912&gt;=0, RIGHT(TEXT(AL912,"0.#"),1)&lt;&gt;"."),TRUE,FALSE)</formula>
    </cfRule>
    <cfRule type="expression" dxfId="718" priority="18">
      <formula>IF(AND(AL912&gt;=0, RIGHT(TEXT(AL912,"0.#"),1)="."),TRUE,FALSE)</formula>
    </cfRule>
    <cfRule type="expression" dxfId="717" priority="19">
      <formula>IF(AND(AL912&lt;0, RIGHT(TEXT(AL912,"0.#"),1)&lt;&gt;"."),TRUE,FALSE)</formula>
    </cfRule>
    <cfRule type="expression" dxfId="716" priority="20">
      <formula>IF(AND(AL912&lt;0, RIGHT(TEXT(AL912,"0.#"),1)="."),TRUE,FALSE)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881:AO881">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883:AO883">
    <cfRule type="expression" dxfId="703" priority="1">
      <formula>IF(AND(AL883&gt;=0, RIGHT(TEXT(AL883,"0.#"),1)&lt;&gt;"."),TRUE,FALSE)</formula>
    </cfRule>
    <cfRule type="expression" dxfId="702" priority="2">
      <formula>IF(AND(AL883&gt;=0, RIGHT(TEXT(AL883,"0.#"),1)="."),TRUE,FALSE)</formula>
    </cfRule>
    <cfRule type="expression" dxfId="701" priority="3">
      <formula>IF(AND(AL883&lt;0, RIGHT(TEXT(AL883,"0.#"),1)&lt;&gt;"."),TRUE,FALSE)</formula>
    </cfRule>
    <cfRule type="expression" dxfId="700" priority="4">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722</v>
      </c>
      <c r="C2" s="13" t="str">
        <f>IF(B2="","",A2)</f>
        <v>医療分野の研究開発関連</v>
      </c>
      <c r="D2" s="13" t="str">
        <f>IF(C2="","",IF(D1&lt;&gt;"",CONCATENATE(D1,"、",C2),C2))</f>
        <v>医療分野の研究開発関連</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348</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10"/>
      <c r="Z2" s="410"/>
      <c r="AA2" s="411"/>
      <c r="AB2" s="1014" t="s">
        <v>11</v>
      </c>
      <c r="AC2" s="1015"/>
      <c r="AD2" s="1016"/>
      <c r="AE2" s="1002" t="s">
        <v>389</v>
      </c>
      <c r="AF2" s="1002"/>
      <c r="AG2" s="1002"/>
      <c r="AH2" s="1002"/>
      <c r="AI2" s="1002" t="s">
        <v>411</v>
      </c>
      <c r="AJ2" s="1002"/>
      <c r="AK2" s="1002"/>
      <c r="AL2" s="465"/>
      <c r="AM2" s="1002" t="s">
        <v>508</v>
      </c>
      <c r="AN2" s="1002"/>
      <c r="AO2" s="1002"/>
      <c r="AP2" s="465"/>
      <c r="AQ2" s="216" t="s">
        <v>232</v>
      </c>
      <c r="AR2" s="200"/>
      <c r="AS2" s="200"/>
      <c r="AT2" s="201"/>
      <c r="AU2" s="370" t="s">
        <v>134</v>
      </c>
      <c r="AV2" s="370"/>
      <c r="AW2" s="370"/>
      <c r="AX2" s="371"/>
      <c r="AY2" s="34">
        <f>COUNTA($G$4)</f>
        <v>0</v>
      </c>
    </row>
    <row r="3" spans="1:51" ht="18.75" customHeight="1" x14ac:dyDescent="0.15">
      <c r="A3" s="519"/>
      <c r="B3" s="520"/>
      <c r="C3" s="520"/>
      <c r="D3" s="520"/>
      <c r="E3" s="520"/>
      <c r="F3" s="521"/>
      <c r="G3" s="574"/>
      <c r="H3" s="376"/>
      <c r="I3" s="376"/>
      <c r="J3" s="376"/>
      <c r="K3" s="376"/>
      <c r="L3" s="376"/>
      <c r="M3" s="376"/>
      <c r="N3" s="376"/>
      <c r="O3" s="575"/>
      <c r="P3" s="587"/>
      <c r="Q3" s="376"/>
      <c r="R3" s="376"/>
      <c r="S3" s="376"/>
      <c r="T3" s="376"/>
      <c r="U3" s="376"/>
      <c r="V3" s="376"/>
      <c r="W3" s="376"/>
      <c r="X3" s="575"/>
      <c r="Y3" s="1011"/>
      <c r="Z3" s="1012"/>
      <c r="AA3" s="1013"/>
      <c r="AB3" s="1017"/>
      <c r="AC3" s="1018"/>
      <c r="AD3" s="1019"/>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2"/>
      <c r="B4" s="520"/>
      <c r="C4" s="520"/>
      <c r="D4" s="520"/>
      <c r="E4" s="520"/>
      <c r="F4" s="521"/>
      <c r="G4" s="547"/>
      <c r="H4" s="1020"/>
      <c r="I4" s="1020"/>
      <c r="J4" s="1020"/>
      <c r="K4" s="1020"/>
      <c r="L4" s="1020"/>
      <c r="M4" s="1020"/>
      <c r="N4" s="1020"/>
      <c r="O4" s="1021"/>
      <c r="P4" s="192"/>
      <c r="Q4" s="1028"/>
      <c r="R4" s="1028"/>
      <c r="S4" s="1028"/>
      <c r="T4" s="1028"/>
      <c r="U4" s="1028"/>
      <c r="V4" s="1028"/>
      <c r="W4" s="1028"/>
      <c r="X4" s="1029"/>
      <c r="Y4" s="1006" t="s">
        <v>12</v>
      </c>
      <c r="Z4" s="1007"/>
      <c r="AA4" s="1008"/>
      <c r="AB4" s="558"/>
      <c r="AC4" s="1009"/>
      <c r="AD4" s="100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3"/>
      <c r="B5" s="524"/>
      <c r="C5" s="524"/>
      <c r="D5" s="524"/>
      <c r="E5" s="524"/>
      <c r="F5" s="525"/>
      <c r="G5" s="1022"/>
      <c r="H5" s="1023"/>
      <c r="I5" s="1023"/>
      <c r="J5" s="1023"/>
      <c r="K5" s="1023"/>
      <c r="L5" s="1023"/>
      <c r="M5" s="1023"/>
      <c r="N5" s="1023"/>
      <c r="O5" s="1024"/>
      <c r="P5" s="1030"/>
      <c r="Q5" s="1030"/>
      <c r="R5" s="1030"/>
      <c r="S5" s="1030"/>
      <c r="T5" s="1030"/>
      <c r="U5" s="1030"/>
      <c r="V5" s="1030"/>
      <c r="W5" s="1030"/>
      <c r="X5" s="1031"/>
      <c r="Y5" s="304" t="s">
        <v>54</v>
      </c>
      <c r="Z5" s="1003"/>
      <c r="AA5" s="1004"/>
      <c r="AB5" s="529"/>
      <c r="AC5" s="1005"/>
      <c r="AD5" s="100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3"/>
      <c r="B6" s="524"/>
      <c r="C6" s="524"/>
      <c r="D6" s="524"/>
      <c r="E6" s="524"/>
      <c r="F6" s="525"/>
      <c r="G6" s="1025"/>
      <c r="H6" s="1026"/>
      <c r="I6" s="1026"/>
      <c r="J6" s="1026"/>
      <c r="K6" s="1026"/>
      <c r="L6" s="1026"/>
      <c r="M6" s="1026"/>
      <c r="N6" s="1026"/>
      <c r="O6" s="1027"/>
      <c r="P6" s="1032"/>
      <c r="Q6" s="1032"/>
      <c r="R6" s="1032"/>
      <c r="S6" s="1032"/>
      <c r="T6" s="1032"/>
      <c r="U6" s="1032"/>
      <c r="V6" s="1032"/>
      <c r="W6" s="1032"/>
      <c r="X6" s="1033"/>
      <c r="Y6" s="1034" t="s">
        <v>13</v>
      </c>
      <c r="Z6" s="1003"/>
      <c r="AA6" s="1004"/>
      <c r="AB6" s="468" t="s">
        <v>180</v>
      </c>
      <c r="AC6" s="1035"/>
      <c r="AD6" s="103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2" t="s">
        <v>379</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9" t="s">
        <v>348</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10"/>
      <c r="Z9" s="410"/>
      <c r="AA9" s="411"/>
      <c r="AB9" s="1014" t="s">
        <v>11</v>
      </c>
      <c r="AC9" s="1015"/>
      <c r="AD9" s="1016"/>
      <c r="AE9" s="1002" t="s">
        <v>389</v>
      </c>
      <c r="AF9" s="1002"/>
      <c r="AG9" s="1002"/>
      <c r="AH9" s="1002"/>
      <c r="AI9" s="1002" t="s">
        <v>411</v>
      </c>
      <c r="AJ9" s="1002"/>
      <c r="AK9" s="1002"/>
      <c r="AL9" s="465"/>
      <c r="AM9" s="1002" t="s">
        <v>508</v>
      </c>
      <c r="AN9" s="1002"/>
      <c r="AO9" s="1002"/>
      <c r="AP9" s="465"/>
      <c r="AQ9" s="216" t="s">
        <v>232</v>
      </c>
      <c r="AR9" s="200"/>
      <c r="AS9" s="200"/>
      <c r="AT9" s="201"/>
      <c r="AU9" s="370" t="s">
        <v>134</v>
      </c>
      <c r="AV9" s="370"/>
      <c r="AW9" s="370"/>
      <c r="AX9" s="371"/>
      <c r="AY9" s="34">
        <f>COUNTA($G$11)</f>
        <v>0</v>
      </c>
    </row>
    <row r="10" spans="1:51" ht="18.75" customHeight="1" x14ac:dyDescent="0.15">
      <c r="A10" s="519"/>
      <c r="B10" s="520"/>
      <c r="C10" s="520"/>
      <c r="D10" s="520"/>
      <c r="E10" s="520"/>
      <c r="F10" s="521"/>
      <c r="G10" s="574"/>
      <c r="H10" s="376"/>
      <c r="I10" s="376"/>
      <c r="J10" s="376"/>
      <c r="K10" s="376"/>
      <c r="L10" s="376"/>
      <c r="M10" s="376"/>
      <c r="N10" s="376"/>
      <c r="O10" s="575"/>
      <c r="P10" s="587"/>
      <c r="Q10" s="376"/>
      <c r="R10" s="376"/>
      <c r="S10" s="376"/>
      <c r="T10" s="376"/>
      <c r="U10" s="376"/>
      <c r="V10" s="376"/>
      <c r="W10" s="376"/>
      <c r="X10" s="575"/>
      <c r="Y10" s="1011"/>
      <c r="Z10" s="1012"/>
      <c r="AA10" s="1013"/>
      <c r="AB10" s="1017"/>
      <c r="AC10" s="1018"/>
      <c r="AD10" s="1019"/>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2"/>
      <c r="B11" s="520"/>
      <c r="C11" s="520"/>
      <c r="D11" s="520"/>
      <c r="E11" s="520"/>
      <c r="F11" s="521"/>
      <c r="G11" s="547"/>
      <c r="H11" s="1020"/>
      <c r="I11" s="1020"/>
      <c r="J11" s="1020"/>
      <c r="K11" s="1020"/>
      <c r="L11" s="1020"/>
      <c r="M11" s="1020"/>
      <c r="N11" s="1020"/>
      <c r="O11" s="1021"/>
      <c r="P11" s="192"/>
      <c r="Q11" s="1028"/>
      <c r="R11" s="1028"/>
      <c r="S11" s="1028"/>
      <c r="T11" s="1028"/>
      <c r="U11" s="1028"/>
      <c r="V11" s="1028"/>
      <c r="W11" s="1028"/>
      <c r="X11" s="1029"/>
      <c r="Y11" s="1006" t="s">
        <v>12</v>
      </c>
      <c r="Z11" s="1007"/>
      <c r="AA11" s="1008"/>
      <c r="AB11" s="558"/>
      <c r="AC11" s="1009"/>
      <c r="AD11" s="100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3"/>
      <c r="B12" s="524"/>
      <c r="C12" s="524"/>
      <c r="D12" s="524"/>
      <c r="E12" s="524"/>
      <c r="F12" s="525"/>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9"/>
      <c r="AC12" s="1005"/>
      <c r="AD12" s="100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9"/>
      <c r="B13" s="660"/>
      <c r="C13" s="660"/>
      <c r="D13" s="660"/>
      <c r="E13" s="660"/>
      <c r="F13" s="66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8" t="s">
        <v>180</v>
      </c>
      <c r="AC13" s="1035"/>
      <c r="AD13" s="103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2" t="s">
        <v>379</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9" t="s">
        <v>348</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10"/>
      <c r="Z16" s="410"/>
      <c r="AA16" s="411"/>
      <c r="AB16" s="1014" t="s">
        <v>11</v>
      </c>
      <c r="AC16" s="1015"/>
      <c r="AD16" s="1016"/>
      <c r="AE16" s="1002" t="s">
        <v>389</v>
      </c>
      <c r="AF16" s="1002"/>
      <c r="AG16" s="1002"/>
      <c r="AH16" s="1002"/>
      <c r="AI16" s="1002" t="s">
        <v>411</v>
      </c>
      <c r="AJ16" s="1002"/>
      <c r="AK16" s="1002"/>
      <c r="AL16" s="465"/>
      <c r="AM16" s="1002" t="s">
        <v>508</v>
      </c>
      <c r="AN16" s="1002"/>
      <c r="AO16" s="1002"/>
      <c r="AP16" s="465"/>
      <c r="AQ16" s="216" t="s">
        <v>232</v>
      </c>
      <c r="AR16" s="200"/>
      <c r="AS16" s="200"/>
      <c r="AT16" s="201"/>
      <c r="AU16" s="370" t="s">
        <v>134</v>
      </c>
      <c r="AV16" s="370"/>
      <c r="AW16" s="370"/>
      <c r="AX16" s="371"/>
      <c r="AY16" s="34">
        <f>COUNTA($G$18)</f>
        <v>0</v>
      </c>
    </row>
    <row r="17" spans="1:51" ht="18.75" customHeight="1" x14ac:dyDescent="0.15">
      <c r="A17" s="519"/>
      <c r="B17" s="520"/>
      <c r="C17" s="520"/>
      <c r="D17" s="520"/>
      <c r="E17" s="520"/>
      <c r="F17" s="521"/>
      <c r="G17" s="574"/>
      <c r="H17" s="376"/>
      <c r="I17" s="376"/>
      <c r="J17" s="376"/>
      <c r="K17" s="376"/>
      <c r="L17" s="376"/>
      <c r="M17" s="376"/>
      <c r="N17" s="376"/>
      <c r="O17" s="575"/>
      <c r="P17" s="587"/>
      <c r="Q17" s="376"/>
      <c r="R17" s="376"/>
      <c r="S17" s="376"/>
      <c r="T17" s="376"/>
      <c r="U17" s="376"/>
      <c r="V17" s="376"/>
      <c r="W17" s="376"/>
      <c r="X17" s="575"/>
      <c r="Y17" s="1011"/>
      <c r="Z17" s="1012"/>
      <c r="AA17" s="1013"/>
      <c r="AB17" s="1017"/>
      <c r="AC17" s="1018"/>
      <c r="AD17" s="1019"/>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2"/>
      <c r="B18" s="520"/>
      <c r="C18" s="520"/>
      <c r="D18" s="520"/>
      <c r="E18" s="520"/>
      <c r="F18" s="521"/>
      <c r="G18" s="547"/>
      <c r="H18" s="1020"/>
      <c r="I18" s="1020"/>
      <c r="J18" s="1020"/>
      <c r="K18" s="1020"/>
      <c r="L18" s="1020"/>
      <c r="M18" s="1020"/>
      <c r="N18" s="1020"/>
      <c r="O18" s="1021"/>
      <c r="P18" s="192"/>
      <c r="Q18" s="1028"/>
      <c r="R18" s="1028"/>
      <c r="S18" s="1028"/>
      <c r="T18" s="1028"/>
      <c r="U18" s="1028"/>
      <c r="V18" s="1028"/>
      <c r="W18" s="1028"/>
      <c r="X18" s="1029"/>
      <c r="Y18" s="1006" t="s">
        <v>12</v>
      </c>
      <c r="Z18" s="1007"/>
      <c r="AA18" s="1008"/>
      <c r="AB18" s="558"/>
      <c r="AC18" s="1009"/>
      <c r="AD18" s="100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3"/>
      <c r="B19" s="524"/>
      <c r="C19" s="524"/>
      <c r="D19" s="524"/>
      <c r="E19" s="524"/>
      <c r="F19" s="525"/>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9"/>
      <c r="AC19" s="1005"/>
      <c r="AD19" s="100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9"/>
      <c r="B20" s="660"/>
      <c r="C20" s="660"/>
      <c r="D20" s="660"/>
      <c r="E20" s="660"/>
      <c r="F20" s="66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8" t="s">
        <v>180</v>
      </c>
      <c r="AC20" s="1035"/>
      <c r="AD20" s="103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2" t="s">
        <v>379</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9" t="s">
        <v>348</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10"/>
      <c r="Z23" s="410"/>
      <c r="AA23" s="411"/>
      <c r="AB23" s="1014" t="s">
        <v>11</v>
      </c>
      <c r="AC23" s="1015"/>
      <c r="AD23" s="1016"/>
      <c r="AE23" s="1002" t="s">
        <v>389</v>
      </c>
      <c r="AF23" s="1002"/>
      <c r="AG23" s="1002"/>
      <c r="AH23" s="1002"/>
      <c r="AI23" s="1002" t="s">
        <v>411</v>
      </c>
      <c r="AJ23" s="1002"/>
      <c r="AK23" s="1002"/>
      <c r="AL23" s="465"/>
      <c r="AM23" s="1002" t="s">
        <v>508</v>
      </c>
      <c r="AN23" s="1002"/>
      <c r="AO23" s="1002"/>
      <c r="AP23" s="465"/>
      <c r="AQ23" s="216" t="s">
        <v>232</v>
      </c>
      <c r="AR23" s="200"/>
      <c r="AS23" s="200"/>
      <c r="AT23" s="201"/>
      <c r="AU23" s="370" t="s">
        <v>134</v>
      </c>
      <c r="AV23" s="370"/>
      <c r="AW23" s="370"/>
      <c r="AX23" s="371"/>
      <c r="AY23" s="34">
        <f>COUNTA($G$25)</f>
        <v>0</v>
      </c>
    </row>
    <row r="24" spans="1:51" ht="18.75" customHeight="1" x14ac:dyDescent="0.15">
      <c r="A24" s="519"/>
      <c r="B24" s="520"/>
      <c r="C24" s="520"/>
      <c r="D24" s="520"/>
      <c r="E24" s="520"/>
      <c r="F24" s="521"/>
      <c r="G24" s="574"/>
      <c r="H24" s="376"/>
      <c r="I24" s="376"/>
      <c r="J24" s="376"/>
      <c r="K24" s="376"/>
      <c r="L24" s="376"/>
      <c r="M24" s="376"/>
      <c r="N24" s="376"/>
      <c r="O24" s="575"/>
      <c r="P24" s="587"/>
      <c r="Q24" s="376"/>
      <c r="R24" s="376"/>
      <c r="S24" s="376"/>
      <c r="T24" s="376"/>
      <c r="U24" s="376"/>
      <c r="V24" s="376"/>
      <c r="W24" s="376"/>
      <c r="X24" s="575"/>
      <c r="Y24" s="1011"/>
      <c r="Z24" s="1012"/>
      <c r="AA24" s="1013"/>
      <c r="AB24" s="1017"/>
      <c r="AC24" s="1018"/>
      <c r="AD24" s="1019"/>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2"/>
      <c r="B25" s="520"/>
      <c r="C25" s="520"/>
      <c r="D25" s="520"/>
      <c r="E25" s="520"/>
      <c r="F25" s="521"/>
      <c r="G25" s="547"/>
      <c r="H25" s="1020"/>
      <c r="I25" s="1020"/>
      <c r="J25" s="1020"/>
      <c r="K25" s="1020"/>
      <c r="L25" s="1020"/>
      <c r="M25" s="1020"/>
      <c r="N25" s="1020"/>
      <c r="O25" s="1021"/>
      <c r="P25" s="192"/>
      <c r="Q25" s="1028"/>
      <c r="R25" s="1028"/>
      <c r="S25" s="1028"/>
      <c r="T25" s="1028"/>
      <c r="U25" s="1028"/>
      <c r="V25" s="1028"/>
      <c r="W25" s="1028"/>
      <c r="X25" s="1029"/>
      <c r="Y25" s="1006" t="s">
        <v>12</v>
      </c>
      <c r="Z25" s="1007"/>
      <c r="AA25" s="1008"/>
      <c r="AB25" s="558"/>
      <c r="AC25" s="1009"/>
      <c r="AD25" s="100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3"/>
      <c r="B26" s="524"/>
      <c r="C26" s="524"/>
      <c r="D26" s="524"/>
      <c r="E26" s="524"/>
      <c r="F26" s="525"/>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9"/>
      <c r="AC26" s="1005"/>
      <c r="AD26" s="100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9"/>
      <c r="B27" s="660"/>
      <c r="C27" s="660"/>
      <c r="D27" s="660"/>
      <c r="E27" s="660"/>
      <c r="F27" s="66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8" t="s">
        <v>180</v>
      </c>
      <c r="AC27" s="1035"/>
      <c r="AD27" s="103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2" t="s">
        <v>379</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9" t="s">
        <v>348</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10"/>
      <c r="Z30" s="410"/>
      <c r="AA30" s="411"/>
      <c r="AB30" s="1014" t="s">
        <v>11</v>
      </c>
      <c r="AC30" s="1015"/>
      <c r="AD30" s="1016"/>
      <c r="AE30" s="1002" t="s">
        <v>389</v>
      </c>
      <c r="AF30" s="1002"/>
      <c r="AG30" s="1002"/>
      <c r="AH30" s="1002"/>
      <c r="AI30" s="1002" t="s">
        <v>411</v>
      </c>
      <c r="AJ30" s="1002"/>
      <c r="AK30" s="1002"/>
      <c r="AL30" s="465"/>
      <c r="AM30" s="1002" t="s">
        <v>508</v>
      </c>
      <c r="AN30" s="1002"/>
      <c r="AO30" s="1002"/>
      <c r="AP30" s="465"/>
      <c r="AQ30" s="216" t="s">
        <v>232</v>
      </c>
      <c r="AR30" s="200"/>
      <c r="AS30" s="200"/>
      <c r="AT30" s="201"/>
      <c r="AU30" s="370" t="s">
        <v>134</v>
      </c>
      <c r="AV30" s="370"/>
      <c r="AW30" s="370"/>
      <c r="AX30" s="371"/>
      <c r="AY30" s="34">
        <f>COUNTA($G$32)</f>
        <v>0</v>
      </c>
    </row>
    <row r="31" spans="1:51" ht="18.75" customHeight="1" x14ac:dyDescent="0.15">
      <c r="A31" s="519"/>
      <c r="B31" s="520"/>
      <c r="C31" s="520"/>
      <c r="D31" s="520"/>
      <c r="E31" s="520"/>
      <c r="F31" s="521"/>
      <c r="G31" s="574"/>
      <c r="H31" s="376"/>
      <c r="I31" s="376"/>
      <c r="J31" s="376"/>
      <c r="K31" s="376"/>
      <c r="L31" s="376"/>
      <c r="M31" s="376"/>
      <c r="N31" s="376"/>
      <c r="O31" s="575"/>
      <c r="P31" s="587"/>
      <c r="Q31" s="376"/>
      <c r="R31" s="376"/>
      <c r="S31" s="376"/>
      <c r="T31" s="376"/>
      <c r="U31" s="376"/>
      <c r="V31" s="376"/>
      <c r="W31" s="376"/>
      <c r="X31" s="575"/>
      <c r="Y31" s="1011"/>
      <c r="Z31" s="1012"/>
      <c r="AA31" s="1013"/>
      <c r="AB31" s="1017"/>
      <c r="AC31" s="1018"/>
      <c r="AD31" s="1019"/>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2"/>
      <c r="B32" s="520"/>
      <c r="C32" s="520"/>
      <c r="D32" s="520"/>
      <c r="E32" s="520"/>
      <c r="F32" s="521"/>
      <c r="G32" s="547"/>
      <c r="H32" s="1020"/>
      <c r="I32" s="1020"/>
      <c r="J32" s="1020"/>
      <c r="K32" s="1020"/>
      <c r="L32" s="1020"/>
      <c r="M32" s="1020"/>
      <c r="N32" s="1020"/>
      <c r="O32" s="1021"/>
      <c r="P32" s="192"/>
      <c r="Q32" s="1028"/>
      <c r="R32" s="1028"/>
      <c r="S32" s="1028"/>
      <c r="T32" s="1028"/>
      <c r="U32" s="1028"/>
      <c r="V32" s="1028"/>
      <c r="W32" s="1028"/>
      <c r="X32" s="1029"/>
      <c r="Y32" s="1006" t="s">
        <v>12</v>
      </c>
      <c r="Z32" s="1007"/>
      <c r="AA32" s="1008"/>
      <c r="AB32" s="558"/>
      <c r="AC32" s="1009"/>
      <c r="AD32" s="100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3"/>
      <c r="B33" s="524"/>
      <c r="C33" s="524"/>
      <c r="D33" s="524"/>
      <c r="E33" s="524"/>
      <c r="F33" s="525"/>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9"/>
      <c r="AC33" s="1005"/>
      <c r="AD33" s="100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9"/>
      <c r="B34" s="660"/>
      <c r="C34" s="660"/>
      <c r="D34" s="660"/>
      <c r="E34" s="660"/>
      <c r="F34" s="66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8" t="s">
        <v>180</v>
      </c>
      <c r="AC34" s="1035"/>
      <c r="AD34" s="103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2" t="s">
        <v>379</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9" t="s">
        <v>348</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10"/>
      <c r="Z37" s="410"/>
      <c r="AA37" s="411"/>
      <c r="AB37" s="1014" t="s">
        <v>11</v>
      </c>
      <c r="AC37" s="1015"/>
      <c r="AD37" s="1016"/>
      <c r="AE37" s="1002" t="s">
        <v>389</v>
      </c>
      <c r="AF37" s="1002"/>
      <c r="AG37" s="1002"/>
      <c r="AH37" s="1002"/>
      <c r="AI37" s="1002" t="s">
        <v>411</v>
      </c>
      <c r="AJ37" s="1002"/>
      <c r="AK37" s="1002"/>
      <c r="AL37" s="465"/>
      <c r="AM37" s="1002" t="s">
        <v>508</v>
      </c>
      <c r="AN37" s="1002"/>
      <c r="AO37" s="1002"/>
      <c r="AP37" s="465"/>
      <c r="AQ37" s="216" t="s">
        <v>232</v>
      </c>
      <c r="AR37" s="200"/>
      <c r="AS37" s="200"/>
      <c r="AT37" s="201"/>
      <c r="AU37" s="370" t="s">
        <v>134</v>
      </c>
      <c r="AV37" s="370"/>
      <c r="AW37" s="370"/>
      <c r="AX37" s="371"/>
      <c r="AY37" s="34">
        <f>COUNTA($G$39)</f>
        <v>0</v>
      </c>
    </row>
    <row r="38" spans="1:51" ht="18.75" customHeight="1" x14ac:dyDescent="0.15">
      <c r="A38" s="519"/>
      <c r="B38" s="520"/>
      <c r="C38" s="520"/>
      <c r="D38" s="520"/>
      <c r="E38" s="520"/>
      <c r="F38" s="521"/>
      <c r="G38" s="574"/>
      <c r="H38" s="376"/>
      <c r="I38" s="376"/>
      <c r="J38" s="376"/>
      <c r="K38" s="376"/>
      <c r="L38" s="376"/>
      <c r="M38" s="376"/>
      <c r="N38" s="376"/>
      <c r="O38" s="575"/>
      <c r="P38" s="587"/>
      <c r="Q38" s="376"/>
      <c r="R38" s="376"/>
      <c r="S38" s="376"/>
      <c r="T38" s="376"/>
      <c r="U38" s="376"/>
      <c r="V38" s="376"/>
      <c r="W38" s="376"/>
      <c r="X38" s="575"/>
      <c r="Y38" s="1011"/>
      <c r="Z38" s="1012"/>
      <c r="AA38" s="1013"/>
      <c r="AB38" s="1017"/>
      <c r="AC38" s="1018"/>
      <c r="AD38" s="1019"/>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2"/>
      <c r="B39" s="520"/>
      <c r="C39" s="520"/>
      <c r="D39" s="520"/>
      <c r="E39" s="520"/>
      <c r="F39" s="521"/>
      <c r="G39" s="547"/>
      <c r="H39" s="1020"/>
      <c r="I39" s="1020"/>
      <c r="J39" s="1020"/>
      <c r="K39" s="1020"/>
      <c r="L39" s="1020"/>
      <c r="M39" s="1020"/>
      <c r="N39" s="1020"/>
      <c r="O39" s="1021"/>
      <c r="P39" s="192"/>
      <c r="Q39" s="1028"/>
      <c r="R39" s="1028"/>
      <c r="S39" s="1028"/>
      <c r="T39" s="1028"/>
      <c r="U39" s="1028"/>
      <c r="V39" s="1028"/>
      <c r="W39" s="1028"/>
      <c r="X39" s="1029"/>
      <c r="Y39" s="1006" t="s">
        <v>12</v>
      </c>
      <c r="Z39" s="1007"/>
      <c r="AA39" s="1008"/>
      <c r="AB39" s="558"/>
      <c r="AC39" s="1009"/>
      <c r="AD39" s="100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3"/>
      <c r="B40" s="524"/>
      <c r="C40" s="524"/>
      <c r="D40" s="524"/>
      <c r="E40" s="524"/>
      <c r="F40" s="525"/>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9"/>
      <c r="AC40" s="1005"/>
      <c r="AD40" s="100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9"/>
      <c r="B41" s="660"/>
      <c r="C41" s="660"/>
      <c r="D41" s="660"/>
      <c r="E41" s="660"/>
      <c r="F41" s="66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8" t="s">
        <v>180</v>
      </c>
      <c r="AC41" s="1035"/>
      <c r="AD41" s="103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2" t="s">
        <v>379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9" t="s">
        <v>348</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10"/>
      <c r="Z44" s="410"/>
      <c r="AA44" s="411"/>
      <c r="AB44" s="1014" t="s">
        <v>11</v>
      </c>
      <c r="AC44" s="1015"/>
      <c r="AD44" s="1016"/>
      <c r="AE44" s="1002" t="s">
        <v>389</v>
      </c>
      <c r="AF44" s="1002"/>
      <c r="AG44" s="1002"/>
      <c r="AH44" s="1002"/>
      <c r="AI44" s="1002" t="s">
        <v>411</v>
      </c>
      <c r="AJ44" s="1002"/>
      <c r="AK44" s="1002"/>
      <c r="AL44" s="465"/>
      <c r="AM44" s="1002" t="s">
        <v>508</v>
      </c>
      <c r="AN44" s="1002"/>
      <c r="AO44" s="1002"/>
      <c r="AP44" s="465"/>
      <c r="AQ44" s="216" t="s">
        <v>232</v>
      </c>
      <c r="AR44" s="200"/>
      <c r="AS44" s="200"/>
      <c r="AT44" s="201"/>
      <c r="AU44" s="370" t="s">
        <v>134</v>
      </c>
      <c r="AV44" s="370"/>
      <c r="AW44" s="370"/>
      <c r="AX44" s="371"/>
      <c r="AY44" s="34">
        <f>COUNTA($G$46)</f>
        <v>0</v>
      </c>
    </row>
    <row r="45" spans="1:51" ht="18.75" customHeight="1" x14ac:dyDescent="0.15">
      <c r="A45" s="519"/>
      <c r="B45" s="520"/>
      <c r="C45" s="520"/>
      <c r="D45" s="520"/>
      <c r="E45" s="520"/>
      <c r="F45" s="521"/>
      <c r="G45" s="574"/>
      <c r="H45" s="376"/>
      <c r="I45" s="376"/>
      <c r="J45" s="376"/>
      <c r="K45" s="376"/>
      <c r="L45" s="376"/>
      <c r="M45" s="376"/>
      <c r="N45" s="376"/>
      <c r="O45" s="575"/>
      <c r="P45" s="587"/>
      <c r="Q45" s="376"/>
      <c r="R45" s="376"/>
      <c r="S45" s="376"/>
      <c r="T45" s="376"/>
      <c r="U45" s="376"/>
      <c r="V45" s="376"/>
      <c r="W45" s="376"/>
      <c r="X45" s="575"/>
      <c r="Y45" s="1011"/>
      <c r="Z45" s="1012"/>
      <c r="AA45" s="1013"/>
      <c r="AB45" s="1017"/>
      <c r="AC45" s="1018"/>
      <c r="AD45" s="1019"/>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2"/>
      <c r="B46" s="520"/>
      <c r="C46" s="520"/>
      <c r="D46" s="520"/>
      <c r="E46" s="520"/>
      <c r="F46" s="521"/>
      <c r="G46" s="547"/>
      <c r="H46" s="1020"/>
      <c r="I46" s="1020"/>
      <c r="J46" s="1020"/>
      <c r="K46" s="1020"/>
      <c r="L46" s="1020"/>
      <c r="M46" s="1020"/>
      <c r="N46" s="1020"/>
      <c r="O46" s="1021"/>
      <c r="P46" s="192"/>
      <c r="Q46" s="1028"/>
      <c r="R46" s="1028"/>
      <c r="S46" s="1028"/>
      <c r="T46" s="1028"/>
      <c r="U46" s="1028"/>
      <c r="V46" s="1028"/>
      <c r="W46" s="1028"/>
      <c r="X46" s="1029"/>
      <c r="Y46" s="1006" t="s">
        <v>12</v>
      </c>
      <c r="Z46" s="1007"/>
      <c r="AA46" s="1008"/>
      <c r="AB46" s="558"/>
      <c r="AC46" s="1009"/>
      <c r="AD46" s="100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3"/>
      <c r="B47" s="524"/>
      <c r="C47" s="524"/>
      <c r="D47" s="524"/>
      <c r="E47" s="524"/>
      <c r="F47" s="525"/>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9"/>
      <c r="AC47" s="1005"/>
      <c r="AD47" s="100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9"/>
      <c r="B48" s="660"/>
      <c r="C48" s="660"/>
      <c r="D48" s="660"/>
      <c r="E48" s="660"/>
      <c r="F48" s="66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8" t="s">
        <v>180</v>
      </c>
      <c r="AC48" s="1035"/>
      <c r="AD48" s="103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2" t="s">
        <v>379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9" t="s">
        <v>348</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10"/>
      <c r="Z51" s="410"/>
      <c r="AA51" s="411"/>
      <c r="AB51" s="465" t="s">
        <v>11</v>
      </c>
      <c r="AC51" s="1015"/>
      <c r="AD51" s="1016"/>
      <c r="AE51" s="1002" t="s">
        <v>389</v>
      </c>
      <c r="AF51" s="1002"/>
      <c r="AG51" s="1002"/>
      <c r="AH51" s="1002"/>
      <c r="AI51" s="1002" t="s">
        <v>411</v>
      </c>
      <c r="AJ51" s="1002"/>
      <c r="AK51" s="1002"/>
      <c r="AL51" s="465"/>
      <c r="AM51" s="1002" t="s">
        <v>508</v>
      </c>
      <c r="AN51" s="1002"/>
      <c r="AO51" s="1002"/>
      <c r="AP51" s="465"/>
      <c r="AQ51" s="216" t="s">
        <v>232</v>
      </c>
      <c r="AR51" s="200"/>
      <c r="AS51" s="200"/>
      <c r="AT51" s="201"/>
      <c r="AU51" s="370" t="s">
        <v>134</v>
      </c>
      <c r="AV51" s="370"/>
      <c r="AW51" s="370"/>
      <c r="AX51" s="371"/>
      <c r="AY51" s="34">
        <f>COUNTA($G$53)</f>
        <v>0</v>
      </c>
    </row>
    <row r="52" spans="1:51" ht="18.75" customHeight="1" x14ac:dyDescent="0.15">
      <c r="A52" s="519"/>
      <c r="B52" s="520"/>
      <c r="C52" s="520"/>
      <c r="D52" s="520"/>
      <c r="E52" s="520"/>
      <c r="F52" s="521"/>
      <c r="G52" s="574"/>
      <c r="H52" s="376"/>
      <c r="I52" s="376"/>
      <c r="J52" s="376"/>
      <c r="K52" s="376"/>
      <c r="L52" s="376"/>
      <c r="M52" s="376"/>
      <c r="N52" s="376"/>
      <c r="O52" s="575"/>
      <c r="P52" s="587"/>
      <c r="Q52" s="376"/>
      <c r="R52" s="376"/>
      <c r="S52" s="376"/>
      <c r="T52" s="376"/>
      <c r="U52" s="376"/>
      <c r="V52" s="376"/>
      <c r="W52" s="376"/>
      <c r="X52" s="575"/>
      <c r="Y52" s="1011"/>
      <c r="Z52" s="1012"/>
      <c r="AA52" s="1013"/>
      <c r="AB52" s="1017"/>
      <c r="AC52" s="1018"/>
      <c r="AD52" s="1019"/>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2"/>
      <c r="B53" s="520"/>
      <c r="C53" s="520"/>
      <c r="D53" s="520"/>
      <c r="E53" s="520"/>
      <c r="F53" s="521"/>
      <c r="G53" s="547"/>
      <c r="H53" s="1020"/>
      <c r="I53" s="1020"/>
      <c r="J53" s="1020"/>
      <c r="K53" s="1020"/>
      <c r="L53" s="1020"/>
      <c r="M53" s="1020"/>
      <c r="N53" s="1020"/>
      <c r="O53" s="1021"/>
      <c r="P53" s="192"/>
      <c r="Q53" s="1028"/>
      <c r="R53" s="1028"/>
      <c r="S53" s="1028"/>
      <c r="T53" s="1028"/>
      <c r="U53" s="1028"/>
      <c r="V53" s="1028"/>
      <c r="W53" s="1028"/>
      <c r="X53" s="1029"/>
      <c r="Y53" s="1006" t="s">
        <v>12</v>
      </c>
      <c r="Z53" s="1007"/>
      <c r="AA53" s="1008"/>
      <c r="AB53" s="558"/>
      <c r="AC53" s="1009"/>
      <c r="AD53" s="100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3"/>
      <c r="B54" s="524"/>
      <c r="C54" s="524"/>
      <c r="D54" s="524"/>
      <c r="E54" s="524"/>
      <c r="F54" s="525"/>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9"/>
      <c r="AC54" s="1005"/>
      <c r="AD54" s="100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9"/>
      <c r="B55" s="660"/>
      <c r="C55" s="660"/>
      <c r="D55" s="660"/>
      <c r="E55" s="660"/>
      <c r="F55" s="66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8" t="s">
        <v>180</v>
      </c>
      <c r="AC55" s="1035"/>
      <c r="AD55" s="103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2" t="s">
        <v>379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9" t="s">
        <v>348</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10"/>
      <c r="Z58" s="410"/>
      <c r="AA58" s="411"/>
      <c r="AB58" s="1014" t="s">
        <v>11</v>
      </c>
      <c r="AC58" s="1015"/>
      <c r="AD58" s="1016"/>
      <c r="AE58" s="1002" t="s">
        <v>389</v>
      </c>
      <c r="AF58" s="1002"/>
      <c r="AG58" s="1002"/>
      <c r="AH58" s="1002"/>
      <c r="AI58" s="1002" t="s">
        <v>411</v>
      </c>
      <c r="AJ58" s="1002"/>
      <c r="AK58" s="1002"/>
      <c r="AL58" s="465"/>
      <c r="AM58" s="1002" t="s">
        <v>508</v>
      </c>
      <c r="AN58" s="1002"/>
      <c r="AO58" s="1002"/>
      <c r="AP58" s="465"/>
      <c r="AQ58" s="216" t="s">
        <v>232</v>
      </c>
      <c r="AR58" s="200"/>
      <c r="AS58" s="200"/>
      <c r="AT58" s="201"/>
      <c r="AU58" s="370" t="s">
        <v>134</v>
      </c>
      <c r="AV58" s="370"/>
      <c r="AW58" s="370"/>
      <c r="AX58" s="371"/>
      <c r="AY58" s="34">
        <f>COUNTA($G$60)</f>
        <v>0</v>
      </c>
    </row>
    <row r="59" spans="1:51" ht="18.75" customHeight="1" x14ac:dyDescent="0.15">
      <c r="A59" s="519"/>
      <c r="B59" s="520"/>
      <c r="C59" s="520"/>
      <c r="D59" s="520"/>
      <c r="E59" s="520"/>
      <c r="F59" s="521"/>
      <c r="G59" s="574"/>
      <c r="H59" s="376"/>
      <c r="I59" s="376"/>
      <c r="J59" s="376"/>
      <c r="K59" s="376"/>
      <c r="L59" s="376"/>
      <c r="M59" s="376"/>
      <c r="N59" s="376"/>
      <c r="O59" s="575"/>
      <c r="P59" s="587"/>
      <c r="Q59" s="376"/>
      <c r="R59" s="376"/>
      <c r="S59" s="376"/>
      <c r="T59" s="376"/>
      <c r="U59" s="376"/>
      <c r="V59" s="376"/>
      <c r="W59" s="376"/>
      <c r="X59" s="575"/>
      <c r="Y59" s="1011"/>
      <c r="Z59" s="1012"/>
      <c r="AA59" s="1013"/>
      <c r="AB59" s="1017"/>
      <c r="AC59" s="1018"/>
      <c r="AD59" s="1019"/>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2"/>
      <c r="B60" s="520"/>
      <c r="C60" s="520"/>
      <c r="D60" s="520"/>
      <c r="E60" s="520"/>
      <c r="F60" s="521"/>
      <c r="G60" s="547"/>
      <c r="H60" s="1020"/>
      <c r="I60" s="1020"/>
      <c r="J60" s="1020"/>
      <c r="K60" s="1020"/>
      <c r="L60" s="1020"/>
      <c r="M60" s="1020"/>
      <c r="N60" s="1020"/>
      <c r="O60" s="1021"/>
      <c r="P60" s="192"/>
      <c r="Q60" s="1028"/>
      <c r="R60" s="1028"/>
      <c r="S60" s="1028"/>
      <c r="T60" s="1028"/>
      <c r="U60" s="1028"/>
      <c r="V60" s="1028"/>
      <c r="W60" s="1028"/>
      <c r="X60" s="1029"/>
      <c r="Y60" s="1006" t="s">
        <v>12</v>
      </c>
      <c r="Z60" s="1007"/>
      <c r="AA60" s="1008"/>
      <c r="AB60" s="558"/>
      <c r="AC60" s="1009"/>
      <c r="AD60" s="100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3"/>
      <c r="B61" s="524"/>
      <c r="C61" s="524"/>
      <c r="D61" s="524"/>
      <c r="E61" s="524"/>
      <c r="F61" s="525"/>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9"/>
      <c r="AC61" s="1005"/>
      <c r="AD61" s="100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9"/>
      <c r="B62" s="660"/>
      <c r="C62" s="660"/>
      <c r="D62" s="660"/>
      <c r="E62" s="660"/>
      <c r="F62" s="66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8" t="s">
        <v>180</v>
      </c>
      <c r="AC62" s="1035"/>
      <c r="AD62" s="103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2" t="s">
        <v>379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9" t="s">
        <v>348</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10"/>
      <c r="Z65" s="410"/>
      <c r="AA65" s="411"/>
      <c r="AB65" s="1014" t="s">
        <v>11</v>
      </c>
      <c r="AC65" s="1015"/>
      <c r="AD65" s="1016"/>
      <c r="AE65" s="1002" t="s">
        <v>389</v>
      </c>
      <c r="AF65" s="1002"/>
      <c r="AG65" s="1002"/>
      <c r="AH65" s="1002"/>
      <c r="AI65" s="1002" t="s">
        <v>411</v>
      </c>
      <c r="AJ65" s="1002"/>
      <c r="AK65" s="1002"/>
      <c r="AL65" s="465"/>
      <c r="AM65" s="1002" t="s">
        <v>508</v>
      </c>
      <c r="AN65" s="1002"/>
      <c r="AO65" s="1002"/>
      <c r="AP65" s="465"/>
      <c r="AQ65" s="216" t="s">
        <v>232</v>
      </c>
      <c r="AR65" s="200"/>
      <c r="AS65" s="200"/>
      <c r="AT65" s="201"/>
      <c r="AU65" s="370" t="s">
        <v>134</v>
      </c>
      <c r="AV65" s="370"/>
      <c r="AW65" s="370"/>
      <c r="AX65" s="371"/>
      <c r="AY65" s="34">
        <f>COUNTA($G$67)</f>
        <v>0</v>
      </c>
    </row>
    <row r="66" spans="1:51" ht="18.75" customHeight="1" x14ac:dyDescent="0.15">
      <c r="A66" s="519"/>
      <c r="B66" s="520"/>
      <c r="C66" s="520"/>
      <c r="D66" s="520"/>
      <c r="E66" s="520"/>
      <c r="F66" s="521"/>
      <c r="G66" s="574"/>
      <c r="H66" s="376"/>
      <c r="I66" s="376"/>
      <c r="J66" s="376"/>
      <c r="K66" s="376"/>
      <c r="L66" s="376"/>
      <c r="M66" s="376"/>
      <c r="N66" s="376"/>
      <c r="O66" s="575"/>
      <c r="P66" s="587"/>
      <c r="Q66" s="376"/>
      <c r="R66" s="376"/>
      <c r="S66" s="376"/>
      <c r="T66" s="376"/>
      <c r="U66" s="376"/>
      <c r="V66" s="376"/>
      <c r="W66" s="376"/>
      <c r="X66" s="575"/>
      <c r="Y66" s="1011"/>
      <c r="Z66" s="1012"/>
      <c r="AA66" s="1013"/>
      <c r="AB66" s="1017"/>
      <c r="AC66" s="1018"/>
      <c r="AD66" s="1019"/>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2"/>
      <c r="B67" s="520"/>
      <c r="C67" s="520"/>
      <c r="D67" s="520"/>
      <c r="E67" s="520"/>
      <c r="F67" s="521"/>
      <c r="G67" s="547"/>
      <c r="H67" s="1020"/>
      <c r="I67" s="1020"/>
      <c r="J67" s="1020"/>
      <c r="K67" s="1020"/>
      <c r="L67" s="1020"/>
      <c r="M67" s="1020"/>
      <c r="N67" s="1020"/>
      <c r="O67" s="1021"/>
      <c r="P67" s="192"/>
      <c r="Q67" s="1028"/>
      <c r="R67" s="1028"/>
      <c r="S67" s="1028"/>
      <c r="T67" s="1028"/>
      <c r="U67" s="1028"/>
      <c r="V67" s="1028"/>
      <c r="W67" s="1028"/>
      <c r="X67" s="1029"/>
      <c r="Y67" s="1006" t="s">
        <v>12</v>
      </c>
      <c r="Z67" s="1007"/>
      <c r="AA67" s="1008"/>
      <c r="AB67" s="558"/>
      <c r="AC67" s="1009"/>
      <c r="AD67" s="100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3"/>
      <c r="B68" s="524"/>
      <c r="C68" s="524"/>
      <c r="D68" s="524"/>
      <c r="E68" s="524"/>
      <c r="F68" s="525"/>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9"/>
      <c r="AC68" s="1005"/>
      <c r="AD68" s="100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9"/>
      <c r="B69" s="660"/>
      <c r="C69" s="660"/>
      <c r="D69" s="660"/>
      <c r="E69" s="660"/>
      <c r="F69" s="661"/>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2" t="s">
        <v>379</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5" t="s">
        <v>365</v>
      </c>
      <c r="H2" s="446"/>
      <c r="I2" s="446"/>
      <c r="J2" s="446"/>
      <c r="K2" s="446"/>
      <c r="L2" s="446"/>
      <c r="M2" s="446"/>
      <c r="N2" s="446"/>
      <c r="O2" s="446"/>
      <c r="P2" s="446"/>
      <c r="Q2" s="446"/>
      <c r="R2" s="446"/>
      <c r="S2" s="446"/>
      <c r="T2" s="446"/>
      <c r="U2" s="446"/>
      <c r="V2" s="446"/>
      <c r="W2" s="446"/>
      <c r="X2" s="446"/>
      <c r="Y2" s="446"/>
      <c r="Z2" s="446"/>
      <c r="AA2" s="446"/>
      <c r="AB2" s="447"/>
      <c r="AC2" s="445"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0</v>
      </c>
    </row>
    <row r="5" spans="1:51" ht="24.75" customHeight="1" x14ac:dyDescent="0.15">
      <c r="A5" s="1042"/>
      <c r="B5" s="1043"/>
      <c r="C5" s="1043"/>
      <c r="D5" s="1043"/>
      <c r="E5" s="1043"/>
      <c r="F5" s="104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2"/>
      <c r="B6" s="1043"/>
      <c r="C6" s="1043"/>
      <c r="D6" s="1043"/>
      <c r="E6" s="1043"/>
      <c r="F6" s="104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2"/>
      <c r="B7" s="1043"/>
      <c r="C7" s="1043"/>
      <c r="D7" s="1043"/>
      <c r="E7" s="1043"/>
      <c r="F7" s="104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2"/>
      <c r="B8" s="1043"/>
      <c r="C8" s="1043"/>
      <c r="D8" s="1043"/>
      <c r="E8" s="1043"/>
      <c r="F8" s="104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2"/>
      <c r="B9" s="1043"/>
      <c r="C9" s="1043"/>
      <c r="D9" s="1043"/>
      <c r="E9" s="1043"/>
      <c r="F9" s="104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2"/>
      <c r="B10" s="1043"/>
      <c r="C10" s="1043"/>
      <c r="D10" s="1043"/>
      <c r="E10" s="1043"/>
      <c r="F10" s="104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2"/>
      <c r="B11" s="1043"/>
      <c r="C11" s="1043"/>
      <c r="D11" s="1043"/>
      <c r="E11" s="1043"/>
      <c r="F11" s="104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2"/>
      <c r="B12" s="1043"/>
      <c r="C12" s="1043"/>
      <c r="D12" s="1043"/>
      <c r="E12" s="1043"/>
      <c r="F12" s="104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2"/>
      <c r="B13" s="1043"/>
      <c r="C13" s="1043"/>
      <c r="D13" s="1043"/>
      <c r="E13" s="1043"/>
      <c r="F13" s="104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2"/>
      <c r="B15" s="1043"/>
      <c r="C15" s="1043"/>
      <c r="D15" s="1043"/>
      <c r="E15" s="1043"/>
      <c r="F15" s="1044"/>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customHeight="1" x14ac:dyDescent="0.15">
      <c r="A18" s="1042"/>
      <c r="B18" s="1043"/>
      <c r="C18" s="1043"/>
      <c r="D18" s="1043"/>
      <c r="E18" s="1043"/>
      <c r="F18" s="104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2"/>
      <c r="B19" s="1043"/>
      <c r="C19" s="1043"/>
      <c r="D19" s="1043"/>
      <c r="E19" s="1043"/>
      <c r="F19" s="104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2"/>
      <c r="B20" s="1043"/>
      <c r="C20" s="1043"/>
      <c r="D20" s="1043"/>
      <c r="E20" s="1043"/>
      <c r="F20" s="104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2"/>
      <c r="B21" s="1043"/>
      <c r="C21" s="1043"/>
      <c r="D21" s="1043"/>
      <c r="E21" s="1043"/>
      <c r="F21" s="104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2"/>
      <c r="B22" s="1043"/>
      <c r="C22" s="1043"/>
      <c r="D22" s="1043"/>
      <c r="E22" s="1043"/>
      <c r="F22" s="104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2"/>
      <c r="B23" s="1043"/>
      <c r="C23" s="1043"/>
      <c r="D23" s="1043"/>
      <c r="E23" s="1043"/>
      <c r="F23" s="104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2"/>
      <c r="B24" s="1043"/>
      <c r="C24" s="1043"/>
      <c r="D24" s="1043"/>
      <c r="E24" s="1043"/>
      <c r="F24" s="104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2"/>
      <c r="B25" s="1043"/>
      <c r="C25" s="1043"/>
      <c r="D25" s="1043"/>
      <c r="E25" s="1043"/>
      <c r="F25" s="104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2"/>
      <c r="B26" s="1043"/>
      <c r="C26" s="1043"/>
      <c r="D26" s="1043"/>
      <c r="E26" s="1043"/>
      <c r="F26" s="104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2"/>
      <c r="B28" s="1043"/>
      <c r="C28" s="1043"/>
      <c r="D28" s="1043"/>
      <c r="E28" s="1043"/>
      <c r="F28" s="1044"/>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customHeight="1" x14ac:dyDescent="0.15">
      <c r="A31" s="1042"/>
      <c r="B31" s="1043"/>
      <c r="C31" s="1043"/>
      <c r="D31" s="1043"/>
      <c r="E31" s="1043"/>
      <c r="F31" s="104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2"/>
      <c r="B32" s="1043"/>
      <c r="C32" s="1043"/>
      <c r="D32" s="1043"/>
      <c r="E32" s="1043"/>
      <c r="F32" s="104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2"/>
      <c r="B33" s="1043"/>
      <c r="C33" s="1043"/>
      <c r="D33" s="1043"/>
      <c r="E33" s="1043"/>
      <c r="F33" s="104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2"/>
      <c r="B34" s="1043"/>
      <c r="C34" s="1043"/>
      <c r="D34" s="1043"/>
      <c r="E34" s="1043"/>
      <c r="F34" s="104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2"/>
      <c r="B35" s="1043"/>
      <c r="C35" s="1043"/>
      <c r="D35" s="1043"/>
      <c r="E35" s="1043"/>
      <c r="F35" s="104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2"/>
      <c r="B36" s="1043"/>
      <c r="C36" s="1043"/>
      <c r="D36" s="1043"/>
      <c r="E36" s="1043"/>
      <c r="F36" s="104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2"/>
      <c r="B37" s="1043"/>
      <c r="C37" s="1043"/>
      <c r="D37" s="1043"/>
      <c r="E37" s="1043"/>
      <c r="F37" s="104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2"/>
      <c r="B38" s="1043"/>
      <c r="C38" s="1043"/>
      <c r="D38" s="1043"/>
      <c r="E38" s="1043"/>
      <c r="F38" s="104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2"/>
      <c r="B39" s="1043"/>
      <c r="C39" s="1043"/>
      <c r="D39" s="1043"/>
      <c r="E39" s="1043"/>
      <c r="F39" s="104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2"/>
      <c r="B41" s="1043"/>
      <c r="C41" s="1043"/>
      <c r="D41" s="1043"/>
      <c r="E41" s="1043"/>
      <c r="F41" s="1044"/>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customHeight="1" x14ac:dyDescent="0.15">
      <c r="A44" s="1042"/>
      <c r="B44" s="1043"/>
      <c r="C44" s="1043"/>
      <c r="D44" s="1043"/>
      <c r="E44" s="1043"/>
      <c r="F44" s="104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2"/>
      <c r="B45" s="1043"/>
      <c r="C45" s="1043"/>
      <c r="D45" s="1043"/>
      <c r="E45" s="1043"/>
      <c r="F45" s="104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2"/>
      <c r="B46" s="1043"/>
      <c r="C46" s="1043"/>
      <c r="D46" s="1043"/>
      <c r="E46" s="1043"/>
      <c r="F46" s="104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2"/>
      <c r="B47" s="1043"/>
      <c r="C47" s="1043"/>
      <c r="D47" s="1043"/>
      <c r="E47" s="1043"/>
      <c r="F47" s="104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2"/>
      <c r="B48" s="1043"/>
      <c r="C48" s="1043"/>
      <c r="D48" s="1043"/>
      <c r="E48" s="1043"/>
      <c r="F48" s="104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2"/>
      <c r="B49" s="1043"/>
      <c r="C49" s="1043"/>
      <c r="D49" s="1043"/>
      <c r="E49" s="1043"/>
      <c r="F49" s="104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2"/>
      <c r="B50" s="1043"/>
      <c r="C50" s="1043"/>
      <c r="D50" s="1043"/>
      <c r="E50" s="1043"/>
      <c r="F50" s="104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2"/>
      <c r="B51" s="1043"/>
      <c r="C51" s="1043"/>
      <c r="D51" s="1043"/>
      <c r="E51" s="1043"/>
      <c r="F51" s="104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2"/>
      <c r="B52" s="1043"/>
      <c r="C52" s="1043"/>
      <c r="D52" s="1043"/>
      <c r="E52" s="1043"/>
      <c r="F52" s="104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customHeight="1" x14ac:dyDescent="0.15">
      <c r="A58" s="1042"/>
      <c r="B58" s="1043"/>
      <c r="C58" s="1043"/>
      <c r="D58" s="1043"/>
      <c r="E58" s="1043"/>
      <c r="F58" s="104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2"/>
      <c r="B59" s="1043"/>
      <c r="C59" s="1043"/>
      <c r="D59" s="1043"/>
      <c r="E59" s="1043"/>
      <c r="F59" s="104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2"/>
      <c r="B60" s="1043"/>
      <c r="C60" s="1043"/>
      <c r="D60" s="1043"/>
      <c r="E60" s="1043"/>
      <c r="F60" s="104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2"/>
      <c r="B61" s="1043"/>
      <c r="C61" s="1043"/>
      <c r="D61" s="1043"/>
      <c r="E61" s="1043"/>
      <c r="F61" s="104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2"/>
      <c r="B62" s="1043"/>
      <c r="C62" s="1043"/>
      <c r="D62" s="1043"/>
      <c r="E62" s="1043"/>
      <c r="F62" s="104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2"/>
      <c r="B63" s="1043"/>
      <c r="C63" s="1043"/>
      <c r="D63" s="1043"/>
      <c r="E63" s="1043"/>
      <c r="F63" s="104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2"/>
      <c r="B64" s="1043"/>
      <c r="C64" s="1043"/>
      <c r="D64" s="1043"/>
      <c r="E64" s="1043"/>
      <c r="F64" s="104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2"/>
      <c r="B65" s="1043"/>
      <c r="C65" s="1043"/>
      <c r="D65" s="1043"/>
      <c r="E65" s="1043"/>
      <c r="F65" s="104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2"/>
      <c r="B66" s="1043"/>
      <c r="C66" s="1043"/>
      <c r="D66" s="1043"/>
      <c r="E66" s="1043"/>
      <c r="F66" s="104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2"/>
      <c r="B68" s="1043"/>
      <c r="C68" s="1043"/>
      <c r="D68" s="1043"/>
      <c r="E68" s="1043"/>
      <c r="F68" s="1044"/>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customHeight="1" x14ac:dyDescent="0.15">
      <c r="A71" s="1042"/>
      <c r="B71" s="1043"/>
      <c r="C71" s="1043"/>
      <c r="D71" s="1043"/>
      <c r="E71" s="1043"/>
      <c r="F71" s="104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2"/>
      <c r="B72" s="1043"/>
      <c r="C72" s="1043"/>
      <c r="D72" s="1043"/>
      <c r="E72" s="1043"/>
      <c r="F72" s="104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2"/>
      <c r="B73" s="1043"/>
      <c r="C73" s="1043"/>
      <c r="D73" s="1043"/>
      <c r="E73" s="1043"/>
      <c r="F73" s="104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2"/>
      <c r="B74" s="1043"/>
      <c r="C74" s="1043"/>
      <c r="D74" s="1043"/>
      <c r="E74" s="1043"/>
      <c r="F74" s="104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2"/>
      <c r="B75" s="1043"/>
      <c r="C75" s="1043"/>
      <c r="D75" s="1043"/>
      <c r="E75" s="1043"/>
      <c r="F75" s="104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2"/>
      <c r="B76" s="1043"/>
      <c r="C76" s="1043"/>
      <c r="D76" s="1043"/>
      <c r="E76" s="1043"/>
      <c r="F76" s="104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2"/>
      <c r="B77" s="1043"/>
      <c r="C77" s="1043"/>
      <c r="D77" s="1043"/>
      <c r="E77" s="1043"/>
      <c r="F77" s="104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2"/>
      <c r="B78" s="1043"/>
      <c r="C78" s="1043"/>
      <c r="D78" s="1043"/>
      <c r="E78" s="1043"/>
      <c r="F78" s="104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2"/>
      <c r="B79" s="1043"/>
      <c r="C79" s="1043"/>
      <c r="D79" s="1043"/>
      <c r="E79" s="1043"/>
      <c r="F79" s="104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2"/>
      <c r="B81" s="1043"/>
      <c r="C81" s="1043"/>
      <c r="D81" s="1043"/>
      <c r="E81" s="1043"/>
      <c r="F81" s="1044"/>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customHeight="1" x14ac:dyDescent="0.15">
      <c r="A84" s="1042"/>
      <c r="B84" s="1043"/>
      <c r="C84" s="1043"/>
      <c r="D84" s="1043"/>
      <c r="E84" s="1043"/>
      <c r="F84" s="104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2"/>
      <c r="B85" s="1043"/>
      <c r="C85" s="1043"/>
      <c r="D85" s="1043"/>
      <c r="E85" s="1043"/>
      <c r="F85" s="104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2"/>
      <c r="B86" s="1043"/>
      <c r="C86" s="1043"/>
      <c r="D86" s="1043"/>
      <c r="E86" s="1043"/>
      <c r="F86" s="104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2"/>
      <c r="B87" s="1043"/>
      <c r="C87" s="1043"/>
      <c r="D87" s="1043"/>
      <c r="E87" s="1043"/>
      <c r="F87" s="104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2"/>
      <c r="B88" s="1043"/>
      <c r="C88" s="1043"/>
      <c r="D88" s="1043"/>
      <c r="E88" s="1043"/>
      <c r="F88" s="104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2"/>
      <c r="B89" s="1043"/>
      <c r="C89" s="1043"/>
      <c r="D89" s="1043"/>
      <c r="E89" s="1043"/>
      <c r="F89" s="104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2"/>
      <c r="B90" s="1043"/>
      <c r="C90" s="1043"/>
      <c r="D90" s="1043"/>
      <c r="E90" s="1043"/>
      <c r="F90" s="104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2"/>
      <c r="B91" s="1043"/>
      <c r="C91" s="1043"/>
      <c r="D91" s="1043"/>
      <c r="E91" s="1043"/>
      <c r="F91" s="104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2"/>
      <c r="B92" s="1043"/>
      <c r="C92" s="1043"/>
      <c r="D92" s="1043"/>
      <c r="E92" s="1043"/>
      <c r="F92" s="104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2"/>
      <c r="B94" s="1043"/>
      <c r="C94" s="1043"/>
      <c r="D94" s="1043"/>
      <c r="E94" s="1043"/>
      <c r="F94" s="1044"/>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customHeight="1" x14ac:dyDescent="0.15">
      <c r="A97" s="1042"/>
      <c r="B97" s="1043"/>
      <c r="C97" s="1043"/>
      <c r="D97" s="1043"/>
      <c r="E97" s="1043"/>
      <c r="F97" s="104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2"/>
      <c r="B98" s="1043"/>
      <c r="C98" s="1043"/>
      <c r="D98" s="1043"/>
      <c r="E98" s="1043"/>
      <c r="F98" s="104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2"/>
      <c r="B99" s="1043"/>
      <c r="C99" s="1043"/>
      <c r="D99" s="1043"/>
      <c r="E99" s="1043"/>
      <c r="F99" s="104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2"/>
      <c r="B100" s="1043"/>
      <c r="C100" s="1043"/>
      <c r="D100" s="1043"/>
      <c r="E100" s="1043"/>
      <c r="F100" s="104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2"/>
      <c r="B101" s="1043"/>
      <c r="C101" s="1043"/>
      <c r="D101" s="1043"/>
      <c r="E101" s="1043"/>
      <c r="F101" s="104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2"/>
      <c r="B102" s="1043"/>
      <c r="C102" s="1043"/>
      <c r="D102" s="1043"/>
      <c r="E102" s="1043"/>
      <c r="F102" s="104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2"/>
      <c r="B103" s="1043"/>
      <c r="C103" s="1043"/>
      <c r="D103" s="1043"/>
      <c r="E103" s="1043"/>
      <c r="F103" s="104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2"/>
      <c r="B104" s="1043"/>
      <c r="C104" s="1043"/>
      <c r="D104" s="1043"/>
      <c r="E104" s="1043"/>
      <c r="F104" s="104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2"/>
      <c r="B105" s="1043"/>
      <c r="C105" s="1043"/>
      <c r="D105" s="1043"/>
      <c r="E105" s="1043"/>
      <c r="F105" s="104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customHeight="1" x14ac:dyDescent="0.15">
      <c r="A111" s="1042"/>
      <c r="B111" s="1043"/>
      <c r="C111" s="1043"/>
      <c r="D111" s="1043"/>
      <c r="E111" s="1043"/>
      <c r="F111" s="104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2"/>
      <c r="B112" s="1043"/>
      <c r="C112" s="1043"/>
      <c r="D112" s="1043"/>
      <c r="E112" s="1043"/>
      <c r="F112" s="104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2"/>
      <c r="B113" s="1043"/>
      <c r="C113" s="1043"/>
      <c r="D113" s="1043"/>
      <c r="E113" s="1043"/>
      <c r="F113" s="104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2"/>
      <c r="B114" s="1043"/>
      <c r="C114" s="1043"/>
      <c r="D114" s="1043"/>
      <c r="E114" s="1043"/>
      <c r="F114" s="104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2"/>
      <c r="B115" s="1043"/>
      <c r="C115" s="1043"/>
      <c r="D115" s="1043"/>
      <c r="E115" s="1043"/>
      <c r="F115" s="104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2"/>
      <c r="B116" s="1043"/>
      <c r="C116" s="1043"/>
      <c r="D116" s="1043"/>
      <c r="E116" s="1043"/>
      <c r="F116" s="104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2"/>
      <c r="B117" s="1043"/>
      <c r="C117" s="1043"/>
      <c r="D117" s="1043"/>
      <c r="E117" s="1043"/>
      <c r="F117" s="104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2"/>
      <c r="B118" s="1043"/>
      <c r="C118" s="1043"/>
      <c r="D118" s="1043"/>
      <c r="E118" s="1043"/>
      <c r="F118" s="104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2"/>
      <c r="B119" s="1043"/>
      <c r="C119" s="1043"/>
      <c r="D119" s="1043"/>
      <c r="E119" s="1043"/>
      <c r="F119" s="104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2"/>
      <c r="B121" s="1043"/>
      <c r="C121" s="1043"/>
      <c r="D121" s="1043"/>
      <c r="E121" s="1043"/>
      <c r="F121" s="1044"/>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customHeight="1" x14ac:dyDescent="0.15">
      <c r="A124" s="1042"/>
      <c r="B124" s="1043"/>
      <c r="C124" s="1043"/>
      <c r="D124" s="1043"/>
      <c r="E124" s="1043"/>
      <c r="F124" s="104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2"/>
      <c r="B125" s="1043"/>
      <c r="C125" s="1043"/>
      <c r="D125" s="1043"/>
      <c r="E125" s="1043"/>
      <c r="F125" s="104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2"/>
      <c r="B126" s="1043"/>
      <c r="C126" s="1043"/>
      <c r="D126" s="1043"/>
      <c r="E126" s="1043"/>
      <c r="F126" s="104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2"/>
      <c r="B127" s="1043"/>
      <c r="C127" s="1043"/>
      <c r="D127" s="1043"/>
      <c r="E127" s="1043"/>
      <c r="F127" s="104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2"/>
      <c r="B128" s="1043"/>
      <c r="C128" s="1043"/>
      <c r="D128" s="1043"/>
      <c r="E128" s="1043"/>
      <c r="F128" s="104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2"/>
      <c r="B129" s="1043"/>
      <c r="C129" s="1043"/>
      <c r="D129" s="1043"/>
      <c r="E129" s="1043"/>
      <c r="F129" s="104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2"/>
      <c r="B130" s="1043"/>
      <c r="C130" s="1043"/>
      <c r="D130" s="1043"/>
      <c r="E130" s="1043"/>
      <c r="F130" s="104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2"/>
      <c r="B131" s="1043"/>
      <c r="C131" s="1043"/>
      <c r="D131" s="1043"/>
      <c r="E131" s="1043"/>
      <c r="F131" s="104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2"/>
      <c r="B132" s="1043"/>
      <c r="C132" s="1043"/>
      <c r="D132" s="1043"/>
      <c r="E132" s="1043"/>
      <c r="F132" s="104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2"/>
      <c r="B134" s="1043"/>
      <c r="C134" s="1043"/>
      <c r="D134" s="1043"/>
      <c r="E134" s="1043"/>
      <c r="F134" s="1044"/>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customHeight="1" x14ac:dyDescent="0.15">
      <c r="A137" s="1042"/>
      <c r="B137" s="1043"/>
      <c r="C137" s="1043"/>
      <c r="D137" s="1043"/>
      <c r="E137" s="1043"/>
      <c r="F137" s="104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2"/>
      <c r="B138" s="1043"/>
      <c r="C138" s="1043"/>
      <c r="D138" s="1043"/>
      <c r="E138" s="1043"/>
      <c r="F138" s="104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2"/>
      <c r="B139" s="1043"/>
      <c r="C139" s="1043"/>
      <c r="D139" s="1043"/>
      <c r="E139" s="1043"/>
      <c r="F139" s="104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2"/>
      <c r="B140" s="1043"/>
      <c r="C140" s="1043"/>
      <c r="D140" s="1043"/>
      <c r="E140" s="1043"/>
      <c r="F140" s="104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2"/>
      <c r="B141" s="1043"/>
      <c r="C141" s="1043"/>
      <c r="D141" s="1043"/>
      <c r="E141" s="1043"/>
      <c r="F141" s="104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2"/>
      <c r="B142" s="1043"/>
      <c r="C142" s="1043"/>
      <c r="D142" s="1043"/>
      <c r="E142" s="1043"/>
      <c r="F142" s="104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2"/>
      <c r="B143" s="1043"/>
      <c r="C143" s="1043"/>
      <c r="D143" s="1043"/>
      <c r="E143" s="1043"/>
      <c r="F143" s="104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2"/>
      <c r="B144" s="1043"/>
      <c r="C144" s="1043"/>
      <c r="D144" s="1043"/>
      <c r="E144" s="1043"/>
      <c r="F144" s="104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2"/>
      <c r="B145" s="1043"/>
      <c r="C145" s="1043"/>
      <c r="D145" s="1043"/>
      <c r="E145" s="1043"/>
      <c r="F145" s="104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2"/>
      <c r="B147" s="1043"/>
      <c r="C147" s="1043"/>
      <c r="D147" s="1043"/>
      <c r="E147" s="1043"/>
      <c r="F147" s="1044"/>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customHeight="1" x14ac:dyDescent="0.15">
      <c r="A150" s="1042"/>
      <c r="B150" s="1043"/>
      <c r="C150" s="1043"/>
      <c r="D150" s="1043"/>
      <c r="E150" s="1043"/>
      <c r="F150" s="104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2"/>
      <c r="B151" s="1043"/>
      <c r="C151" s="1043"/>
      <c r="D151" s="1043"/>
      <c r="E151" s="1043"/>
      <c r="F151" s="104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2"/>
      <c r="B152" s="1043"/>
      <c r="C152" s="1043"/>
      <c r="D152" s="1043"/>
      <c r="E152" s="1043"/>
      <c r="F152" s="104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2"/>
      <c r="B153" s="1043"/>
      <c r="C153" s="1043"/>
      <c r="D153" s="1043"/>
      <c r="E153" s="1043"/>
      <c r="F153" s="104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2"/>
      <c r="B154" s="1043"/>
      <c r="C154" s="1043"/>
      <c r="D154" s="1043"/>
      <c r="E154" s="1043"/>
      <c r="F154" s="104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2"/>
      <c r="B155" s="1043"/>
      <c r="C155" s="1043"/>
      <c r="D155" s="1043"/>
      <c r="E155" s="1043"/>
      <c r="F155" s="104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2"/>
      <c r="B156" s="1043"/>
      <c r="C156" s="1043"/>
      <c r="D156" s="1043"/>
      <c r="E156" s="1043"/>
      <c r="F156" s="104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2"/>
      <c r="B157" s="1043"/>
      <c r="C157" s="1043"/>
      <c r="D157" s="1043"/>
      <c r="E157" s="1043"/>
      <c r="F157" s="104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2"/>
      <c r="B158" s="1043"/>
      <c r="C158" s="1043"/>
      <c r="D158" s="1043"/>
      <c r="E158" s="1043"/>
      <c r="F158" s="104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customHeight="1" x14ac:dyDescent="0.15">
      <c r="A164" s="1042"/>
      <c r="B164" s="1043"/>
      <c r="C164" s="1043"/>
      <c r="D164" s="1043"/>
      <c r="E164" s="1043"/>
      <c r="F164" s="104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2"/>
      <c r="B165" s="1043"/>
      <c r="C165" s="1043"/>
      <c r="D165" s="1043"/>
      <c r="E165" s="1043"/>
      <c r="F165" s="104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2"/>
      <c r="B166" s="1043"/>
      <c r="C166" s="1043"/>
      <c r="D166" s="1043"/>
      <c r="E166" s="1043"/>
      <c r="F166" s="104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2"/>
      <c r="B167" s="1043"/>
      <c r="C167" s="1043"/>
      <c r="D167" s="1043"/>
      <c r="E167" s="1043"/>
      <c r="F167" s="104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2"/>
      <c r="B168" s="1043"/>
      <c r="C168" s="1043"/>
      <c r="D168" s="1043"/>
      <c r="E168" s="1043"/>
      <c r="F168" s="104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2"/>
      <c r="B169" s="1043"/>
      <c r="C169" s="1043"/>
      <c r="D169" s="1043"/>
      <c r="E169" s="1043"/>
      <c r="F169" s="104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2"/>
      <c r="B170" s="1043"/>
      <c r="C170" s="1043"/>
      <c r="D170" s="1043"/>
      <c r="E170" s="1043"/>
      <c r="F170" s="104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2"/>
      <c r="B171" s="1043"/>
      <c r="C171" s="1043"/>
      <c r="D171" s="1043"/>
      <c r="E171" s="1043"/>
      <c r="F171" s="104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2"/>
      <c r="B172" s="1043"/>
      <c r="C172" s="1043"/>
      <c r="D172" s="1043"/>
      <c r="E172" s="1043"/>
      <c r="F172" s="104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2"/>
      <c r="B174" s="1043"/>
      <c r="C174" s="1043"/>
      <c r="D174" s="1043"/>
      <c r="E174" s="1043"/>
      <c r="F174" s="1044"/>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customHeight="1" x14ac:dyDescent="0.15">
      <c r="A177" s="1042"/>
      <c r="B177" s="1043"/>
      <c r="C177" s="1043"/>
      <c r="D177" s="1043"/>
      <c r="E177" s="1043"/>
      <c r="F177" s="104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2"/>
      <c r="B178" s="1043"/>
      <c r="C178" s="1043"/>
      <c r="D178" s="1043"/>
      <c r="E178" s="1043"/>
      <c r="F178" s="104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2"/>
      <c r="B179" s="1043"/>
      <c r="C179" s="1043"/>
      <c r="D179" s="1043"/>
      <c r="E179" s="1043"/>
      <c r="F179" s="104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2"/>
      <c r="B180" s="1043"/>
      <c r="C180" s="1043"/>
      <c r="D180" s="1043"/>
      <c r="E180" s="1043"/>
      <c r="F180" s="104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2"/>
      <c r="B181" s="1043"/>
      <c r="C181" s="1043"/>
      <c r="D181" s="1043"/>
      <c r="E181" s="1043"/>
      <c r="F181" s="104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2"/>
      <c r="B182" s="1043"/>
      <c r="C182" s="1043"/>
      <c r="D182" s="1043"/>
      <c r="E182" s="1043"/>
      <c r="F182" s="104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2"/>
      <c r="B183" s="1043"/>
      <c r="C183" s="1043"/>
      <c r="D183" s="1043"/>
      <c r="E183" s="1043"/>
      <c r="F183" s="104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2"/>
      <c r="B184" s="1043"/>
      <c r="C184" s="1043"/>
      <c r="D184" s="1043"/>
      <c r="E184" s="1043"/>
      <c r="F184" s="104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2"/>
      <c r="B185" s="1043"/>
      <c r="C185" s="1043"/>
      <c r="D185" s="1043"/>
      <c r="E185" s="1043"/>
      <c r="F185" s="104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2"/>
      <c r="B187" s="1043"/>
      <c r="C187" s="1043"/>
      <c r="D187" s="1043"/>
      <c r="E187" s="1043"/>
      <c r="F187" s="1044"/>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customHeight="1" x14ac:dyDescent="0.15">
      <c r="A190" s="1042"/>
      <c r="B190" s="1043"/>
      <c r="C190" s="1043"/>
      <c r="D190" s="1043"/>
      <c r="E190" s="1043"/>
      <c r="F190" s="104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2"/>
      <c r="B191" s="1043"/>
      <c r="C191" s="1043"/>
      <c r="D191" s="1043"/>
      <c r="E191" s="1043"/>
      <c r="F191" s="104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2"/>
      <c r="B192" s="1043"/>
      <c r="C192" s="1043"/>
      <c r="D192" s="1043"/>
      <c r="E192" s="1043"/>
      <c r="F192" s="104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2"/>
      <c r="B193" s="1043"/>
      <c r="C193" s="1043"/>
      <c r="D193" s="1043"/>
      <c r="E193" s="1043"/>
      <c r="F193" s="104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2"/>
      <c r="B194" s="1043"/>
      <c r="C194" s="1043"/>
      <c r="D194" s="1043"/>
      <c r="E194" s="1043"/>
      <c r="F194" s="104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2"/>
      <c r="B195" s="1043"/>
      <c r="C195" s="1043"/>
      <c r="D195" s="1043"/>
      <c r="E195" s="1043"/>
      <c r="F195" s="104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2"/>
      <c r="B196" s="1043"/>
      <c r="C196" s="1043"/>
      <c r="D196" s="1043"/>
      <c r="E196" s="1043"/>
      <c r="F196" s="104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2"/>
      <c r="B197" s="1043"/>
      <c r="C197" s="1043"/>
      <c r="D197" s="1043"/>
      <c r="E197" s="1043"/>
      <c r="F197" s="104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2"/>
      <c r="B198" s="1043"/>
      <c r="C198" s="1043"/>
      <c r="D198" s="1043"/>
      <c r="E198" s="1043"/>
      <c r="F198" s="104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2"/>
      <c r="B200" s="1043"/>
      <c r="C200" s="1043"/>
      <c r="D200" s="1043"/>
      <c r="E200" s="1043"/>
      <c r="F200" s="1044"/>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customHeight="1" x14ac:dyDescent="0.15">
      <c r="A203" s="1042"/>
      <c r="B203" s="1043"/>
      <c r="C203" s="1043"/>
      <c r="D203" s="1043"/>
      <c r="E203" s="1043"/>
      <c r="F203" s="104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2"/>
      <c r="B204" s="1043"/>
      <c r="C204" s="1043"/>
      <c r="D204" s="1043"/>
      <c r="E204" s="1043"/>
      <c r="F204" s="104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2"/>
      <c r="B205" s="1043"/>
      <c r="C205" s="1043"/>
      <c r="D205" s="1043"/>
      <c r="E205" s="1043"/>
      <c r="F205" s="104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2"/>
      <c r="B206" s="1043"/>
      <c r="C206" s="1043"/>
      <c r="D206" s="1043"/>
      <c r="E206" s="1043"/>
      <c r="F206" s="104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2"/>
      <c r="B207" s="1043"/>
      <c r="C207" s="1043"/>
      <c r="D207" s="1043"/>
      <c r="E207" s="1043"/>
      <c r="F207" s="104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2"/>
      <c r="B208" s="1043"/>
      <c r="C208" s="1043"/>
      <c r="D208" s="1043"/>
      <c r="E208" s="1043"/>
      <c r="F208" s="104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2"/>
      <c r="B209" s="1043"/>
      <c r="C209" s="1043"/>
      <c r="D209" s="1043"/>
      <c r="E209" s="1043"/>
      <c r="F209" s="104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2"/>
      <c r="B210" s="1043"/>
      <c r="C210" s="1043"/>
      <c r="D210" s="1043"/>
      <c r="E210" s="1043"/>
      <c r="F210" s="104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2"/>
      <c r="B211" s="1043"/>
      <c r="C211" s="1043"/>
      <c r="D211" s="1043"/>
      <c r="E211" s="1043"/>
      <c r="F211" s="104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customHeight="1" x14ac:dyDescent="0.15">
      <c r="A217" s="1042"/>
      <c r="B217" s="1043"/>
      <c r="C217" s="1043"/>
      <c r="D217" s="1043"/>
      <c r="E217" s="1043"/>
      <c r="F217" s="104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2"/>
      <c r="B218" s="1043"/>
      <c r="C218" s="1043"/>
      <c r="D218" s="1043"/>
      <c r="E218" s="1043"/>
      <c r="F218" s="104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2"/>
      <c r="B219" s="1043"/>
      <c r="C219" s="1043"/>
      <c r="D219" s="1043"/>
      <c r="E219" s="1043"/>
      <c r="F219" s="104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2"/>
      <c r="B220" s="1043"/>
      <c r="C220" s="1043"/>
      <c r="D220" s="1043"/>
      <c r="E220" s="1043"/>
      <c r="F220" s="104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2"/>
      <c r="B221" s="1043"/>
      <c r="C221" s="1043"/>
      <c r="D221" s="1043"/>
      <c r="E221" s="1043"/>
      <c r="F221" s="104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2"/>
      <c r="B222" s="1043"/>
      <c r="C222" s="1043"/>
      <c r="D222" s="1043"/>
      <c r="E222" s="1043"/>
      <c r="F222" s="104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2"/>
      <c r="B223" s="1043"/>
      <c r="C223" s="1043"/>
      <c r="D223" s="1043"/>
      <c r="E223" s="1043"/>
      <c r="F223" s="104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2"/>
      <c r="B224" s="1043"/>
      <c r="C224" s="1043"/>
      <c r="D224" s="1043"/>
      <c r="E224" s="1043"/>
      <c r="F224" s="104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2"/>
      <c r="B225" s="1043"/>
      <c r="C225" s="1043"/>
      <c r="D225" s="1043"/>
      <c r="E225" s="1043"/>
      <c r="F225" s="104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2"/>
      <c r="B227" s="1043"/>
      <c r="C227" s="1043"/>
      <c r="D227" s="1043"/>
      <c r="E227" s="1043"/>
      <c r="F227" s="1044"/>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customHeight="1" x14ac:dyDescent="0.15">
      <c r="A230" s="1042"/>
      <c r="B230" s="1043"/>
      <c r="C230" s="1043"/>
      <c r="D230" s="1043"/>
      <c r="E230" s="1043"/>
      <c r="F230" s="104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2"/>
      <c r="B231" s="1043"/>
      <c r="C231" s="1043"/>
      <c r="D231" s="1043"/>
      <c r="E231" s="1043"/>
      <c r="F231" s="104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2"/>
      <c r="B232" s="1043"/>
      <c r="C232" s="1043"/>
      <c r="D232" s="1043"/>
      <c r="E232" s="1043"/>
      <c r="F232" s="104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2"/>
      <c r="B233" s="1043"/>
      <c r="C233" s="1043"/>
      <c r="D233" s="1043"/>
      <c r="E233" s="1043"/>
      <c r="F233" s="104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2"/>
      <c r="B234" s="1043"/>
      <c r="C234" s="1043"/>
      <c r="D234" s="1043"/>
      <c r="E234" s="1043"/>
      <c r="F234" s="104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2"/>
      <c r="B235" s="1043"/>
      <c r="C235" s="1043"/>
      <c r="D235" s="1043"/>
      <c r="E235" s="1043"/>
      <c r="F235" s="104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2"/>
      <c r="B236" s="1043"/>
      <c r="C236" s="1043"/>
      <c r="D236" s="1043"/>
      <c r="E236" s="1043"/>
      <c r="F236" s="104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2"/>
      <c r="B237" s="1043"/>
      <c r="C237" s="1043"/>
      <c r="D237" s="1043"/>
      <c r="E237" s="1043"/>
      <c r="F237" s="104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2"/>
      <c r="B238" s="1043"/>
      <c r="C238" s="1043"/>
      <c r="D238" s="1043"/>
      <c r="E238" s="1043"/>
      <c r="F238" s="104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2"/>
      <c r="B240" s="1043"/>
      <c r="C240" s="1043"/>
      <c r="D240" s="1043"/>
      <c r="E240" s="1043"/>
      <c r="F240" s="1044"/>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customHeight="1" x14ac:dyDescent="0.15">
      <c r="A243" s="1042"/>
      <c r="B243" s="1043"/>
      <c r="C243" s="1043"/>
      <c r="D243" s="1043"/>
      <c r="E243" s="1043"/>
      <c r="F243" s="104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2"/>
      <c r="B244" s="1043"/>
      <c r="C244" s="1043"/>
      <c r="D244" s="1043"/>
      <c r="E244" s="1043"/>
      <c r="F244" s="104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2"/>
      <c r="B245" s="1043"/>
      <c r="C245" s="1043"/>
      <c r="D245" s="1043"/>
      <c r="E245" s="1043"/>
      <c r="F245" s="104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2"/>
      <c r="B246" s="1043"/>
      <c r="C246" s="1043"/>
      <c r="D246" s="1043"/>
      <c r="E246" s="1043"/>
      <c r="F246" s="104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2"/>
      <c r="B247" s="1043"/>
      <c r="C247" s="1043"/>
      <c r="D247" s="1043"/>
      <c r="E247" s="1043"/>
      <c r="F247" s="104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2"/>
      <c r="B248" s="1043"/>
      <c r="C248" s="1043"/>
      <c r="D248" s="1043"/>
      <c r="E248" s="1043"/>
      <c r="F248" s="104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2"/>
      <c r="B249" s="1043"/>
      <c r="C249" s="1043"/>
      <c r="D249" s="1043"/>
      <c r="E249" s="1043"/>
      <c r="F249" s="104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2"/>
      <c r="B250" s="1043"/>
      <c r="C250" s="1043"/>
      <c r="D250" s="1043"/>
      <c r="E250" s="1043"/>
      <c r="F250" s="104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2"/>
      <c r="B251" s="1043"/>
      <c r="C251" s="1043"/>
      <c r="D251" s="1043"/>
      <c r="E251" s="1043"/>
      <c r="F251" s="104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2"/>
      <c r="B253" s="1043"/>
      <c r="C253" s="1043"/>
      <c r="D253" s="1043"/>
      <c r="E253" s="1043"/>
      <c r="F253" s="1044"/>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customHeight="1" x14ac:dyDescent="0.15">
      <c r="A256" s="1042"/>
      <c r="B256" s="1043"/>
      <c r="C256" s="1043"/>
      <c r="D256" s="1043"/>
      <c r="E256" s="1043"/>
      <c r="F256" s="104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2"/>
      <c r="B257" s="1043"/>
      <c r="C257" s="1043"/>
      <c r="D257" s="1043"/>
      <c r="E257" s="1043"/>
      <c r="F257" s="104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2"/>
      <c r="B258" s="1043"/>
      <c r="C258" s="1043"/>
      <c r="D258" s="1043"/>
      <c r="E258" s="1043"/>
      <c r="F258" s="104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2"/>
      <c r="B259" s="1043"/>
      <c r="C259" s="1043"/>
      <c r="D259" s="1043"/>
      <c r="E259" s="1043"/>
      <c r="F259" s="104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2"/>
      <c r="B260" s="1043"/>
      <c r="C260" s="1043"/>
      <c r="D260" s="1043"/>
      <c r="E260" s="1043"/>
      <c r="F260" s="104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2"/>
      <c r="B261" s="1043"/>
      <c r="C261" s="1043"/>
      <c r="D261" s="1043"/>
      <c r="E261" s="1043"/>
      <c r="F261" s="104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2"/>
      <c r="B262" s="1043"/>
      <c r="C262" s="1043"/>
      <c r="D262" s="1043"/>
      <c r="E262" s="1043"/>
      <c r="F262" s="104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2"/>
      <c r="B263" s="1043"/>
      <c r="C263" s="1043"/>
      <c r="D263" s="1043"/>
      <c r="E263" s="1043"/>
      <c r="F263" s="104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2"/>
      <c r="B264" s="1043"/>
      <c r="C264" s="1043"/>
      <c r="D264" s="1043"/>
      <c r="E264" s="1043"/>
      <c r="F264" s="104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63">
        <v>1</v>
      </c>
      <c r="B4" s="1063">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63">
        <v>1</v>
      </c>
      <c r="B37" s="1063">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63">
        <v>1</v>
      </c>
      <c r="B70" s="106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63">
        <v>1</v>
      </c>
      <c r="B103" s="106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63">
        <v>1</v>
      </c>
      <c r="B136" s="106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63">
        <v>1</v>
      </c>
      <c r="B169" s="106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63">
        <v>1</v>
      </c>
      <c r="B202" s="106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63">
        <v>1</v>
      </c>
      <c r="B235" s="106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63">
        <v>1</v>
      </c>
      <c r="B268" s="106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63">
        <v>1</v>
      </c>
      <c r="B301" s="106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63">
        <v>1</v>
      </c>
      <c r="B334" s="106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63">
        <v>1</v>
      </c>
      <c r="B367" s="106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63">
        <v>1</v>
      </c>
      <c r="B400" s="106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63">
        <v>1</v>
      </c>
      <c r="B433" s="106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63">
        <v>1</v>
      </c>
      <c r="B466" s="106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63">
        <v>1</v>
      </c>
      <c r="B499" s="106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63">
        <v>1</v>
      </c>
      <c r="B532" s="106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63">
        <v>1</v>
      </c>
      <c r="B565" s="106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63">
        <v>1</v>
      </c>
      <c r="B598" s="106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63">
        <v>1</v>
      </c>
      <c r="B631" s="106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63">
        <v>1</v>
      </c>
      <c r="B664" s="106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63">
        <v>1</v>
      </c>
      <c r="B697" s="106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63">
        <v>1</v>
      </c>
      <c r="B730" s="106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63">
        <v>1</v>
      </c>
      <c r="B763" s="106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63">
        <v>1</v>
      </c>
      <c r="B796" s="106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63">
        <v>1</v>
      </c>
      <c r="B829" s="106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63">
        <v>1</v>
      </c>
      <c r="B862" s="106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63">
        <v>1</v>
      </c>
      <c r="B895" s="106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63">
        <v>1</v>
      </c>
      <c r="B928" s="106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63">
        <v>1</v>
      </c>
      <c r="B961" s="106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63">
        <v>1</v>
      </c>
      <c r="B994" s="106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3">
        <v>1</v>
      </c>
      <c r="B1027" s="106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3">
        <v>1</v>
      </c>
      <c r="B1060" s="106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3">
        <v>1</v>
      </c>
      <c r="B1093" s="106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3">
        <v>1</v>
      </c>
      <c r="B1126" s="106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3">
        <v>1</v>
      </c>
      <c r="B1159" s="106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3">
        <v>1</v>
      </c>
      <c r="B1192" s="106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3">
        <v>1</v>
      </c>
      <c r="B1225" s="106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3">
        <v>1</v>
      </c>
      <c r="B1258" s="106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3">
        <v>1</v>
      </c>
      <c r="B1291" s="106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2021-05-23T21:38:29Z</cp:lastPrinted>
  <dcterms:created xsi:type="dcterms:W3CDTF">2012-03-13T00:50:25Z</dcterms:created>
  <dcterms:modified xsi:type="dcterms:W3CDTF">2021-05-25T10:49:18Z</dcterms:modified>
</cp:coreProperties>
</file>