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科学院\"/>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369" i="3"/>
  <c r="AY255" i="3"/>
  <c r="AY616" i="3"/>
  <c r="AY606" i="3"/>
  <c r="AY417"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<sst xmlns="http://schemas.openxmlformats.org/spreadsheetml/2006/main" count="3042" uniqueCount="782">
  <si>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</si>
  <si>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</si>
  <si>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</si>
  <si>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</si>
  <si>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</si>
  <si>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</si>
  <si>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</si>
  <si>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</si>
  <si>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</si>
  <si>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</si>
  <si>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</si>
  <si>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</si>
  <si>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</si>
  <si>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</si>
  <si>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</si>
  <si>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</si>
  <si>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</si>
  <si>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</si>
  <si>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</si>
  <si>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</si>
  <si>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</si>
  <si>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</si>
  <si>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</si>
  <si>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</si>
  <si>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</si>
  <si>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</si>
  <si>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</si>
  <si>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</si>
  <si>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</si>
  <si>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</si>
  <si>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</si>
  <si>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</si>
  <si>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</si>
  <si>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</si>
  <si>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</si>
  <si>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</si>
  <si>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</si>
  <si>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</si>
  <si>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</si>
  <si>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</si>
  <si>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</si>
  <si>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</si>
  <si>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</si>
  <si>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</si>
  <si>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</si>
  <si>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</si>
  <si>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</si>
  <si>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</si>
  <si>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</si>
  <si>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</si>
  <si>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</si>
  <si>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</si>
  <si>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</si>
  <si>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</si>
  <si>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</si>
  <si>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</si>
  <si>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</si>
  <si>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</si>
  <si>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</si>
  <si>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</si>
  <si>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</si>
  <si>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</si>
  <si>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</si>
  <si>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</si>
  <si>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</si>
  <si>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</si>
  <si>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</si>
  <si>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</si>
  <si>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</si>
  <si>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</si>
  <si>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</si>
  <si>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</si>
  <si>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</si>
  <si>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</si>
  <si>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</si>
  <si>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</si>
  <si>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</si>
  <si>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</si>
  <si>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</si>
  <si>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</si>
  <si>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</si>
  <si>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</si>
  <si>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</si>
  <si>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</si>
  <si>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</si>
  <si>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</si>
  <si>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</si>
  <si>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</si>
  <si>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</si>
  <si>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</si>
  <si>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</si>
  <si>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</si>
  <si>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</si>
  <si>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</si>
  <si>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</si>
  <si>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</si>
  <si>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</si>
  <si>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</si>
  <si>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</si>
  <si>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</si>
  <si>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</si>
  <si>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</si>
  <si>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</si>
  <si>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</si>
  <si>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</si>
  <si>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</si>
  <si>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</si>
  <si>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</si>
  <si>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</si>
  <si>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</si>
  <si>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</si>
  <si>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</si>
  <si>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</si>
  <si>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</si>
  <si>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</si>
  <si>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</si>
  <si>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</si>
  <si>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</si>
  <si>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</si>
  <si>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</si>
  <si>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</si>
  <si>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</si>
  <si>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</si>
  <si>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</si>
  <si>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</si>
  <si>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</si>
  <si>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</si>
  <si>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</si>
  <si>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</si>
  <si>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</si>
  <si>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</si>
  <si>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</si>
  <si>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</si>
  <si>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</si>
  <si>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</si>
  <si>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</si>
  <si>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</si>
  <si>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</si>
  <si>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</si>
  <si>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</si>
  <si>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</si>
  <si>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</si>
  <si>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</si>
  <si>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</si>
  <si>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</si>
  <si>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</si>
  <si>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</si>
  <si>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</si>
  <si>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</si>
  <si>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</si>
  <si>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</si>
  <si>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</si>
  <si>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</si>
  <si>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</si>
  <si>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</si>
  <si>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</si>
  <si>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</si>
  <si>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</si>
  <si>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</si>
  <si>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</si>
  <si>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</si>
  <si>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</si>
  <si>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</si>
  <si>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</si>
  <si>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</si>
  <si>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</si>
  <si>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</si>
  <si>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</si>
  <si>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</si>
  <si>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</si>
  <si>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</si>
  <si>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</si>
  <si>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</si>
  <si>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</si>
  <si>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</si>
  <si>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</si>
  <si>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</si>
  <si>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</si>
  <si>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</si>
  <si>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</si>
  <si>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</si>
  <si>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</si>
  <si>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</si>
  <si>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</si>
  <si>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</si>
  <si>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</si>
  <si>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</si>
  <si>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</si>
  <si>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</si>
  <si>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</si>
  <si>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</si>
  <si>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</si>
  <si>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</si>
  <si>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</si>
  <si>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</si>
  <si>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</si>
  <si>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</si>
  <si>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</si>
  <si>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</si>
  <si>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</si>
  <si>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</si>
  <si>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</si>
  <si>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</si>
  <si>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</si>
  <si>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</si>
  <si>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</si>
  <si>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</si>
  <si>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</si>
  <si>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</si>
  <si>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</si>
  <si>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</si>
  <si>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</si>
  <si>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</si>
  <si>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</si>
  <si>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</si>
  <si>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</si>
  <si>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</si>
  <si>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</si>
  <si>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</si>
  <si>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</si>
  <si>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</si>
  <si>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</si>
  <si>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</si>
  <si>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</si>
  <si>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</si>
  <si>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</si>
  <si>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</si>
  <si>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</si>
  <si>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</si>
  <si>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</si>
  <si>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</si>
  <si>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</si>
  <si>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</si>
  <si>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</si>
  <si>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</si>
  <si>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</si>
  <si>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</si>
  <si>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</si>
  <si>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</si>
  <si>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</si>
  <si>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</si>
  <si>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</si>
  <si>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</si>
  <si>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</si>
  <si>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</si>
  <si>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</si>
  <si>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</si>
  <si>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</si>
  <si>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</si>
  <si>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</si>
  <si>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</si>
  <si>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</si>
  <si>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</si>
  <si>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</si>
  <si>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</si>
  <si>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</si>
  <si>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</si>
  <si>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</si>
  <si>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</si>
  <si>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</si>
  <si>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</si>
  <si>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</si>
  <si>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</si>
  <si>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</si>
  <si>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</si>
  <si>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</si>
  <si>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</si>
  <si>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</si>
  <si>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</si>
  <si>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</si>
  <si>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</si>
  <si>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</si>
  <si>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</si>
  <si>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</si>
  <si>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</si>
  <si>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</si>
  <si>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</si>
  <si>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</si>
  <si>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</si>
  <si>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</si>
  <si>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</si>
  <si>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</si>
  <si>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</si>
  <si>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</si>
  <si>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</si>
  <si>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</si>
  <si>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</si>
  <si>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</si>
  <si>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</si>
  <si>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</si>
  <si>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</si>
  <si>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</si>
  <si>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</si>
  <si>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</si>
  <si>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</si>
  <si>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</si>
  <si>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</si>
  <si>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</si>
  <si>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</si>
  <si>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</si>
  <si>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</si>
  <si>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</si>
  <si>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</si>
  <si>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</si>
  <si>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</si>
  <si>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</si>
  <si>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</si>
  <si>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</si>
  <si>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</si>
  <si>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</si>
  <si>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</si>
  <si>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</si>
  <si>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</si>
  <si>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</si>
  <si>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</si>
  <si>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</si>
  <si>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</si>
  <si>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</si>
  <si>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</si>
  <si>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</si>
  <si>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</si>
  <si>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</si>
  <si>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</si>
  <si>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</si>
  <si>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</si>
  <si>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</si>
  <si>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</si>
  <si>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</si>
  <si>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</si>
  <si>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</si>
  <si>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</si>
  <si>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</si>
  <si>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</si>
  <si>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</si>
  <si>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</si>
  <si>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</si>
  <si>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</si>
  <si>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</si>
  <si>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</si>
  <si>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</si>
  <si>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</si>
  <si>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</si>
  <si>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</si>
  <si>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</si>
  <si>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</si>
  <si>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</si>
  <si>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</si>
  <si>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</si>
  <si>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</si>
  <si>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</si>
  <si>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</si>
  <si>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</si>
  <si>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</si>
  <si>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</si>
  <si>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</si>
  <si>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</si>
  <si>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</si>
  <si>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</si>
  <si>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</si>
  <si>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</si>
  <si>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</si>
  <si>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</si>
  <si>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</si>
  <si>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</si>
  <si>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</si>
  <si>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</si>
  <si>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</si>
  <si>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</si>
  <si>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</si>
  <si>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</si>
  <si>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</si>
  <si>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</si>
  <si>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</si>
  <si>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</si>
  <si>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</si>
  <si>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</si>
  <si>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</si>
  <si>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</si>
  <si>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</si>
  <si>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</si>
  <si>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</si>
  <si>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</si>
  <si>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</si>
  <si>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</si>
  <si>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</si>
  <si>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</si>
  <si>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</si>
  <si>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</si>
  <si>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</si>
  <si>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</si>
  <si>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</si>
  <si>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</si>
  <si>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</si>
  <si>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</si>
  <si>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</si>
  <si>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</si>
  <si>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</si>
  <si>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</si>
  <si>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</si>
  <si>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</si>
  <si>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</si>
  <si>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</si>
  <si>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</si>
  <si>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</si>
  <si>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</si>
  <si>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</si>
  <si>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</si>
  <si>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</si>
  <si>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</si>
  <si>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</si>
  <si>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</si>
  <si>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</si>
  <si>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</si>
  <si>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</si>
  <si>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</si>
  <si>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</si>
  <si>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</si>
  <si>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</si>
  <si>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</si>
  <si>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</si>
  <si>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</si>
  <si>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</si>
  <si>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</si>
  <si>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</si>
  <si>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</si>
  <si>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</si>
  <si>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</si>
  <si>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</si>
  <si>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</si>
  <si>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</si>
  <si>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</si>
  <si>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</si>
  <si>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</si>
  <si>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</si>
  <si>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</si>
  <si>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</si>
  <si>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</si>
  <si>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</si>
  <si>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</si>
  <si>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</si>
  <si>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</si>
  <si>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</si>
  <si>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</si>
  <si>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</si>
  <si>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</si>
  <si>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</si>
  <si>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</si>
  <si>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</si>
  <si>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</si>
  <si>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</si>
  <si>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</si>
  <si>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</si>
  <si>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</si>
  <si>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</si>
  <si>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</si>
  <si>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</si>
  <si>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</si>
  <si>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</si>
  <si>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</si>
  <si>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</si>
  <si>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</si>
  <si>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</si>
  <si>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</si>
  <si>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</si>
  <si>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</si>
  <si>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</si>
  <si>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</si>
  <si>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</si>
  <si>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</si>
  <si>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</si>
  <si>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</si>
  <si>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</si>
  <si>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</si>
  <si>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</si>
  <si>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</si>
  <si>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</si>
  <si>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</si>
  <si>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</si>
  <si>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</si>
  <si>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</si>
  <si>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</si>
  <si>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</si>
  <si>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</si>
  <si>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</si>
  <si>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</si>
  <si>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</si>
  <si>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</si>
  <si>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</si>
  <si>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</si>
  <si>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</si>
  <si>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</si>
  <si>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</si>
  <si>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</si>
  <si>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</si>
  <si>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</si>
  <si>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</si>
  <si>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</si>
  <si>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</si>
  <si>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</si>
  <si>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</si>
  <si>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</si>
  <si>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</si>
  <si>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</si>
  <si>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</si>
  <si>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</si>
  <si>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</si>
  <si>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</si>
  <si>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</si>
  <si>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</si>
  <si>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</si>
  <si>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</si>
  <si>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</si>
  <si>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</si>
  <si>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</si>
  <si>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</si>
  <si>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</si>
  <si>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</si>
  <si>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</si>
  <si>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</si>
  <si>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</si>
  <si>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</si>
  <si>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</si>
  <si>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</si>
  <si>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</si>
  <si>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</si>
  <si>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</si>
  <si>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</si>
  <si>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</si>
  <si>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</si>
  <si>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</si>
  <si>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</si>
  <si>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</si>
  <si>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</si>
  <si>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</si>
  <si>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</si>
  <si>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</si>
  <si>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</si>
  <si>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</si>
  <si>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</si>
  <si>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</si>
  <si>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</si>
  <si>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</si>
  <si>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</si>
  <si>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</si>
  <si>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</si>
  <si>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</si>
  <si>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</si>
  <si>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</si>
  <si>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</si>
  <si>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</si>
  <si>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</si>
  <si>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</si>
  <si>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</si>
  <si>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</si>
  <si>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</si>
  <si>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</si>
  <si>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</si>
  <si>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</si>
  <si>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</si>
  <si>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</si>
  <si>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</si>
  <si>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</si>
  <si>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</si>
  <si>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</si>
  <si>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</si>
  <si>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</si>
  <si>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</si>
  <si>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</si>
  <si>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</si>
  <si>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</si>
  <si>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</si>
  <si>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</si>
  <si>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</si>
  <si>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</si>
  <si>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</si>
  <si>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</si>
  <si>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</si>
  <si>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</si>
  <si>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</si>
  <si>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</si>
  <si>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</si>
  <si>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</si>
  <si>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</si>
  <si>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</si>
  <si>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</si>
  <si>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</si>
  <si>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</si>
  <si>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</si>
  <si>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</si>
  <si>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</si>
  <si>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</si>
  <si>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</si>
  <si>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</si>
  <si>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</si>
  <si>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</si>
  <si>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</si>
  <si>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</si>
  <si>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</si>
  <si>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</si>
  <si>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</si>
  <si>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</si>
  <si>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</si>
  <si>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</si>
  <si>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</si>
  <si>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</si>
  <si>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</si>
  <si>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</si>
  <si>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</si>
  <si>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</si>
  <si>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</si>
  <si>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</si>
  <si>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</si>
  <si>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</si>
  <si>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</si>
  <si>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</si>
  <si>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</si>
  <si>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</si>
  <si>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</si>
  <si>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</si>
  <si>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</si>
  <si>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</si>
  <si>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</si>
  <si>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</si>
  <si>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</si>
  <si>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</si>
  <si>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</si>
  <si>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</si>
  <si>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</si>
  <si>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</si>
  <si>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</si>
  <si>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</si>
  <si>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</si>
  <si>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</si>
  <si>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</si>
  <si>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</si>
  <si>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</si>
  <si>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</si>
  <si>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</si>
  <si>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</si>
  <si>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</si>
  <si>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</si>
  <si>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</si>
  <si>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</si>
  <si>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</si>
  <si>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</si>
  <si>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</si>
  <si>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</si>
  <si>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</si>
  <si>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</si>
  <si>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</si>
  <si>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</si>
  <si>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</si>
  <si>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</si>
  <si>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</si>
  <si>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</si>
  <si>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</si>
  <si>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</si>
  <si>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</si>
  <si>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</si>
  <si>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</si>
  <si>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</si>
  <si>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</si>
  <si>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</si>
  <si>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</si>
  <si>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</si>
  <si>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</si>
  <si>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</si>
  <si>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</si>
  <si>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</si>
  <si>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</si>
  <si>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</si>
  <si>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</si>
  <si>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</si>
  <si>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</si>
  <si>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</si>
  <si>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</si>
  <si>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</si>
  <si>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</si>
  <si>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</si>
  <si>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</si>
  <si>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</si>
  <si>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</si>
  <si>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</si>
  <si>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</si>
  <si>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</si>
  <si>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</si>
  <si>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</si>
  <si>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</si>
  <si>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</si>
  <si>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</si>
  <si>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</si>
  <si>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</si>
  <si>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</si>
  <si>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</si>
  <si>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</si>
  <si>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</si>
  <si>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</si>
  <si>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</si>
  <si>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</si>
  <si>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</si>
  <si>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</si>
  <si>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</si>
  <si>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</si>
  <si>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</si>
  <si>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</si>
  <si>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</si>
  <si>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</si>
  <si>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</si>
  <si>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</si>
  <si>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</si>
  <si>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</si>
  <si>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電子図書館事業費</t>
  </si>
  <si>
    <t>国立保健医療科学院</t>
  </si>
  <si>
    <t>新津　幸義</t>
  </si>
  <si>
    <t>平成14年度</t>
  </si>
  <si>
    <t>終了予定なし</t>
  </si>
  <si>
    <t>総務部会計課</t>
  </si>
  <si>
    <t>-</t>
  </si>
  <si>
    <t>厚生労働省が所管する厚生労働科学研究費補助金による研究成果の研究概要及び報告書本文等をデータベース化するとともに、公衆衛生に関する科学的な基本情報等をインターネットを通じて、研究者のみならず広く一般に公開し、研究の透明性の確保と情報共有を図ることを目的とする。</t>
  </si>
  <si>
    <t>１．厚生労働科学研究成果データベースシステムを開発し、研究成果のデータベース化を行う。
２．厚生労働科学研究成果（研究概要及び研究報告書本文）を迅速に公開する。
３．公衆衛生分野の関連資料（古典的な資料、基礎的な統計資料等）の電子化と公開を行う。
４．府省共通研究開発管理システム（e-Rad）との連携により研究登録情報等の一元的な管理を行う。</t>
  </si>
  <si>
    <t>試験研究費</t>
  </si>
  <si>
    <t>閲覧システムのアクセス件数を300,000件／年とする。</t>
  </si>
  <si>
    <t>閲覧システムのアクセス件数</t>
  </si>
  <si>
    <t>件</t>
  </si>
  <si>
    <t>厚生労働科学研究費補助金研究報告書の全件登録</t>
  </si>
  <si>
    <t>X：事業費／Y：アクセス件数　　　　　　</t>
    <phoneticPr fontId="5"/>
  </si>
  <si>
    <t>円</t>
  </si>
  <si>
    <t>X/Y</t>
    <phoneticPr fontId="5"/>
  </si>
  <si>
    <t>10,812,429円/707,825件</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</si>
  <si>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</si>
  <si>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</si>
  <si>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</si>
  <si>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点</t>
  </si>
  <si>
    <t>平均3.5点以上</t>
  </si>
  <si>
    <t>600</t>
  </si>
  <si>
    <t>547</t>
  </si>
  <si>
    <t>486</t>
  </si>
  <si>
    <t>870</t>
  </si>
  <si>
    <t>881</t>
  </si>
  <si>
    <t>850</t>
  </si>
  <si>
    <t>853</t>
  </si>
  <si>
    <t>○</t>
  </si>
  <si>
    <t>無</t>
  </si>
  <si>
    <t>‐</t>
  </si>
  <si>
    <t>-</t>
    <phoneticPr fontId="5"/>
  </si>
  <si>
    <t>国の情報公開の一環として、「いつでも」「だれでも」検索・入手できるようにする必要があり、国費を投入しなければならない。</t>
    <phoneticPr fontId="5"/>
  </si>
  <si>
    <t>厚生労働科学研究費補助金の成果を公表するものであり、国(厚生労働省)が実施する事業である。</t>
    <phoneticPr fontId="5"/>
  </si>
  <si>
    <t>研究成果を公表し、関係機関等に周知する優先度の高い事業となっている。</t>
    <phoneticPr fontId="5"/>
  </si>
  <si>
    <t>随意契約（少額）については、複数者から見積書を取り寄せ、より安価な者と契約をし、コストの削減に努めている。</t>
    <phoneticPr fontId="5"/>
  </si>
  <si>
    <t>概ね妥当である。</t>
    <phoneticPr fontId="5"/>
  </si>
  <si>
    <t>事業の適切な遂行に必要な経費に限定している。</t>
    <phoneticPr fontId="5"/>
  </si>
  <si>
    <t>国庫債務負担行為を利用し競争入札による複数年契約を締結することにより、コストの削減を図っている。</t>
    <phoneticPr fontId="5"/>
  </si>
  <si>
    <t>成果実績は成果目標を上回っている。</t>
    <phoneticPr fontId="5"/>
  </si>
  <si>
    <t>インターネットを通じて幅広く利用されており、研究者等専門家の学術情報資源にもなっている。</t>
    <phoneticPr fontId="5"/>
  </si>
  <si>
    <t>閲覧システムの閲覧数・厚生労働科学研究費補助金研究報告書の登録数ともに増加しており、厚生労働科学研究成果データベースが有効利用されていると考えられる。
契約手続きについては、複数の者から見積書を取り寄せることにより競争性を確保し、予算の効率的な執行に努めている。</t>
    <phoneticPr fontId="5"/>
  </si>
  <si>
    <t>適切に予算を執行し、事業の目標が達成できており、このまま継続して事業を実施する。
過去の滞っていた報告書について登録および公開処理が昨年までにおおむね終了したため、閲覧システムの閲覧数・厚生労働科学研究費補助金研究報告書の登録数は減少しているが、目標数は上回っており厚生労働科学研究成果データベースが有効利用されていると考えられる。
今後も、電子図書館事業に必要な支出を行う中で、契約手続については引き続き一層競争性の確保を図っていく等、効果的・効率的な予算執行に努める。</t>
    <phoneticPr fontId="5"/>
  </si>
  <si>
    <t>①厚生労働科学研究成果データベースシステムを開発し、研究成果のデータベース化を行う。
②厚生労働科学研究成果（研究概要及び研究報告書本文）を迅速に公開する。
③公衆衛生分野の関連資料（古典的な資料、基礎的な統計資料等）の電子化と公開を行う。
④府省共通研究開発管理システム（e-Rad）との連携により研究登録情報等の一元的な管理を行う。
このように、厚生労働科学研究成果データベースシステムにより、厚生労働施策に関する科学的根拠等を公開し、情報の共有を図ることは、研究事業を日常的に支えるとともに保健医療の現場等へ最新の情報を提供することにより、国立保健医療科学院の目的の達成に資するもの。</t>
    <phoneticPr fontId="5"/>
  </si>
  <si>
    <t>-</t>
    <phoneticPr fontId="5"/>
  </si>
  <si>
    <t>厚労</t>
  </si>
  <si>
    <t>-</t>
    <phoneticPr fontId="5"/>
  </si>
  <si>
    <t>10,701,818円/532,781件</t>
    <phoneticPr fontId="5"/>
  </si>
  <si>
    <t>12,660,000円/300,000件</t>
    <phoneticPr fontId="5"/>
  </si>
  <si>
    <t>雑役務費</t>
    <rPh sb="0" eb="1">
      <t>ザツ</t>
    </rPh>
    <rPh sb="1" eb="4">
      <t>エキムヒ</t>
    </rPh>
    <phoneticPr fontId="5"/>
  </si>
  <si>
    <t>厚労科研成果データベースシステム設計開発、賃貸借及び保守（平成28年度国庫債務）</t>
    <phoneticPr fontId="5"/>
  </si>
  <si>
    <t>A.日立キャピタル株式会社</t>
    <rPh sb="9" eb="13">
      <t>カブシキガイシャ</t>
    </rPh>
    <phoneticPr fontId="5"/>
  </si>
  <si>
    <t>雑役務費</t>
    <phoneticPr fontId="5"/>
  </si>
  <si>
    <t>厚生労働科学研究成果データベースシステムの賃貸借及び運用保守業務</t>
    <phoneticPr fontId="5"/>
  </si>
  <si>
    <t>B.個人A</t>
    <phoneticPr fontId="5"/>
  </si>
  <si>
    <t>人件費</t>
    <phoneticPr fontId="5"/>
  </si>
  <si>
    <t>非常勤職員賃金</t>
    <phoneticPr fontId="5"/>
  </si>
  <si>
    <t>日立キャピタル株式会社</t>
    <phoneticPr fontId="5"/>
  </si>
  <si>
    <t>個人A</t>
    <phoneticPr fontId="5"/>
  </si>
  <si>
    <t>-</t>
    <phoneticPr fontId="5"/>
  </si>
  <si>
    <t>A</t>
  </si>
  <si>
    <t>ニチカレ株式会社</t>
    <rPh sb="4" eb="6">
      <t>カブシキ</t>
    </rPh>
    <rPh sb="6" eb="8">
      <t>カイシャ</t>
    </rPh>
    <phoneticPr fontId="5"/>
  </si>
  <si>
    <t>ナカバヤシ株式会社</t>
    <phoneticPr fontId="5"/>
  </si>
  <si>
    <t>厚労科研補助金交付申請書情報デジタル化委託作業</t>
    <phoneticPr fontId="5"/>
  </si>
  <si>
    <t>国庫債務負担行為等</t>
  </si>
  <si>
    <t>厚労科研成果データベースシステム設計・開発及び運用保守（令和2年度国庫債務）</t>
    <rPh sb="28" eb="30">
      <t>レイワ</t>
    </rPh>
    <phoneticPr fontId="5"/>
  </si>
  <si>
    <t>11,381,743円/265,369件</t>
    <phoneticPr fontId="5"/>
  </si>
  <si>
    <t>活動実績は見込みを下回っているが、見合ったものとなっている。</t>
    <rPh sb="9" eb="11">
      <t>シタマワ</t>
    </rPh>
    <rPh sb="17" eb="19">
      <t>ミア</t>
    </rPh>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</si>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</sst>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149678</xdr:colOff>
      <xdr:row>749</xdr:row>
      <xdr:rowOff>13608</xdr:rowOff>
    </xdr:from>
    <xdr:to>
      <xdr:col>37</xdr:col>
      <xdr:colOff>165018</xdr:colOff>
      <xdr:row>766</xdr:row>
      <xdr:rowOff>561651</xdr:rowOff>
    </xdr:to>
    <xdr:grpSp>
      <xdr:nvGrpSpPr>
        <xdr:cNvPr id="2" name="グループ化 1">
          <a:extLst>
            <a:ext uri="{FF2B5EF4-FFF2-40B4-BE49-F238E27FC236}">
              <a16:creationId xmlns:a16="http://schemas.microsoft.com/office/drawing/2014/main" id="{0DE0B302-836B-47DA-8650-BE3FA184410D}"/>
            </a:ext>
          </a:extLst>
        </xdr:cNvPr>
        <xdr:cNvGrpSpPr>
          <a:grpSpLocks/>
        </xdr:cNvGrpSpPr>
      </xdr:nvGrpSpPr>
      <xdr:grpSpPr bwMode="auto">
        <a:xfrm>
          <a:off x="2384878" y="44323908"/>
          <a:ext cx="5298540" cy="7228243"/>
          <a:chOff x="2891632" y="28958381"/>
          <a:chExt cx="5252244" cy="4514327"/>
        </a:xfrm>
      </xdr:grpSpPr>
      <xdr:grpSp>
        <xdr:nvGrpSpPr>
          <xdr:cNvPr id="3" name="グループ化 14">
            <a:extLst>
              <a:ext uri="{FF2B5EF4-FFF2-40B4-BE49-F238E27FC236}">
                <a16:creationId xmlns:a16="http://schemas.microsoft.com/office/drawing/2014/main" id="{7050947D-C13B-4423-AEEA-ADFFC5EDD626}"/>
              </a:ext>
            </a:extLst>
          </xdr:cNvPr>
          <xdr:cNvGrpSpPr>
            <a:grpSpLocks/>
          </xdr:cNvGrpSpPr>
        </xdr:nvGrpSpPr>
        <xdr:grpSpPr bwMode="auto">
          <a:xfrm>
            <a:off x="2891632" y="28958381"/>
            <a:ext cx="5252244" cy="1555020"/>
            <a:chOff x="2891632" y="28958381"/>
            <a:chExt cx="5252244" cy="1555020"/>
          </a:xfrm>
        </xdr:grpSpPr>
        <xdr:sp macro="" textlink="">
          <xdr:nvSpPr>
            <xdr:cNvPr id="13" name="Rectangle 1">
              <a:extLst>
                <a:ext uri="{FF2B5EF4-FFF2-40B4-BE49-F238E27FC236}">
                  <a16:creationId xmlns:a16="http://schemas.microsoft.com/office/drawing/2014/main" id="{EE735801-A52A-48B8-B96A-24B0E8934C14}"/>
                </a:ext>
              </a:extLst>
            </xdr:cNvPr>
            <xdr:cNvSpPr>
              <a:spLocks noChangeArrowheads="1"/>
            </xdr:cNvSpPr>
          </xdr:nvSpPr>
          <xdr:spPr bwMode="auto">
            <a:xfrm>
              <a:off x="2891632" y="28958381"/>
              <a:ext cx="5256267" cy="10734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4" name="大かっこ 18">
              <a:extLst>
                <a:ext uri="{FF2B5EF4-FFF2-40B4-BE49-F238E27FC236}">
                  <a16:creationId xmlns:a16="http://schemas.microsoft.com/office/drawing/2014/main" id="{3703712D-E327-4374-B820-09D0F69AACEA}"/>
                </a:ext>
              </a:extLst>
            </xdr:cNvPr>
            <xdr:cNvSpPr>
              <a:spLocks noChangeArrowheads="1"/>
            </xdr:cNvSpPr>
          </xdr:nvSpPr>
          <xdr:spPr bwMode="auto">
            <a:xfrm>
              <a:off x="4468512" y="30156451"/>
              <a:ext cx="1877238" cy="354629"/>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電子図書館事業費</a:t>
              </a:r>
            </a:p>
          </xdr:txBody>
        </xdr:sp>
      </xdr:grpSp>
      <xdr:grpSp>
        <xdr:nvGrpSpPr>
          <xdr:cNvPr id="4" name="グループ化 3">
            <a:extLst>
              <a:ext uri="{FF2B5EF4-FFF2-40B4-BE49-F238E27FC236}">
                <a16:creationId xmlns:a16="http://schemas.microsoft.com/office/drawing/2014/main" id="{D61A3183-6051-4BAF-8BE5-6C932FD58C76}"/>
              </a:ext>
            </a:extLst>
          </xdr:cNvPr>
          <xdr:cNvGrpSpPr>
            <a:grpSpLocks/>
          </xdr:cNvGrpSpPr>
        </xdr:nvGrpSpPr>
        <xdr:grpSpPr bwMode="auto">
          <a:xfrm>
            <a:off x="2998903" y="30053756"/>
            <a:ext cx="2231231" cy="3418952"/>
            <a:chOff x="2772689" y="30053756"/>
            <a:chExt cx="2231231" cy="3418952"/>
          </a:xfrm>
        </xdr:grpSpPr>
        <xdr:sp macro="" textlink="">
          <xdr:nvSpPr>
            <xdr:cNvPr id="9" name="Line 2">
              <a:extLst>
                <a:ext uri="{FF2B5EF4-FFF2-40B4-BE49-F238E27FC236}">
                  <a16:creationId xmlns:a16="http://schemas.microsoft.com/office/drawing/2014/main" id="{DE9DAC90-143A-4032-8FB4-9F26ACC62343}"/>
                </a:ext>
              </a:extLst>
            </xdr:cNvPr>
            <xdr:cNvSpPr>
              <a:spLocks noChangeShapeType="1"/>
            </xdr:cNvSpPr>
          </xdr:nvSpPr>
          <xdr:spPr bwMode="auto">
            <a:xfrm>
              <a:off x="3888581" y="30053756"/>
              <a:ext cx="0" cy="1343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Rectangle 9">
              <a:extLst>
                <a:ext uri="{FF2B5EF4-FFF2-40B4-BE49-F238E27FC236}">
                  <a16:creationId xmlns:a16="http://schemas.microsoft.com/office/drawing/2014/main" id="{0F042838-6835-4FDF-9D65-E564C1D1848E}"/>
                </a:ext>
              </a:extLst>
            </xdr:cNvPr>
            <xdr:cNvSpPr>
              <a:spLocks noChangeArrowheads="1"/>
            </xdr:cNvSpPr>
          </xdr:nvSpPr>
          <xdr:spPr bwMode="auto">
            <a:xfrm>
              <a:off x="3191045" y="31699565"/>
              <a:ext cx="1501790" cy="7571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件）</a:t>
              </a:r>
            </a:p>
            <a:p>
              <a:pPr algn="ctr" rtl="0">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1" name="大かっこ 5">
              <a:extLst>
                <a:ext uri="{FF2B5EF4-FFF2-40B4-BE49-F238E27FC236}">
                  <a16:creationId xmlns:a16="http://schemas.microsoft.com/office/drawing/2014/main" id="{B01BCFAD-E417-4820-9E43-52F7E14342F2}"/>
                </a:ext>
              </a:extLst>
            </xdr:cNvPr>
            <xdr:cNvSpPr/>
          </xdr:nvSpPr>
          <xdr:spPr>
            <a:xfrm>
              <a:off x="2772689" y="32667605"/>
              <a:ext cx="2231231" cy="805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lnSpc>
                  <a:spcPts val="1300"/>
                </a:lnSpc>
              </a:pPr>
              <a:r>
                <a:rPr lang="ja-JP" altLang="en-US" sz="1100" b="0" i="0" baseline="0">
                  <a:solidFill>
                    <a:sysClr val="windowText" lastClr="000000"/>
                  </a:solidFill>
                  <a:effectLst/>
                  <a:latin typeface="+mn-lt"/>
                  <a:ea typeface="+mn-ea"/>
                  <a:cs typeface="+mn-cs"/>
                </a:rPr>
                <a:t>厚労科研成果データベースシステム設計開発、賃貸借及び保守</a:t>
              </a:r>
              <a:endParaRPr lang="ja-JP" altLang="ja-JP">
                <a:solidFill>
                  <a:sysClr val="windowText" lastClr="000000"/>
                </a:solidFill>
                <a:effectLst/>
              </a:endParaRPr>
            </a:p>
          </xdr:txBody>
        </xdr:sp>
        <xdr:sp macro="" textlink="">
          <xdr:nvSpPr>
            <xdr:cNvPr id="12" name="Text Box 8">
              <a:extLst>
                <a:ext uri="{FF2B5EF4-FFF2-40B4-BE49-F238E27FC236}">
                  <a16:creationId xmlns:a16="http://schemas.microsoft.com/office/drawing/2014/main" id="{E4FE5304-D1B7-4605-9FCD-7FB0E193F4CF}"/>
                </a:ext>
              </a:extLst>
            </xdr:cNvPr>
            <xdr:cNvSpPr txBox="1">
              <a:spLocks noChangeArrowheads="1"/>
            </xdr:cNvSpPr>
          </xdr:nvSpPr>
          <xdr:spPr bwMode="auto">
            <a:xfrm>
              <a:off x="2960097" y="31440783"/>
              <a:ext cx="1926457" cy="268931"/>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国庫債務負担行為等</a:t>
              </a:r>
              <a:r>
                <a:rPr lang="en-US" altLang="ja-JP" sz="1100" b="0" i="0" u="none" strike="noStrike" baseline="0">
                  <a:solidFill>
                    <a:srgbClr val="000000"/>
                  </a:solidFill>
                  <a:latin typeface="ＭＳ Ｐゴシック"/>
                  <a:ea typeface="ＭＳ Ｐゴシック"/>
                </a:rPr>
                <a:t>】</a:t>
              </a:r>
            </a:p>
          </xdr:txBody>
        </xdr:sp>
      </xdr:grpSp>
      <xdr:grpSp>
        <xdr:nvGrpSpPr>
          <xdr:cNvPr id="5" name="グループ化 12">
            <a:extLst>
              <a:ext uri="{FF2B5EF4-FFF2-40B4-BE49-F238E27FC236}">
                <a16:creationId xmlns:a16="http://schemas.microsoft.com/office/drawing/2014/main" id="{14C909BE-702F-4E30-B1A8-E9DCB815DC0A}"/>
              </a:ext>
            </a:extLst>
          </xdr:cNvPr>
          <xdr:cNvGrpSpPr>
            <a:grpSpLocks/>
          </xdr:cNvGrpSpPr>
        </xdr:nvGrpSpPr>
        <xdr:grpSpPr bwMode="auto">
          <a:xfrm>
            <a:off x="5605583" y="30053735"/>
            <a:ext cx="2166870" cy="3418973"/>
            <a:chOff x="6693739" y="30197425"/>
            <a:chExt cx="2249612" cy="3412709"/>
          </a:xfrm>
        </xdr:grpSpPr>
        <xdr:sp macro="" textlink="">
          <xdr:nvSpPr>
            <xdr:cNvPr id="6" name="Rectangle 10">
              <a:extLst>
                <a:ext uri="{FF2B5EF4-FFF2-40B4-BE49-F238E27FC236}">
                  <a16:creationId xmlns:a16="http://schemas.microsoft.com/office/drawing/2014/main" id="{10BBF1B1-45A2-409E-A218-C4F922761976}"/>
                </a:ext>
              </a:extLst>
            </xdr:cNvPr>
            <xdr:cNvSpPr>
              <a:spLocks noChangeArrowheads="1"/>
            </xdr:cNvSpPr>
          </xdr:nvSpPr>
          <xdr:spPr bwMode="auto">
            <a:xfrm>
              <a:off x="7005567" y="31849807"/>
              <a:ext cx="1648230" cy="77492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Ｂ．事務費</a:t>
              </a:r>
            </a:p>
            <a:p>
              <a:pPr algn="ctr" rtl="0">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a:p>
              <a:pPr algn="ctr" rtl="0">
                <a:lnSpc>
                  <a:spcPts val="10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sp macro="" textlink="">
          <xdr:nvSpPr>
            <xdr:cNvPr id="7" name="大かっこ 18">
              <a:extLst>
                <a:ext uri="{FF2B5EF4-FFF2-40B4-BE49-F238E27FC236}">
                  <a16:creationId xmlns:a16="http://schemas.microsoft.com/office/drawing/2014/main" id="{F73A0AFB-F308-4EB8-8CBF-0474BBDEA30B}"/>
                </a:ext>
              </a:extLst>
            </xdr:cNvPr>
            <xdr:cNvSpPr/>
          </xdr:nvSpPr>
          <xdr:spPr>
            <a:xfrm>
              <a:off x="6693739" y="32854341"/>
              <a:ext cx="2249612" cy="755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lnSpc>
                  <a:spcPts val="1300"/>
                </a:lnSpc>
                <a:defRPr sz="1000"/>
              </a:pPr>
              <a:r>
                <a:rPr lang="ja-JP" altLang="en-US" sz="1100" b="0" i="0" u="none" strike="noStrike" baseline="0">
                  <a:solidFill>
                    <a:sysClr val="windowText" lastClr="000000"/>
                  </a:solidFill>
                  <a:latin typeface="ＭＳ Ｐゴシック"/>
                  <a:ea typeface="+mn-ea"/>
                </a:rPr>
                <a:t>非常勤職員賃金</a:t>
              </a:r>
            </a:p>
          </xdr:txBody>
        </xdr:sp>
        <xdr:sp macro="" textlink="">
          <xdr:nvSpPr>
            <xdr:cNvPr id="8" name="Line 2">
              <a:extLst>
                <a:ext uri="{FF2B5EF4-FFF2-40B4-BE49-F238E27FC236}">
                  <a16:creationId xmlns:a16="http://schemas.microsoft.com/office/drawing/2014/main" id="{8103FEAC-B5DC-4342-8F50-EA8471C1681E}"/>
                </a:ext>
              </a:extLst>
            </xdr:cNvPr>
            <xdr:cNvSpPr>
              <a:spLocks noChangeShapeType="1"/>
            </xdr:cNvSpPr>
          </xdr:nvSpPr>
          <xdr:spPr bwMode="auto">
            <a:xfrm>
              <a:off x="7820025" y="30197425"/>
              <a:ext cx="880" cy="1328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L746" sqref="L746:M7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758</v>
      </c>
      <c r="AK2" s="940"/>
      <c r="AL2" s="940"/>
      <c r="AM2" s="940"/>
      <c r="AN2" s="98" t="s">
        <v>406</v>
      </c>
      <c r="AO2" s="940">
        <v>20</v>
      </c>
      <c r="AP2" s="940"/>
      <c r="AQ2" s="940"/>
      <c r="AR2" s="99" t="s">
        <v>709</v>
      </c>
      <c r="AS2" s="946">
        <v>967</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11</v>
      </c>
      <c r="Q13" s="656"/>
      <c r="R13" s="656"/>
      <c r="S13" s="656"/>
      <c r="T13" s="656"/>
      <c r="U13" s="656"/>
      <c r="V13" s="657"/>
      <c r="W13" s="655">
        <v>11</v>
      </c>
      <c r="X13" s="656"/>
      <c r="Y13" s="656"/>
      <c r="Z13" s="656"/>
      <c r="AA13" s="656"/>
      <c r="AB13" s="656"/>
      <c r="AC13" s="657"/>
      <c r="AD13" s="655">
        <v>11</v>
      </c>
      <c r="AE13" s="656"/>
      <c r="AF13" s="656"/>
      <c r="AG13" s="656"/>
      <c r="AH13" s="656"/>
      <c r="AI13" s="656"/>
      <c r="AJ13" s="657"/>
      <c r="AK13" s="655">
        <v>13</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772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772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772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772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11</v>
      </c>
      <c r="Q18" s="874"/>
      <c r="R18" s="874"/>
      <c r="S18" s="874"/>
      <c r="T18" s="874"/>
      <c r="U18" s="874"/>
      <c r="V18" s="875"/>
      <c r="W18" s="873">
        <f>SUM(W13:AC17)</f>
        <v>11</v>
      </c>
      <c r="X18" s="874"/>
      <c r="Y18" s="874"/>
      <c r="Z18" s="874"/>
      <c r="AA18" s="874"/>
      <c r="AB18" s="874"/>
      <c r="AC18" s="875"/>
      <c r="AD18" s="873">
        <f>SUM(AD13:AJ17)</f>
        <v>11</v>
      </c>
      <c r="AE18" s="874"/>
      <c r="AF18" s="874"/>
      <c r="AG18" s="874"/>
      <c r="AH18" s="874"/>
      <c r="AI18" s="874"/>
      <c r="AJ18" s="875"/>
      <c r="AK18" s="873">
        <f>SUM(AK13:AQ17)</f>
        <v>13</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11</v>
      </c>
      <c r="Q19" s="656"/>
      <c r="R19" s="656"/>
      <c r="S19" s="656"/>
      <c r="T19" s="656"/>
      <c r="U19" s="656"/>
      <c r="V19" s="657"/>
      <c r="W19" s="655">
        <v>11</v>
      </c>
      <c r="X19" s="656"/>
      <c r="Y19" s="656"/>
      <c r="Z19" s="656"/>
      <c r="AA19" s="656"/>
      <c r="AB19" s="656"/>
      <c r="AC19" s="657"/>
      <c r="AD19" s="655">
        <v>11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13</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13</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707825</v>
      </c>
      <c r="AF32" s="219"/>
      <c r="AG32" s="219"/>
      <c r="AH32" s="219"/>
      <c r="AI32" s="218">
        <v>532781</v>
      </c>
      <c r="AJ32" s="219"/>
      <c r="AK32" s="219"/>
      <c r="AL32" s="219"/>
      <c r="AM32" s="218">
        <v>265369</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300000</v>
      </c>
      <c r="AF33" s="219"/>
      <c r="AG33" s="219"/>
      <c r="AH33" s="219"/>
      <c r="AI33" s="218">
        <v>300000</v>
      </c>
      <c r="AJ33" s="219"/>
      <c r="AK33" s="219"/>
      <c r="AL33" s="219"/>
      <c r="AM33" s="218">
        <v>300000</v>
      </c>
      <c r="AN33" s="219"/>
      <c r="AO33" s="219"/>
      <c r="AP33" s="219"/>
      <c r="AQ33" s="336" t="s">
        <v>717</v>
      </c>
      <c r="AR33" s="208"/>
      <c r="AS33" s="208"/>
      <c r="AT33" s="337"/>
      <c r="AU33" s="219">
        <v>300000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236</v>
      </c>
      <c r="AF34" s="219"/>
      <c r="AG34" s="219"/>
      <c r="AH34" s="219"/>
      <c r="AI34" s="218">
        <v>178</v>
      </c>
      <c r="AJ34" s="219"/>
      <c r="AK34" s="219"/>
      <c r="AL34" s="219"/>
      <c r="AM34" s="218">
        <v>88</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984</v>
      </c>
      <c r="AF101" s="282"/>
      <c r="AG101" s="282"/>
      <c r="AH101" s="282"/>
      <c r="AI101" s="282">
        <v>755</v>
      </c>
      <c r="AJ101" s="282"/>
      <c r="AK101" s="282"/>
      <c r="AL101" s="282"/>
      <c r="AM101" s="282">
        <v>498</v>
      </c>
      <c r="AN101" s="282"/>
      <c r="AO101" s="282"/>
      <c r="AP101" s="282"/>
      <c r="AQ101" s="282" t="s">
        <v>759</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700</v>
      </c>
      <c r="AF102" s="282"/>
      <c r="AG102" s="282"/>
      <c r="AH102" s="282"/>
      <c r="AI102" s="282">
        <v>700</v>
      </c>
      <c r="AJ102" s="282"/>
      <c r="AK102" s="282"/>
      <c r="AL102" s="282"/>
      <c r="AM102" s="282">
        <v>700</v>
      </c>
      <c r="AN102" s="282"/>
      <c r="AO102" s="282"/>
      <c r="AP102" s="282"/>
      <c r="AQ102" s="282">
        <v>700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15</v>
      </c>
      <c r="AF116" s="282"/>
      <c r="AG116" s="282"/>
      <c r="AH116" s="282"/>
      <c r="AI116" s="282">
        <v>20</v>
      </c>
      <c r="AJ116" s="282"/>
      <c r="AK116" s="282"/>
      <c r="AL116" s="282"/>
      <c r="AM116" s="282">
        <v>43</v>
      </c>
      <c r="AN116" s="282"/>
      <c r="AO116" s="282"/>
      <c r="AP116" s="282"/>
      <c r="AQ116" s="218">
        <v>42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760</v>
      </c>
      <c r="AJ117" s="550"/>
      <c r="AK117" s="550"/>
      <c r="AL117" s="550"/>
      <c r="AM117" s="550" t="s">
        <v>779</v>
      </c>
      <c r="AN117" s="550"/>
      <c r="AO117" s="550"/>
      <c r="AP117" s="550"/>
      <c r="AQ117" s="550" t="s">
        <v>761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732</v>
      </c>
      <c r="AC134" s="206"/>
      <c r="AD134" s="206"/>
      <c r="AE134" s="207">
        <v>4.2</v>
      </c>
      <c r="AF134" s="208"/>
      <c r="AG134" s="208"/>
      <c r="AH134" s="208"/>
      <c r="AI134" s="207">
        <v>3.9</v>
      </c>
      <c r="AJ134" s="208"/>
      <c r="AK134" s="208"/>
      <c r="AL134" s="208"/>
      <c r="AM134" s="207">
        <v>4.2</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v>3.5</v>
      </c>
      <c r="AF135" s="208"/>
      <c r="AG135" s="208"/>
      <c r="AH135" s="208"/>
      <c r="AI135" s="207">
        <v>3.5</v>
      </c>
      <c r="AJ135" s="208"/>
      <c r="AK135" s="208"/>
      <c r="AL135" s="208"/>
      <c r="AM135" s="207">
        <v>3.5</v>
      </c>
      <c r="AN135" s="208"/>
      <c r="AO135" s="208"/>
      <c r="AP135" s="208"/>
      <c r="AQ135" s="207" t="s">
        <v>717</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70.5" customHeight="1" x14ac:dyDescent="0.15">
      <c r="A188" s="190"/>
      <c r="B188" s="187"/>
      <c r="C188" s="181"/>
      <c r="D188" s="187"/>
      <c r="E188" s="128" t="s">
        <v>756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70.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7"/>
      <c r="E430" s="175" t="s">
        <v>399</v>
      </c>
      <c r="F430" s="893"/>
      <c r="G430" s="894" t="s">
        <v>252</v>
      </c>
      <c r="H430" s="126"/>
      <c r="I430" s="126"/>
      <c r="J430" s="895" t="s">
        <v>717</v>
      </c>
      <c r="K430" s="896"/>
      <c r="L430" s="896"/>
      <c r="M430" s="896"/>
      <c r="N430" s="896"/>
      <c r="O430" s="896"/>
      <c r="P430" s="896"/>
      <c r="Q430" s="896"/>
      <c r="R430" s="896"/>
      <c r="S430" s="896"/>
      <c r="T430" s="897"/>
      <c r="U430" s="587" t="s">
        <v>757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757</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757</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757</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9.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741</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3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741</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39.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741</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781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743</v>
      </c>
      <c r="AE708" s="603"/>
      <c r="AF708" s="603"/>
      <c r="AG708" s="740" t="s">
        <v>744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743</v>
      </c>
      <c r="AE710" s="323"/>
      <c r="AF710" s="323"/>
      <c r="AG710" s="104" t="s">
        <v>744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743</v>
      </c>
      <c r="AE712" s="781"/>
      <c r="AF712" s="781"/>
      <c r="AG712" s="805" t="s">
        <v>744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743</v>
      </c>
      <c r="AE713" s="323"/>
      <c r="AF713" s="661"/>
      <c r="AG713" s="104" t="s">
        <v>744</v>
      </c>
      <c r="AH713" s="105"/>
      <c r="AI713" s="105"/>
      <c r="AJ713" s="105"/>
      <c r="AK713" s="105"/>
      <c r="AL713" s="105"/>
      <c r="AM713" s="105"/>
      <c r="AN713" s="105"/>
      <c r="AO713" s="105"/>
      <c r="AP713" s="105"/>
      <c r="AQ713" s="105"/>
      <c r="AR713" s="105"/>
      <c r="AS713" s="105"/>
      <c r="AT713" s="105"/>
      <c r="AU713" s="105"/>
      <c r="AV713" s="105"/>
      <c r="AW713" s="105"/>
      <c r="AX713" s="106"/>
    </row>
    <row r="714" spans="1:50" ht="44.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741</v>
      </c>
      <c r="AE714" s="803"/>
      <c r="AF714" s="804"/>
      <c r="AG714" s="734" t="s">
        <v>751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741</v>
      </c>
      <c r="AE715" s="603"/>
      <c r="AF715" s="654"/>
      <c r="AG715" s="740" t="s">
        <v>752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t="s">
        <v>744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780</v>
      </c>
      <c r="AH717" s="105"/>
      <c r="AI717" s="105"/>
      <c r="AJ717" s="105"/>
      <c r="AK717" s="105"/>
      <c r="AL717" s="105"/>
      <c r="AM717" s="105"/>
      <c r="AN717" s="105"/>
      <c r="AO717" s="105"/>
      <c r="AP717" s="105"/>
      <c r="AQ717" s="105"/>
      <c r="AR717" s="105"/>
      <c r="AS717" s="105"/>
      <c r="AT717" s="105"/>
      <c r="AU717" s="105"/>
      <c r="AV717" s="105"/>
      <c r="AW717" s="105"/>
      <c r="AX717" s="106"/>
    </row>
    <row r="718" spans="1:50" ht="42"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743</v>
      </c>
      <c r="AE719" s="603"/>
      <c r="AF719" s="603"/>
      <c r="AG719" s="128" t="s">
        <v>744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95.25" customHeight="1" thickBot="1" x14ac:dyDescent="0.2">
      <c r="A727" s="798"/>
      <c r="B727" s="799"/>
      <c r="C727" s="746" t="s">
        <v>57</v>
      </c>
      <c r="D727" s="747"/>
      <c r="E727" s="747"/>
      <c r="F727" s="748"/>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737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738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739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739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861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882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3.5" customHeight="1" x14ac:dyDescent="0.15">
      <c r="A789" s="629"/>
      <c r="B789" s="630"/>
      <c r="C789" s="630"/>
      <c r="D789" s="630"/>
      <c r="E789" s="630"/>
      <c r="F789" s="631"/>
      <c r="G789" s="668" t="s">
        <v>762</v>
      </c>
      <c r="H789" s="669"/>
      <c r="I789" s="669"/>
      <c r="J789" s="669"/>
      <c r="K789" s="670"/>
      <c r="L789" s="662" t="s">
        <v>763</v>
      </c>
      <c r="M789" s="663"/>
      <c r="N789" s="663"/>
      <c r="O789" s="663"/>
      <c r="P789" s="663"/>
      <c r="Q789" s="663"/>
      <c r="R789" s="663"/>
      <c r="S789" s="663"/>
      <c r="T789" s="663"/>
      <c r="U789" s="663"/>
      <c r="V789" s="663"/>
      <c r="W789" s="663"/>
      <c r="X789" s="664"/>
      <c r="Y789" s="382">
        <v>4</v>
      </c>
      <c r="Z789" s="383"/>
      <c r="AA789" s="383"/>
      <c r="AB789" s="800"/>
      <c r="AC789" s="668" t="s">
        <v>768</v>
      </c>
      <c r="AD789" s="669"/>
      <c r="AE789" s="669"/>
      <c r="AF789" s="669"/>
      <c r="AG789" s="670"/>
      <c r="AH789" s="662" t="s">
        <v>769</v>
      </c>
      <c r="AI789" s="663"/>
      <c r="AJ789" s="663"/>
      <c r="AK789" s="663"/>
      <c r="AL789" s="663"/>
      <c r="AM789" s="663"/>
      <c r="AN789" s="663"/>
      <c r="AO789" s="663"/>
      <c r="AP789" s="663"/>
      <c r="AQ789" s="663"/>
      <c r="AR789" s="663"/>
      <c r="AS789" s="663"/>
      <c r="AT789" s="664"/>
      <c r="AU789" s="382">
        <v>2</v>
      </c>
      <c r="AV789" s="383"/>
      <c r="AW789" s="383"/>
      <c r="AX789" s="384"/>
    </row>
    <row r="790" spans="1:51" ht="33" customHeight="1" x14ac:dyDescent="0.15">
      <c r="A790" s="629"/>
      <c r="B790" s="630"/>
      <c r="C790" s="630"/>
      <c r="D790" s="630"/>
      <c r="E790" s="630"/>
      <c r="F790" s="631"/>
      <c r="G790" s="604" t="s">
        <v>765</v>
      </c>
      <c r="H790" s="605"/>
      <c r="I790" s="605"/>
      <c r="J790" s="605"/>
      <c r="K790" s="606"/>
      <c r="L790" s="596" t="s">
        <v>766</v>
      </c>
      <c r="M790" s="597"/>
      <c r="N790" s="597"/>
      <c r="O790" s="597"/>
      <c r="P790" s="597"/>
      <c r="Q790" s="597"/>
      <c r="R790" s="597"/>
      <c r="S790" s="597"/>
      <c r="T790" s="597"/>
      <c r="U790" s="597"/>
      <c r="V790" s="597"/>
      <c r="W790" s="597"/>
      <c r="X790" s="598"/>
      <c r="Y790" s="599">
        <v>4</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58.5" customHeight="1" x14ac:dyDescent="0.15">
      <c r="A845" s="370">
        <v>1</v>
      </c>
      <c r="B845" s="370">
        <v>1</v>
      </c>
      <c r="C845" s="358" t="s">
        <v>770</v>
      </c>
      <c r="D845" s="343"/>
      <c r="E845" s="343"/>
      <c r="F845" s="343"/>
      <c r="G845" s="343"/>
      <c r="H845" s="343"/>
      <c r="I845" s="343"/>
      <c r="J845" s="344">
        <v>6010401024970</v>
      </c>
      <c r="K845" s="345"/>
      <c r="L845" s="345"/>
      <c r="M845" s="345"/>
      <c r="N845" s="345"/>
      <c r="O845" s="345"/>
      <c r="P845" s="359" t="s">
        <v>763</v>
      </c>
      <c r="Q845" s="346"/>
      <c r="R845" s="346"/>
      <c r="S845" s="346"/>
      <c r="T845" s="346"/>
      <c r="U845" s="346"/>
      <c r="V845" s="346"/>
      <c r="W845" s="346"/>
      <c r="X845" s="346"/>
      <c r="Y845" s="347">
        <v>4</v>
      </c>
      <c r="Z845" s="348"/>
      <c r="AA845" s="348"/>
      <c r="AB845" s="349"/>
      <c r="AC845" s="350" t="s">
        <v>777</v>
      </c>
      <c r="AD845" s="351"/>
      <c r="AE845" s="351"/>
      <c r="AF845" s="351"/>
      <c r="AG845" s="351"/>
      <c r="AH845" s="366" t="s">
        <v>772</v>
      </c>
      <c r="AI845" s="367"/>
      <c r="AJ845" s="367"/>
      <c r="AK845" s="367"/>
      <c r="AL845" s="354" t="s">
        <v>772</v>
      </c>
      <c r="AM845" s="355"/>
      <c r="AN845" s="355"/>
      <c r="AO845" s="356"/>
      <c r="AP845" s="357" t="s">
        <v>772</v>
      </c>
      <c r="AQ845" s="357"/>
      <c r="AR845" s="357"/>
      <c r="AS845" s="357"/>
      <c r="AT845" s="357"/>
      <c r="AU845" s="357"/>
      <c r="AV845" s="357"/>
      <c r="AW845" s="357"/>
      <c r="AX845" s="357"/>
    </row>
    <row r="846" spans="1:51" ht="58.5" customHeight="1" x14ac:dyDescent="0.15">
      <c r="A846" s="370">
        <v>2</v>
      </c>
      <c r="B846" s="370">
        <v>1</v>
      </c>
      <c r="C846" s="358" t="s">
        <v>770</v>
      </c>
      <c r="D846" s="343"/>
      <c r="E846" s="343"/>
      <c r="F846" s="343"/>
      <c r="G846" s="343"/>
      <c r="H846" s="343"/>
      <c r="I846" s="343"/>
      <c r="J846" s="344">
        <v>6010401024970</v>
      </c>
      <c r="K846" s="345"/>
      <c r="L846" s="345"/>
      <c r="M846" s="345"/>
      <c r="N846" s="345"/>
      <c r="O846" s="345"/>
      <c r="P846" s="359" t="s">
        <v>766</v>
      </c>
      <c r="Q846" s="346"/>
      <c r="R846" s="346"/>
      <c r="S846" s="346"/>
      <c r="T846" s="346"/>
      <c r="U846" s="346"/>
      <c r="V846" s="346"/>
      <c r="W846" s="346"/>
      <c r="X846" s="346"/>
      <c r="Y846" s="347">
        <v>4</v>
      </c>
      <c r="Z846" s="348"/>
      <c r="AA846" s="348"/>
      <c r="AB846" s="349"/>
      <c r="AC846" s="350" t="s">
        <v>379</v>
      </c>
      <c r="AD846" s="351"/>
      <c r="AE846" s="351"/>
      <c r="AF846" s="351"/>
      <c r="AG846" s="351"/>
      <c r="AH846" s="366" t="s">
        <v>772</v>
      </c>
      <c r="AI846" s="367"/>
      <c r="AJ846" s="367"/>
      <c r="AK846" s="367"/>
      <c r="AL846" s="354">
        <v>100</v>
      </c>
      <c r="AM846" s="355"/>
      <c r="AN846" s="355"/>
      <c r="AO846" s="356"/>
      <c r="AP846" s="357" t="s">
        <v>772</v>
      </c>
      <c r="AQ846" s="357"/>
      <c r="AR846" s="357"/>
      <c r="AS846" s="357"/>
      <c r="AT846" s="357"/>
      <c r="AU846" s="357"/>
      <c r="AV846" s="357"/>
      <c r="AW846" s="357"/>
      <c r="AX846" s="357"/>
      <c r="AY846">
        <f>COUNTA($C$846)</f>
        <v>1</v>
      </c>
    </row>
    <row r="847" spans="1:51" ht="47.25" customHeight="1" x14ac:dyDescent="0.15">
      <c r="A847" s="370">
        <v>3</v>
      </c>
      <c r="B847" s="370">
        <v>1</v>
      </c>
      <c r="C847" s="358" t="s">
        <v>775</v>
      </c>
      <c r="D847" s="343"/>
      <c r="E847" s="343"/>
      <c r="F847" s="343"/>
      <c r="G847" s="343"/>
      <c r="H847" s="343"/>
      <c r="I847" s="343"/>
      <c r="J847" s="344">
        <v>4120001086023</v>
      </c>
      <c r="K847" s="345"/>
      <c r="L847" s="345"/>
      <c r="M847" s="345"/>
      <c r="N847" s="345"/>
      <c r="O847" s="345"/>
      <c r="P847" s="359" t="s">
        <v>776</v>
      </c>
      <c r="Q847" s="346"/>
      <c r="R847" s="346"/>
      <c r="S847" s="346"/>
      <c r="T847" s="346"/>
      <c r="U847" s="346"/>
      <c r="V847" s="346"/>
      <c r="W847" s="346"/>
      <c r="X847" s="346"/>
      <c r="Y847" s="347">
        <v>0.8</v>
      </c>
      <c r="Z847" s="348"/>
      <c r="AA847" s="348"/>
      <c r="AB847" s="349"/>
      <c r="AC847" s="350" t="s">
        <v>378</v>
      </c>
      <c r="AD847" s="351"/>
      <c r="AE847" s="351"/>
      <c r="AF847" s="351"/>
      <c r="AG847" s="351"/>
      <c r="AH847" s="352" t="s">
        <v>772</v>
      </c>
      <c r="AI847" s="353"/>
      <c r="AJ847" s="353"/>
      <c r="AK847" s="353"/>
      <c r="AL847" s="354">
        <v>100</v>
      </c>
      <c r="AM847" s="355"/>
      <c r="AN847" s="355"/>
      <c r="AO847" s="356"/>
      <c r="AP847" s="357" t="s">
        <v>772</v>
      </c>
      <c r="AQ847" s="357"/>
      <c r="AR847" s="357"/>
      <c r="AS847" s="357"/>
      <c r="AT847" s="357"/>
      <c r="AU847" s="357"/>
      <c r="AV847" s="357"/>
      <c r="AW847" s="357"/>
      <c r="AX847" s="357"/>
      <c r="AY847">
        <f>COUNTA($C$847)</f>
        <v>1</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771</v>
      </c>
      <c r="D878" s="343"/>
      <c r="E878" s="343"/>
      <c r="F878" s="343"/>
      <c r="G878" s="343"/>
      <c r="H878" s="343"/>
      <c r="I878" s="343"/>
      <c r="J878" s="344" t="s">
        <v>772</v>
      </c>
      <c r="K878" s="345"/>
      <c r="L878" s="345"/>
      <c r="M878" s="345"/>
      <c r="N878" s="345"/>
      <c r="O878" s="345"/>
      <c r="P878" s="359" t="s">
        <v>769</v>
      </c>
      <c r="Q878" s="346"/>
      <c r="R878" s="346"/>
      <c r="S878" s="346"/>
      <c r="T878" s="346"/>
      <c r="U878" s="346"/>
      <c r="V878" s="346"/>
      <c r="W878" s="346"/>
      <c r="X878" s="346"/>
      <c r="Y878" s="347">
        <v>2</v>
      </c>
      <c r="Z878" s="348"/>
      <c r="AA878" s="348"/>
      <c r="AB878" s="349"/>
      <c r="AC878" s="350" t="s">
        <v>80</v>
      </c>
      <c r="AD878" s="351"/>
      <c r="AE878" s="351"/>
      <c r="AF878" s="351"/>
      <c r="AG878" s="351"/>
      <c r="AH878" s="366" t="s">
        <v>772</v>
      </c>
      <c r="AI878" s="367"/>
      <c r="AJ878" s="367"/>
      <c r="AK878" s="367"/>
      <c r="AL878" s="354" t="s">
        <v>772</v>
      </c>
      <c r="AM878" s="355"/>
      <c r="AN878" s="355"/>
      <c r="AO878" s="356"/>
      <c r="AP878" s="357" t="s">
        <v>772</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62.25" customHeight="1" x14ac:dyDescent="0.15">
      <c r="A1110" s="370">
        <v>1</v>
      </c>
      <c r="B1110" s="370">
        <v>1</v>
      </c>
      <c r="C1110" s="368" t="s">
        <v>773</v>
      </c>
      <c r="D1110" s="368"/>
      <c r="E1110" s="150" t="s">
        <v>774</v>
      </c>
      <c r="F1110" s="369"/>
      <c r="G1110" s="369"/>
      <c r="H1110" s="369"/>
      <c r="I1110" s="369"/>
      <c r="J1110" s="344">
        <v>4160001010128</v>
      </c>
      <c r="K1110" s="345"/>
      <c r="L1110" s="345"/>
      <c r="M1110" s="345"/>
      <c r="N1110" s="345"/>
      <c r="O1110" s="345"/>
      <c r="P1110" s="359" t="s">
        <v>778</v>
      </c>
      <c r="Q1110" s="346"/>
      <c r="R1110" s="346"/>
      <c r="S1110" s="346"/>
      <c r="T1110" s="346"/>
      <c r="U1110" s="346"/>
      <c r="V1110" s="346"/>
      <c r="W1110" s="346"/>
      <c r="X1110" s="346"/>
      <c r="Y1110" s="347">
        <v>35</v>
      </c>
      <c r="Z1110" s="348"/>
      <c r="AA1110" s="348"/>
      <c r="AB1110" s="349"/>
      <c r="AC1110" s="350" t="s">
        <v>379</v>
      </c>
      <c r="AD1110" s="351"/>
      <c r="AE1110" s="351"/>
      <c r="AF1110" s="351"/>
      <c r="AG1110" s="351"/>
      <c r="AH1110" s="352" t="s">
        <v>772</v>
      </c>
      <c r="AI1110" s="353"/>
      <c r="AJ1110" s="353"/>
      <c r="AK1110" s="353"/>
      <c r="AL1110" s="354">
        <v>99.8</v>
      </c>
      <c r="AM1110" s="355"/>
      <c r="AN1110" s="355"/>
      <c r="AO1110" s="356"/>
      <c r="AP1110" s="357" t="s">
        <v>772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31" sqref="B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t="s">
        <v>741</v>
      </c>
      <c r="C2" s="13" t="str">
        <f>IF(B2="","",A2)</f>
        <v>医療分野の研究開発関連</v>
      </c>
      <c r="D2" s="13" t="str">
        <f>IF(C2="","",IF(D1&lt;&gt;"",CONCATENATE(D1,"、",C2),C2))</f>
        <v>医療分野の研究開発関連</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741</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2021-05-22T08:05:12Z</cp:lastPrinted>
  <dcterms:created xsi:type="dcterms:W3CDTF">2012-03-13T00:50:25Z</dcterms:created>
  <dcterms:modified xsi:type="dcterms:W3CDTF">2021-05-22T08:05:14Z</dcterms:modified>
</cp:coreProperties>
</file>