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23 試験\新しいフォルダー (2)\"/>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<sst xmlns="http://schemas.openxmlformats.org/spreadsheetml/2006/main" count="3153" uniqueCount="812">
  <si>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</si>
  <si>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</si>
  <si>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</si>
  <si>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</si>
  <si>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</si>
  <si>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</si>
  <si>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</si>
  <si>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</si>
  <si>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</si>
  <si>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</si>
  <si>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</si>
  <si>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</si>
  <si>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</si>
  <si>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</si>
  <si>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</si>
  <si>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</si>
  <si>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</si>
  <si>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</si>
  <si>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</si>
  <si>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</si>
  <si>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</si>
  <si>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</si>
  <si>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</si>
  <si>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</si>
  <si>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</si>
  <si>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</si>
  <si>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</si>
  <si>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</si>
  <si>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</si>
  <si>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</si>
  <si>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</si>
  <si>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</si>
  <si>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</si>
  <si>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</si>
  <si>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</si>
  <si>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</si>
  <si>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</si>
  <si>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</si>
  <si>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</si>
  <si>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</si>
  <si>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</si>
  <si>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</si>
  <si>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</si>
  <si>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</si>
  <si>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</si>
  <si>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</si>
  <si>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</si>
  <si>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</si>
  <si>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</si>
  <si>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</si>
  <si>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</si>
  <si>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</si>
  <si>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</si>
  <si>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</si>
  <si>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</si>
  <si>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</si>
  <si>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</si>
  <si>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</si>
  <si>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</si>
  <si>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</si>
  <si>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</si>
  <si>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</si>
  <si>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</si>
  <si>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</si>
  <si>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</si>
  <si>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</si>
  <si>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</si>
  <si>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</si>
  <si>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</si>
  <si>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</si>
  <si>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</si>
  <si>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</si>
  <si>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</si>
  <si>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</si>
  <si>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</si>
  <si>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</si>
  <si>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</si>
  <si>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</si>
  <si>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</si>
  <si>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</si>
  <si>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</si>
  <si>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</si>
  <si>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</si>
  <si>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</si>
  <si>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</si>
  <si>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</si>
  <si>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</si>
  <si>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</si>
  <si>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</si>
  <si>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</si>
  <si>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</si>
  <si>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</si>
  <si>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</si>
  <si>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</si>
  <si>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</si>
  <si>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</si>
  <si>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</si>
  <si>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</si>
  <si>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</si>
  <si>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</si>
  <si>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</si>
  <si>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</si>
  <si>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</si>
  <si>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</si>
  <si>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</si>
  <si>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</si>
  <si>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</si>
  <si>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</si>
  <si>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</si>
  <si>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</si>
  <si>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</si>
  <si>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</si>
  <si>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</si>
  <si>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</si>
  <si>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</si>
  <si>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</si>
  <si>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</si>
  <si>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</si>
  <si>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</si>
  <si>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</si>
  <si>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</si>
  <si>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</si>
  <si>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</si>
  <si>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</si>
  <si>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</si>
  <si>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</si>
  <si>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</si>
  <si>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</si>
  <si>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</si>
  <si>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</si>
  <si>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</si>
  <si>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</si>
  <si>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</si>
  <si>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</si>
  <si>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</si>
  <si>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</si>
  <si>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</si>
  <si>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</si>
  <si>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</si>
  <si>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</si>
  <si>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</si>
  <si>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</si>
  <si>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</si>
  <si>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</si>
  <si>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</si>
  <si>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</si>
  <si>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</si>
  <si>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</si>
  <si>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</si>
  <si>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</si>
  <si>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</si>
  <si>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</si>
  <si>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</si>
  <si>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</si>
  <si>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</si>
  <si>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</si>
  <si>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</si>
  <si>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</si>
  <si>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</si>
  <si>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</si>
  <si>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</si>
  <si>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</si>
  <si>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</si>
  <si>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</si>
  <si>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</si>
  <si>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</si>
  <si>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</si>
  <si>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</si>
  <si>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</si>
  <si>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</si>
  <si>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</si>
  <si>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</si>
  <si>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</si>
  <si>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</si>
  <si>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</si>
  <si>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</si>
  <si>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</si>
  <si>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</si>
  <si>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</si>
  <si>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</si>
  <si>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</si>
  <si>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</si>
  <si>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</si>
  <si>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</si>
  <si>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</si>
  <si>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</si>
  <si>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</si>
  <si>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</si>
  <si>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</si>
  <si>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</si>
  <si>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</si>
  <si>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</si>
  <si>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</si>
  <si>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</si>
  <si>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</si>
  <si>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</si>
  <si>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</si>
  <si>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</si>
  <si>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</si>
  <si>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</si>
  <si>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</si>
  <si>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</si>
  <si>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</si>
  <si>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</si>
  <si>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</si>
  <si>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</si>
  <si>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</si>
  <si>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</si>
  <si>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</si>
  <si>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</si>
  <si>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</si>
  <si>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</si>
  <si>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</si>
  <si>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</si>
  <si>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</si>
  <si>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</si>
  <si>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</si>
  <si>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</si>
  <si>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</si>
  <si>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</si>
  <si>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</si>
  <si>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</si>
  <si>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</si>
  <si>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</si>
  <si>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</si>
  <si>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</si>
  <si>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</si>
  <si>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</si>
  <si>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</si>
  <si>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</si>
  <si>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</si>
  <si>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</si>
  <si>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</si>
  <si>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</si>
  <si>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</si>
  <si>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</si>
  <si>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</si>
  <si>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</si>
  <si>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</si>
  <si>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</si>
  <si>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</si>
  <si>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</si>
  <si>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</si>
  <si>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</si>
  <si>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</si>
  <si>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</si>
  <si>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</si>
  <si>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</si>
  <si>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</si>
  <si>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</si>
  <si>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</si>
  <si>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</si>
  <si>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</si>
  <si>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</si>
  <si>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</si>
  <si>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</si>
  <si>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</si>
  <si>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</si>
  <si>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</si>
  <si>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</si>
  <si>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</si>
  <si>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</si>
  <si>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</si>
  <si>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</si>
  <si>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</si>
  <si>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</si>
  <si>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</si>
  <si>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</si>
  <si>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</si>
  <si>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</si>
  <si>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</si>
  <si>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</si>
  <si>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</si>
  <si>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</si>
  <si>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</si>
  <si>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</si>
  <si>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</si>
  <si>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</si>
  <si>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</si>
  <si>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</si>
  <si>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</si>
  <si>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</si>
  <si>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</si>
  <si>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</si>
  <si>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</si>
  <si>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</si>
  <si>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</si>
  <si>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</si>
  <si>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</si>
  <si>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</si>
  <si>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</si>
  <si>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</si>
  <si>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</si>
  <si>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</si>
  <si>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</si>
  <si>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</si>
  <si>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</si>
  <si>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</si>
  <si>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</si>
  <si>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</si>
  <si>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</si>
  <si>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</si>
  <si>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</si>
  <si>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</si>
  <si>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</si>
  <si>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</si>
  <si>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</si>
  <si>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</si>
  <si>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</si>
  <si>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</si>
  <si>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</si>
  <si>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</si>
  <si>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</si>
  <si>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</si>
  <si>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</si>
  <si>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</si>
  <si>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</si>
  <si>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</si>
  <si>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</si>
  <si>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</si>
  <si>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</si>
  <si>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</si>
  <si>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</si>
  <si>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</si>
  <si>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</si>
  <si>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</si>
  <si>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</si>
  <si>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</si>
  <si>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</si>
  <si>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</si>
  <si>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</si>
  <si>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</si>
  <si>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</si>
  <si>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</si>
  <si>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</si>
  <si>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</si>
  <si>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</si>
  <si>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</si>
  <si>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</si>
  <si>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</si>
  <si>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</si>
  <si>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</si>
  <si>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</si>
  <si>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</si>
  <si>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</si>
  <si>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</si>
  <si>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</si>
  <si>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</si>
  <si>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</si>
  <si>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</si>
  <si>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</si>
  <si>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</si>
  <si>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</si>
  <si>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</si>
  <si>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</si>
  <si>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</si>
  <si>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</si>
  <si>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</si>
  <si>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</si>
  <si>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</si>
  <si>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</si>
  <si>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</si>
  <si>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</si>
  <si>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</si>
  <si>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</si>
  <si>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</si>
  <si>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</si>
  <si>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</si>
  <si>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</si>
  <si>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</si>
  <si>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</si>
  <si>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</si>
  <si>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</si>
  <si>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</si>
  <si>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</si>
  <si>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</si>
  <si>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</si>
  <si>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</si>
  <si>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</si>
  <si>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</si>
  <si>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</si>
  <si>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</si>
  <si>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</si>
  <si>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</si>
  <si>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</si>
  <si>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</si>
  <si>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</si>
  <si>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</si>
  <si>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</si>
  <si>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</si>
  <si>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</si>
  <si>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</si>
  <si>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</si>
  <si>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</si>
  <si>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</si>
  <si>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</si>
  <si>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</si>
  <si>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</si>
  <si>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</si>
  <si>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</si>
  <si>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</si>
  <si>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</si>
  <si>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</si>
  <si>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</si>
  <si>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</si>
  <si>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</si>
  <si>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</si>
  <si>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</si>
  <si>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</si>
  <si>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</si>
  <si>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</si>
  <si>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</si>
  <si>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</si>
  <si>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</si>
  <si>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</si>
  <si>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</si>
  <si>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</si>
  <si>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</si>
  <si>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</si>
  <si>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</si>
  <si>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</si>
  <si>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</si>
  <si>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</si>
  <si>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</si>
  <si>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</si>
  <si>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</si>
  <si>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</si>
  <si>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</si>
  <si>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</si>
  <si>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</si>
  <si>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</si>
  <si>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</si>
  <si>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</si>
  <si>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</si>
  <si>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</si>
  <si>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</si>
  <si>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</si>
  <si>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</si>
  <si>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</si>
  <si>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</si>
  <si>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</si>
  <si>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</si>
  <si>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</si>
  <si>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</si>
  <si>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</si>
  <si>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</si>
  <si>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</si>
  <si>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</si>
  <si>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</si>
  <si>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</si>
  <si>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</si>
  <si>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</si>
  <si>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</si>
  <si>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</si>
  <si>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</si>
  <si>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</si>
  <si>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</si>
  <si>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</si>
  <si>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</si>
  <si>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</si>
  <si>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</si>
  <si>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</si>
  <si>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</si>
  <si>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</si>
  <si>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</si>
  <si>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</si>
  <si>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</si>
  <si>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</si>
  <si>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</si>
  <si>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</si>
  <si>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</si>
  <si>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</si>
  <si>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</si>
  <si>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</si>
  <si>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</si>
  <si>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</si>
  <si>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</si>
  <si>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</si>
  <si>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</si>
  <si>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</si>
  <si>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</si>
  <si>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</si>
  <si>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</si>
  <si>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</si>
  <si>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</si>
  <si>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</si>
  <si>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</si>
  <si>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</si>
  <si>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</si>
  <si>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</si>
  <si>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</si>
  <si>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</si>
  <si>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</si>
  <si>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</si>
  <si>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</si>
  <si>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</si>
  <si>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</si>
  <si>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</si>
  <si>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</si>
  <si>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</si>
  <si>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</si>
  <si>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</si>
  <si>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</si>
  <si>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</si>
  <si>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</si>
  <si>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</si>
  <si>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</si>
  <si>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</si>
  <si>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</si>
  <si>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</si>
  <si>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</si>
  <si>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</si>
  <si>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</si>
  <si>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</si>
  <si>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</si>
  <si>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</si>
  <si>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</si>
  <si>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</si>
  <si>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</si>
  <si>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</si>
  <si>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</si>
  <si>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</si>
  <si>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</si>
  <si>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</si>
  <si>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</si>
  <si>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</si>
  <si>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</si>
  <si>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</si>
  <si>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</si>
  <si>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</si>
  <si>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</si>
  <si>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</si>
  <si>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</si>
  <si>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</si>
  <si>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</si>
  <si>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</si>
  <si>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</si>
  <si>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</si>
  <si>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</si>
  <si>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</si>
  <si>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</si>
  <si>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</si>
  <si>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</si>
  <si>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</si>
  <si>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</si>
  <si>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</si>
  <si>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</si>
  <si>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</si>
  <si>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</si>
  <si>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</si>
  <si>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</si>
  <si>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</si>
  <si>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</si>
  <si>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</si>
  <si>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</si>
  <si>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</si>
  <si>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</si>
  <si>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</si>
  <si>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</si>
  <si>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</si>
  <si>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</si>
  <si>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</si>
  <si>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</si>
  <si>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</si>
  <si>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</si>
  <si>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</si>
  <si>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</si>
  <si>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</si>
  <si>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</si>
  <si>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</si>
  <si>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</si>
  <si>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</si>
  <si>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</si>
  <si>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</si>
  <si>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</si>
  <si>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</si>
  <si>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</si>
  <si>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</si>
  <si>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</si>
  <si>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</si>
  <si>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</si>
  <si>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</si>
  <si>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</si>
  <si>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</si>
  <si>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</si>
  <si>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</si>
  <si>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</si>
  <si>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</si>
  <si>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</si>
  <si>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</si>
  <si>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</si>
  <si>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</si>
  <si>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</si>
  <si>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</si>
  <si>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</si>
  <si>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</si>
  <si>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</si>
  <si>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</si>
  <si>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</si>
  <si>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</si>
  <si>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</si>
  <si>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</si>
  <si>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</si>
  <si>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</si>
  <si>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</si>
  <si>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</si>
  <si>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</si>
  <si>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</si>
  <si>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</si>
  <si>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</si>
  <si>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</si>
  <si>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</si>
  <si>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</si>
  <si>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</si>
  <si>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</si>
  <si>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</si>
  <si>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</si>
  <si>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</si>
  <si>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</si>
  <si>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</si>
  <si>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</si>
  <si>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</si>
  <si>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</si>
  <si>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</si>
  <si>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</si>
  <si>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</si>
  <si>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</si>
  <si>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</si>
  <si>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</si>
  <si>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</si>
  <si>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</si>
  <si>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</si>
  <si>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</si>
  <si>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</si>
  <si>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</si>
  <si>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</si>
  <si>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</si>
  <si>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</si>
  <si>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</si>
  <si>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</si>
  <si>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</si>
  <si>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</si>
  <si>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</si>
  <si>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</si>
  <si>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</si>
  <si>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</si>
  <si>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</si>
  <si>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</si>
  <si>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</si>
  <si>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</si>
  <si>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</si>
  <si>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</si>
  <si>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</si>
  <si>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</si>
  <si>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</si>
  <si>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</si>
  <si>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</si>
  <si>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</si>
  <si>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</si>
  <si>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</si>
  <si>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</si>
  <si>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</si>
  <si>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</si>
  <si>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</si>
  <si>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</si>
  <si>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</si>
  <si>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</si>
  <si>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</si>
  <si>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</si>
  <si>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</si>
  <si>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</si>
  <si>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</si>
  <si>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</si>
  <si>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</si>
  <si>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</si>
  <si>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</si>
  <si>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</si>
  <si>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</si>
  <si>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</si>
  <si>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</si>
  <si>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</si>
  <si>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</si>
  <si>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</si>
  <si>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</si>
  <si>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</si>
  <si>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</si>
  <si>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</si>
  <si>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</si>
  <si>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</si>
  <si>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</si>
  <si>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</si>
  <si>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</si>
  <si>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</si>
  <si>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</si>
  <si>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</si>
  <si>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</si>
  <si>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</si>
  <si>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</si>
  <si>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</si>
  <si>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</si>
  <si>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</si>
  <si>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</si>
  <si>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</si>
  <si>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</si>
  <si>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</si>
  <si>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</si>
  <si>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</si>
  <si>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</si>
  <si>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</si>
  <si>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</si>
  <si>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</si>
  <si>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医薬品の安全性に関する情報の科学的・体系的収集，解析，評価及び提供に係る研究事業費</t>
  </si>
  <si>
    <t>国立医薬品食品衛生研究所</t>
  </si>
  <si>
    <t>秋山　裕介</t>
  </si>
  <si>
    <t>平成20年度</t>
  </si>
  <si>
    <t>終了予定なし</t>
  </si>
  <si>
    <t>総務部　会計課</t>
  </si>
  <si>
    <t>-</t>
  </si>
  <si>
    <t>　血液製剤によるHIV感染などを教訓とし、海外の重要な医薬品安全性情報について専門家が収集、分析、評価を行い、厚生労働省等の関連部署及び一般国民に対し、信頼できる最新情報として迅速に分かりやすく提供することにより、健康被害防止や安全性確保に資することを目的とする。</t>
  </si>
  <si>
    <t>　厚生労働省医薬・生活衛生局医薬安全対策課・医薬品審査管理課、医薬品医療機器総合機構、国立病院、一般の医師・薬剤師、一般国民に対し、①米国FDA、欧州EMA、WHOなどの公的機関や、国際的な主要医学雑誌N Engl J Med，JAMA，Lancet，BMJなどから、最新情報を収集、分析、評価し、重要なものについて日本語に翻訳・要約したものを、隔週、E-mailで情報提供し、ホームページ(HP)にも掲載する。②新たに生じた医薬品関連の課題（新型インフルエンザ流行時の抗ウイルス薬の緊急時使用、海外での医薬品のリスク最小化策の先行例など）に関し、海外公的機関の対策について情報提供やHPへの掲載を行う。③医薬品安全性の情報検索に有用なデータベースの構築を行う。</t>
  </si>
  <si>
    <t>試験研究費</t>
  </si>
  <si>
    <t>諸謝金</t>
  </si>
  <si>
    <t>職員旅費</t>
  </si>
  <si>
    <t>ホームページの年間アクセス数</t>
  </si>
  <si>
    <t>万件</t>
  </si>
  <si>
    <t>国立医薬品食品衛生研究所webアクセス統計</t>
  </si>
  <si>
    <t>「医薬品安全性情報」を年間13号発行を目標とする。</t>
  </si>
  <si>
    <t>号</t>
  </si>
  <si>
    <t>X:執行額（百万円）／Y:「医薬品安全性情報」の発行数</t>
    <phoneticPr fontId="5"/>
  </si>
  <si>
    <t>百万円</t>
  </si>
  <si>
    <t>　　　X/Y</t>
    <phoneticPr fontId="5"/>
  </si>
  <si>
    <t>16/26</t>
  </si>
  <si>
    <t>15/26</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</si>
  <si>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</si>
  <si>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</si>
  <si>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</si>
  <si>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</si>
  <si>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食品の安全性に関する情報の科学的・体系的収集、解析、評価及び提供に係る研究事業費</t>
  </si>
  <si>
    <t>591</t>
  </si>
  <si>
    <t>538</t>
  </si>
  <si>
    <t>477</t>
  </si>
  <si>
    <t>861</t>
  </si>
  <si>
    <t>872</t>
  </si>
  <si>
    <t>844</t>
  </si>
  <si>
    <t>841</t>
  </si>
  <si>
    <t>○</t>
  </si>
  <si>
    <t>厚生労働省医薬・生活衛生局医薬安全対策課・医薬品審査管理課、医薬品医療機器総合機構、国立病院、一般の医師・薬剤師、一般国民に対し、
①米国FDA、欧州EMA、WHOなどの公的機関や、国際的な主要医学雑誌N Engl J Med，JAMA，Lancetなどから、最新情報を収集、分析、評価し、重要なものについて日本語で隔週、E-mailで情報提供し、ホームページ(HP)にも掲載する。
②新たに生じた医薬品関連の課題（新型インフルエンザ流行時の抗ウイルス薬の緊急時使用、海外での医薬品のリスク最小化策の先行例など）に関し、海外公的機関の対策について情報提供やHPへの掲載を行う。
③医薬品安全性の情報検索に有用なデータベースの構築を行う。
このように、血液製剤によるＨＩＶ感染などを教訓として、国立医薬品食品衛生研究所において、海外の重要な医薬品安全情報を専門家が収集、分析、評価を行い、厚生労働省等の関連部署及び一般国民に対し、信頼できる最新情報として迅速に分かりやすく提供することにより、健康被害防止や安全性確保に資するもの。</t>
    <phoneticPr fontId="5"/>
  </si>
  <si>
    <t>-</t>
    <phoneticPr fontId="5"/>
  </si>
  <si>
    <t>国立研究所の専門家による信頼できる医薬品安全性情報提供サイトとして、広く国民に利用されている。</t>
    <phoneticPr fontId="5"/>
  </si>
  <si>
    <t>国民の健康被害防止に資することを目的に行う事業であるため、国が実施すべき事業である。</t>
    <phoneticPr fontId="5"/>
  </si>
  <si>
    <t>海外の重要な医薬品安全性情報を専門家が収集、分析、評価し、信頼できる最新情報として提供することにより、健康被害防止や安全性確保に資することを目的としており国が実施すべき事業である。</t>
    <phoneticPr fontId="5"/>
  </si>
  <si>
    <t>△</t>
  </si>
  <si>
    <t>有</t>
  </si>
  <si>
    <t>‐</t>
  </si>
  <si>
    <t>妥当である。</t>
    <phoneticPr fontId="5"/>
  </si>
  <si>
    <t>真に必要な経費のみ支出している。</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</si>
  <si>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</si>
  <si>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</si>
  <si>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医薬品安全性情報は、関係機関及び国民に広く活用されている。</t>
    <phoneticPr fontId="5"/>
  </si>
  <si>
    <t>本事業は、海外の重要な医薬品安全性情報について専門家の立場から収集、分析、評価を行い、厚生労働省等の関連機関及び一般国民に、信頼できる最新情報として提供することにより、健康被害防止や安全性確保に資することを目的とする。一方、食品の安全性に関する情報の科学的・体系的収集、解析、評価及び提供に係る研究事業は、食品の安全性に関する国際機関や各国機関の最新の科学的情報を専門家の立場から調査・分析及び評価を行い、厚生労働省等の関係機関及び一般国民に提供している。両事業ともに、健康被害防止や安全性確保に資することを目的としているが、内容及び経費執行に重複はない。</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</si>
  <si>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</si>
  <si>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厚労</t>
  </si>
  <si>
    <t>-</t>
    <phoneticPr fontId="5"/>
  </si>
  <si>
    <t>「医薬品安全性情報」の発行実績は年18号で、見込に見合ったものとなっている。</t>
    <phoneticPr fontId="5"/>
  </si>
  <si>
    <t>借料及び損料</t>
    <rPh sb="0" eb="2">
      <t>シャクリョウ</t>
    </rPh>
    <rPh sb="2" eb="3">
      <t>オヨ</t>
    </rPh>
    <rPh sb="4" eb="6">
      <t>ソンリョウ</t>
    </rPh>
    <phoneticPr fontId="5"/>
  </si>
  <si>
    <t>研究用システム賃貸借料（平成３０年度国庫負担債務負担行為）</t>
    <rPh sb="0" eb="3">
      <t>ケンキュウヨウ</t>
    </rPh>
    <rPh sb="7" eb="9">
      <t>チンタイ</t>
    </rPh>
    <rPh sb="9" eb="11">
      <t>シャクリョウ</t>
    </rPh>
    <rPh sb="12" eb="14">
      <t>ヘイセイ</t>
    </rPh>
    <rPh sb="16" eb="18">
      <t>ネンド</t>
    </rPh>
    <rPh sb="18" eb="20">
      <t>コッコ</t>
    </rPh>
    <rPh sb="20" eb="22">
      <t>フタン</t>
    </rPh>
    <rPh sb="22" eb="24">
      <t>サイム</t>
    </rPh>
    <rPh sb="24" eb="26">
      <t>フタン</t>
    </rPh>
    <rPh sb="26" eb="28">
      <t>コウイ</t>
    </rPh>
    <phoneticPr fontId="5"/>
  </si>
  <si>
    <t>C.公益財団法人　ＨＬＡ研究所</t>
    <rPh sb="2" eb="4">
      <t>コウエキ</t>
    </rPh>
    <rPh sb="4" eb="6">
      <t>ザイダン</t>
    </rPh>
    <rPh sb="6" eb="8">
      <t>ホウジン</t>
    </rPh>
    <rPh sb="12" eb="15">
      <t>ケンキュウショ</t>
    </rPh>
    <phoneticPr fontId="5"/>
  </si>
  <si>
    <t>雑役務費</t>
    <rPh sb="0" eb="1">
      <t>ザツ</t>
    </rPh>
    <rPh sb="1" eb="4">
      <t>エキムヒ</t>
    </rPh>
    <phoneticPr fontId="5"/>
  </si>
  <si>
    <t>研究用検体検査費</t>
    <rPh sb="0" eb="3">
      <t>ケンキュウヨウ</t>
    </rPh>
    <rPh sb="3" eb="5">
      <t>ケンタイ</t>
    </rPh>
    <rPh sb="5" eb="7">
      <t>ケンサ</t>
    </rPh>
    <rPh sb="7" eb="8">
      <t>ヒ</t>
    </rPh>
    <phoneticPr fontId="5"/>
  </si>
  <si>
    <t>A.三井ファイナンス＆リース（株）</t>
    <rPh sb="2" eb="4">
      <t>ミツイ</t>
    </rPh>
    <rPh sb="14" eb="17">
      <t>カブ</t>
    </rPh>
    <phoneticPr fontId="5"/>
  </si>
  <si>
    <t>研究用システム賃貸借料（国庫負担債務負担行為）</t>
    <rPh sb="0" eb="3">
      <t>ケンキュウヨウ</t>
    </rPh>
    <rPh sb="7" eb="10">
      <t>チンタイシャク</t>
    </rPh>
    <rPh sb="10" eb="11">
      <t>リョウ</t>
    </rPh>
    <rPh sb="12" eb="14">
      <t>コッコ</t>
    </rPh>
    <rPh sb="14" eb="16">
      <t>フタン</t>
    </rPh>
    <rPh sb="16" eb="18">
      <t>サイム</t>
    </rPh>
    <rPh sb="18" eb="20">
      <t>フタン</t>
    </rPh>
    <rPh sb="20" eb="22">
      <t>コウイ</t>
    </rPh>
    <phoneticPr fontId="5"/>
  </si>
  <si>
    <t>個人　Ａ</t>
    <rPh sb="0" eb="2">
      <t>コジン</t>
    </rPh>
    <phoneticPr fontId="5"/>
  </si>
  <si>
    <t>文献調査謝金</t>
    <rPh sb="0" eb="2">
      <t>ブンケン</t>
    </rPh>
    <rPh sb="2" eb="4">
      <t>チョウサ</t>
    </rPh>
    <rPh sb="4" eb="6">
      <t>シャキン</t>
    </rPh>
    <phoneticPr fontId="5"/>
  </si>
  <si>
    <t>個人　Ｂ</t>
    <rPh sb="0" eb="2">
      <t>コジン</t>
    </rPh>
    <phoneticPr fontId="5"/>
  </si>
  <si>
    <t>研究補助謝金</t>
    <rPh sb="0" eb="2">
      <t>ケンキュウ</t>
    </rPh>
    <rPh sb="2" eb="4">
      <t>ホジョ</t>
    </rPh>
    <rPh sb="4" eb="6">
      <t>シャキン</t>
    </rPh>
    <phoneticPr fontId="5"/>
  </si>
  <si>
    <t>個人　Ｃ</t>
    <rPh sb="0" eb="2">
      <t>コジン</t>
    </rPh>
    <phoneticPr fontId="5"/>
  </si>
  <si>
    <t>個人　Ｄ</t>
    <rPh sb="0" eb="2">
      <t>コジン</t>
    </rPh>
    <phoneticPr fontId="5"/>
  </si>
  <si>
    <t>個人　Ｅ</t>
    <rPh sb="0" eb="2">
      <t>コジン</t>
    </rPh>
    <phoneticPr fontId="5"/>
  </si>
  <si>
    <t>個人　Ｆ</t>
    <rPh sb="0" eb="2">
      <t>コジン</t>
    </rPh>
    <phoneticPr fontId="5"/>
  </si>
  <si>
    <t>個人　Ｇ</t>
    <rPh sb="0" eb="2">
      <t>コジン</t>
    </rPh>
    <phoneticPr fontId="5"/>
  </si>
  <si>
    <t>個人　Ｈ</t>
    <rPh sb="0" eb="2">
      <t>コジン</t>
    </rPh>
    <phoneticPr fontId="5"/>
  </si>
  <si>
    <t>個人　Ｉ</t>
    <rPh sb="0" eb="2">
      <t>コジン</t>
    </rPh>
    <phoneticPr fontId="5"/>
  </si>
  <si>
    <t>個人　Ｊ</t>
    <rPh sb="0" eb="2">
      <t>コジン</t>
    </rPh>
    <phoneticPr fontId="5"/>
  </si>
  <si>
    <t>公益財団法人ＨＡＬ研究所</t>
    <rPh sb="0" eb="2">
      <t>コウエキ</t>
    </rPh>
    <rPh sb="2" eb="4">
      <t>ザイダン</t>
    </rPh>
    <rPh sb="4" eb="6">
      <t>ホウジン</t>
    </rPh>
    <rPh sb="9" eb="12">
      <t>ケンキュウショ</t>
    </rPh>
    <phoneticPr fontId="5"/>
  </si>
  <si>
    <t>理化研（株）</t>
    <rPh sb="0" eb="2">
      <t>リカ</t>
    </rPh>
    <rPh sb="2" eb="3">
      <t>ケン</t>
    </rPh>
    <rPh sb="3" eb="6">
      <t>カブ</t>
    </rPh>
    <phoneticPr fontId="5"/>
  </si>
  <si>
    <t>研究用消耗品購入費</t>
    <rPh sb="0" eb="2">
      <t>ケンキュウ</t>
    </rPh>
    <rPh sb="2" eb="3">
      <t>ヨウ</t>
    </rPh>
    <rPh sb="3" eb="5">
      <t>ショウモウ</t>
    </rPh>
    <rPh sb="5" eb="6">
      <t>ヒン</t>
    </rPh>
    <rPh sb="6" eb="8">
      <t>コウニュウ</t>
    </rPh>
    <rPh sb="8" eb="9">
      <t>ヒ</t>
    </rPh>
    <phoneticPr fontId="5"/>
  </si>
  <si>
    <t>研究用検体検査費</t>
    <rPh sb="0" eb="2">
      <t>ケンキュウ</t>
    </rPh>
    <rPh sb="2" eb="3">
      <t>ヨウ</t>
    </rPh>
    <rPh sb="3" eb="5">
      <t>ケンタイ</t>
    </rPh>
    <rPh sb="5" eb="7">
      <t>ケンサ</t>
    </rPh>
    <rPh sb="7" eb="8">
      <t>ヒ</t>
    </rPh>
    <phoneticPr fontId="5"/>
  </si>
  <si>
    <t>Elsevier B.V.</t>
    <phoneticPr fontId="5"/>
  </si>
  <si>
    <t>-</t>
    <phoneticPr fontId="5"/>
  </si>
  <si>
    <t>（株）紀伊国屋</t>
    <rPh sb="0" eb="3">
      <t>カブ</t>
    </rPh>
    <rPh sb="3" eb="7">
      <t>キノクニヤ</t>
    </rPh>
    <phoneticPr fontId="5"/>
  </si>
  <si>
    <t>研究用図書購入費</t>
    <rPh sb="0" eb="3">
      <t>ケンキュウヨウ</t>
    </rPh>
    <rPh sb="3" eb="5">
      <t>トショ</t>
    </rPh>
    <rPh sb="5" eb="7">
      <t>コウニュウ</t>
    </rPh>
    <rPh sb="7" eb="8">
      <t>ヒ</t>
    </rPh>
    <phoneticPr fontId="5"/>
  </si>
  <si>
    <t>一般社団法人　化学情報協会</t>
    <rPh sb="0" eb="2">
      <t>イッパン</t>
    </rPh>
    <rPh sb="2" eb="4">
      <t>シャダン</t>
    </rPh>
    <rPh sb="4" eb="6">
      <t>ホウジン</t>
    </rPh>
    <rPh sb="7" eb="9">
      <t>カガク</t>
    </rPh>
    <rPh sb="9" eb="13">
      <t>ジョウホウキョウカイ</t>
    </rPh>
    <phoneticPr fontId="5"/>
  </si>
  <si>
    <t>WEBコンテンツ使用料</t>
    <rPh sb="8" eb="11">
      <t>シヨウリョウ</t>
    </rPh>
    <phoneticPr fontId="5"/>
  </si>
  <si>
    <t>岩井化学薬品（株）</t>
    <rPh sb="0" eb="9">
      <t>イワイカガクヤクヒンカブ</t>
    </rPh>
    <phoneticPr fontId="5"/>
  </si>
  <si>
    <t>-</t>
    <phoneticPr fontId="5"/>
  </si>
  <si>
    <t>15/13</t>
    <phoneticPr fontId="5"/>
  </si>
  <si>
    <t>15/18</t>
    <phoneticPr fontId="5"/>
  </si>
  <si>
    <t>・「医薬品安全性情報」は、事業開始以来一度も中断することなく定期的に情報提供を行ってきた結果、ホームページへのアクセス総数は年間24万件程度となるなど、信頼性の高い重要な情報源として、関係者や国民からの需要が大きいため、引き続き現在の水準を維持していく必要がある。また、令和２年度は緊急時対応として、「新型コロナウイルス特集号」を発行した。
・執行管理表により支出先及び使途等について管理を行い、経費の適切な執行に努めている。</t>
    <rPh sb="135" eb="137">
      <t>レイワ</t>
    </rPh>
    <rPh sb="138" eb="139">
      <t>ネン</t>
    </rPh>
    <rPh sb="139" eb="140">
      <t>ド</t>
    </rPh>
    <rPh sb="141" eb="144">
      <t>キンキュウジ</t>
    </rPh>
    <rPh sb="144" eb="146">
      <t>タイオウ</t>
    </rPh>
    <rPh sb="151" eb="153">
      <t>シンガタ</t>
    </rPh>
    <rPh sb="160" eb="163">
      <t>トクシュウゴウ</t>
    </rPh>
    <rPh sb="165" eb="167">
      <t>ハッコウ</t>
    </rPh>
    <phoneticPr fontId="5"/>
  </si>
  <si>
    <t>会計法に基づき一般競争入札を実施、競争性を確保した。また、随意契約の場合であっても複数者から見積を徴収し、最廉価格の者と契約を締結した。競争性のない随意契約となったものは、２件とも研究を実施する上で特定のwebコンテンツを利用する必要があったものである。</t>
    <rPh sb="0" eb="2">
      <t>カイケイ</t>
    </rPh>
    <rPh sb="2" eb="3">
      <t>ホウ</t>
    </rPh>
    <rPh sb="4" eb="5">
      <t>モト</t>
    </rPh>
    <rPh sb="7" eb="9">
      <t>イッパン</t>
    </rPh>
    <rPh sb="9" eb="11">
      <t>キョウソウ</t>
    </rPh>
    <rPh sb="11" eb="13">
      <t>ニュウサツ</t>
    </rPh>
    <rPh sb="14" eb="16">
      <t>ジッシ</t>
    </rPh>
    <rPh sb="17" eb="20">
      <t>キョウソウセイ</t>
    </rPh>
    <rPh sb="21" eb="23">
      <t>カクホ</t>
    </rPh>
    <rPh sb="29" eb="31">
      <t>ズイイ</t>
    </rPh>
    <rPh sb="31" eb="33">
      <t>ケイヤク</t>
    </rPh>
    <rPh sb="34" eb="36">
      <t>バアイ</t>
    </rPh>
    <rPh sb="41" eb="43">
      <t>フクスウ</t>
    </rPh>
    <rPh sb="43" eb="44">
      <t>シャ</t>
    </rPh>
    <rPh sb="46" eb="48">
      <t>ミツモリ</t>
    </rPh>
    <rPh sb="49" eb="51">
      <t>チョウシュウ</t>
    </rPh>
    <rPh sb="53" eb="54">
      <t>サイ</t>
    </rPh>
    <rPh sb="54" eb="55">
      <t>ケン</t>
    </rPh>
    <rPh sb="55" eb="57">
      <t>カカク</t>
    </rPh>
    <rPh sb="58" eb="59">
      <t>シャ</t>
    </rPh>
    <rPh sb="60" eb="62">
      <t>ケイヤク</t>
    </rPh>
    <rPh sb="63" eb="65">
      <t>テイケツ</t>
    </rPh>
    <rPh sb="68" eb="71">
      <t>キョウソウセイ</t>
    </rPh>
    <rPh sb="74" eb="76">
      <t>ズイイ</t>
    </rPh>
    <rPh sb="76" eb="78">
      <t>ケイヤク</t>
    </rPh>
    <rPh sb="87" eb="88">
      <t>ケン</t>
    </rPh>
    <rPh sb="90" eb="92">
      <t>ケンキュウ</t>
    </rPh>
    <rPh sb="93" eb="95">
      <t>ジッシ</t>
    </rPh>
    <rPh sb="97" eb="98">
      <t>ウエ</t>
    </rPh>
    <rPh sb="99" eb="101">
      <t>トクテイ</t>
    </rPh>
    <rPh sb="102" eb="117">
      <t>ウェｂコンテンツヲリヨウスルヒツヨウ</t>
    </rPh>
    <phoneticPr fontId="5"/>
  </si>
  <si>
    <t>（株）スタージェン</t>
    <rPh sb="0" eb="3">
      <t>カブ</t>
    </rPh>
    <phoneticPr fontId="5"/>
  </si>
  <si>
    <t>研究用雑役務</t>
    <rPh sb="0" eb="3">
      <t>ケンキュウヨウ</t>
    </rPh>
    <rPh sb="3" eb="4">
      <t>ザツ</t>
    </rPh>
    <rPh sb="4" eb="6">
      <t>エキム</t>
    </rPh>
    <phoneticPr fontId="5"/>
  </si>
  <si>
    <t>-</t>
    <phoneticPr fontId="5"/>
  </si>
  <si>
    <t>ＷＥＢコンテンツ使用料</t>
    <rPh sb="8" eb="11">
      <t>シヨウリョウ</t>
    </rPh>
    <phoneticPr fontId="5"/>
  </si>
  <si>
    <t>非常勤職員　Ａ</t>
    <rPh sb="0" eb="3">
      <t>ヒジョウキン</t>
    </rPh>
    <rPh sb="3" eb="5">
      <t>ショクイン</t>
    </rPh>
    <phoneticPr fontId="5"/>
  </si>
  <si>
    <t>事務補助等の業務に係る賃金</t>
    <rPh sb="0" eb="2">
      <t>ジム</t>
    </rPh>
    <rPh sb="2" eb="4">
      <t>ホジョ</t>
    </rPh>
    <rPh sb="4" eb="5">
      <t>トウ</t>
    </rPh>
    <rPh sb="6" eb="8">
      <t>ギョウム</t>
    </rPh>
    <rPh sb="9" eb="10">
      <t>カカ</t>
    </rPh>
    <rPh sb="11" eb="13">
      <t>チンギン</t>
    </rPh>
    <phoneticPr fontId="5"/>
  </si>
  <si>
    <t>丸善雄松堂（株）</t>
    <rPh sb="0" eb="3">
      <t>マルゼンオス</t>
    </rPh>
    <rPh sb="3" eb="4">
      <t>マツ</t>
    </rPh>
    <rPh sb="4" eb="5">
      <t>ドウ</t>
    </rPh>
    <rPh sb="5" eb="8">
      <t>カブ</t>
    </rPh>
    <phoneticPr fontId="5"/>
  </si>
  <si>
    <t>非常勤職員　Ｂ</t>
    <rPh sb="0" eb="3">
      <t>ヒジョウキン</t>
    </rPh>
    <rPh sb="3" eb="5">
      <t>ショクイン</t>
    </rPh>
    <phoneticPr fontId="5"/>
  </si>
  <si>
    <t>-</t>
    <phoneticPr fontId="5"/>
  </si>
  <si>
    <t>国庫債務負担行為の活用により、効率的な予算の執行に努めている。</t>
    <phoneticPr fontId="5"/>
  </si>
  <si>
    <t>三井住友ファイナンス＆リース（株）</t>
    <rPh sb="0" eb="2">
      <t>ミツイ</t>
    </rPh>
    <rPh sb="2" eb="4">
      <t>スミトモ</t>
    </rPh>
    <rPh sb="14" eb="17">
      <t>カブ</t>
    </rPh>
    <phoneticPr fontId="5"/>
  </si>
  <si>
    <t>令和3年度においては、ホームページの年間アクセス数18万件を獲得する。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</si>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</sst>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88900</xdr:colOff>
      <xdr:row>748</xdr:row>
      <xdr:rowOff>330200</xdr:rowOff>
    </xdr:from>
    <xdr:to>
      <xdr:col>46</xdr:col>
      <xdr:colOff>66675</xdr:colOff>
      <xdr:row>762</xdr:row>
      <xdr:rowOff>212725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42113200"/>
          <a:ext cx="7699375" cy="486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2" zoomScale="75" zoomScaleNormal="75" zoomScaleSheetLayoutView="75" zoomScalePageLayoutView="85" workbookViewId="0">
      <selection activeCell="AM435" sqref="AM435:AP4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761</v>
      </c>
      <c r="AK2" s="206"/>
      <c r="AL2" s="206"/>
      <c r="AM2" s="206"/>
      <c r="AN2" s="98" t="s">
        <v>406</v>
      </c>
      <c r="AO2" s="206">
        <v>20</v>
      </c>
      <c r="AP2" s="206"/>
      <c r="AQ2" s="206"/>
      <c r="AR2" s="99" t="s">
        <v>709</v>
      </c>
      <c r="AS2" s="207">
        <v>958</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16</v>
      </c>
      <c r="Q13" s="164"/>
      <c r="R13" s="164"/>
      <c r="S13" s="164"/>
      <c r="T13" s="164"/>
      <c r="U13" s="164"/>
      <c r="V13" s="165"/>
      <c r="W13" s="163">
        <v>15</v>
      </c>
      <c r="X13" s="164"/>
      <c r="Y13" s="164"/>
      <c r="Z13" s="164"/>
      <c r="AA13" s="164"/>
      <c r="AB13" s="164"/>
      <c r="AC13" s="165"/>
      <c r="AD13" s="163">
        <v>15</v>
      </c>
      <c r="AE13" s="164"/>
      <c r="AF13" s="164"/>
      <c r="AG13" s="164"/>
      <c r="AH13" s="164"/>
      <c r="AI13" s="164"/>
      <c r="AJ13" s="165"/>
      <c r="AK13" s="163">
        <v>15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794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794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794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794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16</v>
      </c>
      <c r="Q18" s="170"/>
      <c r="R18" s="170"/>
      <c r="S18" s="170"/>
      <c r="T18" s="170"/>
      <c r="U18" s="170"/>
      <c r="V18" s="171"/>
      <c r="W18" s="169">
        <f>SUM(W13:AC17)</f>
        <v>15</v>
      </c>
      <c r="X18" s="170"/>
      <c r="Y18" s="170"/>
      <c r="Z18" s="170"/>
      <c r="AA18" s="170"/>
      <c r="AB18" s="170"/>
      <c r="AC18" s="171"/>
      <c r="AD18" s="169">
        <f>SUM(AD13:AJ17)</f>
        <v>15</v>
      </c>
      <c r="AE18" s="170"/>
      <c r="AF18" s="170"/>
      <c r="AG18" s="170"/>
      <c r="AH18" s="170"/>
      <c r="AI18" s="170"/>
      <c r="AJ18" s="171"/>
      <c r="AK18" s="169">
        <f>SUM(AK13:AQ17)</f>
        <v>15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16</v>
      </c>
      <c r="Q19" s="164"/>
      <c r="R19" s="164"/>
      <c r="S19" s="164"/>
      <c r="T19" s="164"/>
      <c r="U19" s="164"/>
      <c r="V19" s="165"/>
      <c r="W19" s="163">
        <v>15</v>
      </c>
      <c r="X19" s="164"/>
      <c r="Y19" s="164"/>
      <c r="Z19" s="164"/>
      <c r="AA19" s="164"/>
      <c r="AB19" s="164"/>
      <c r="AC19" s="165"/>
      <c r="AD19" s="163">
        <v>14.8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0.98666666666666669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0.98666666666666669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332</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1"/>
      <c r="B32" s="509"/>
      <c r="C32" s="509"/>
      <c r="D32" s="509"/>
      <c r="E32" s="509"/>
      <c r="F32" s="510"/>
      <c r="G32" s="536" t="s">
        <v>810</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35</v>
      </c>
      <c r="AF32" s="364"/>
      <c r="AG32" s="364"/>
      <c r="AH32" s="364"/>
      <c r="AI32" s="363">
        <v>35</v>
      </c>
      <c r="AJ32" s="364"/>
      <c r="AK32" s="364"/>
      <c r="AL32" s="364"/>
      <c r="AM32" s="363">
        <v>24</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34</v>
      </c>
      <c r="AF33" s="364"/>
      <c r="AG33" s="364"/>
      <c r="AH33" s="364"/>
      <c r="AI33" s="363">
        <v>35</v>
      </c>
      <c r="AJ33" s="364"/>
      <c r="AK33" s="364"/>
      <c r="AL33" s="364"/>
      <c r="AM33" s="363">
        <v>18</v>
      </c>
      <c r="AN33" s="364"/>
      <c r="AO33" s="364"/>
      <c r="AP33" s="364"/>
      <c r="AQ33" s="166" t="s">
        <v>717</v>
      </c>
      <c r="AR33" s="167"/>
      <c r="AS33" s="167"/>
      <c r="AT33" s="168"/>
      <c r="AU33" s="364">
        <v>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103</v>
      </c>
      <c r="AF34" s="364"/>
      <c r="AG34" s="364"/>
      <c r="AH34" s="364"/>
      <c r="AI34" s="363">
        <v>100</v>
      </c>
      <c r="AJ34" s="364"/>
      <c r="AK34" s="364"/>
      <c r="AL34" s="364"/>
      <c r="AM34" s="363">
        <v>133</v>
      </c>
      <c r="AN34" s="364"/>
      <c r="AO34" s="364"/>
      <c r="AP34" s="364"/>
      <c r="AQ34" s="166" t="s">
        <v>717</v>
      </c>
      <c r="AR34" s="167"/>
      <c r="AS34" s="167"/>
      <c r="AT34" s="168"/>
      <c r="AU34" s="364" t="s">
        <v>717</v>
      </c>
      <c r="AV34" s="364"/>
      <c r="AW34" s="364"/>
      <c r="AX34" s="365"/>
    </row>
    <row r="35" spans="1:51" ht="23.25" customHeight="1" x14ac:dyDescent="0.15">
      <c r="A35" s="891" t="s">
        <v>380</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v>26</v>
      </c>
      <c r="AF101" s="358"/>
      <c r="AG101" s="358"/>
      <c r="AH101" s="358"/>
      <c r="AI101" s="358">
        <v>26</v>
      </c>
      <c r="AJ101" s="358"/>
      <c r="AK101" s="358"/>
      <c r="AL101" s="358"/>
      <c r="AM101" s="358">
        <v>18</v>
      </c>
      <c r="AN101" s="358"/>
      <c r="AO101" s="358"/>
      <c r="AP101" s="358"/>
      <c r="AQ101" s="358" t="s">
        <v>762</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26</v>
      </c>
      <c r="AF102" s="358"/>
      <c r="AG102" s="358"/>
      <c r="AH102" s="358"/>
      <c r="AI102" s="358">
        <v>26</v>
      </c>
      <c r="AJ102" s="358"/>
      <c r="AK102" s="358"/>
      <c r="AL102" s="358"/>
      <c r="AM102" s="358">
        <v>13</v>
      </c>
      <c r="AN102" s="358"/>
      <c r="AO102" s="358"/>
      <c r="AP102" s="358"/>
      <c r="AQ102" s="358">
        <v>13</v>
      </c>
      <c r="AR102" s="358"/>
      <c r="AS102" s="358"/>
      <c r="AT102" s="358"/>
      <c r="AU102" s="371"/>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0.6</v>
      </c>
      <c r="AF116" s="358"/>
      <c r="AG116" s="358"/>
      <c r="AH116" s="358"/>
      <c r="AI116" s="358">
        <v>0.6</v>
      </c>
      <c r="AJ116" s="358"/>
      <c r="AK116" s="358"/>
      <c r="AL116" s="358"/>
      <c r="AM116" s="358">
        <v>0.8</v>
      </c>
      <c r="AN116" s="358"/>
      <c r="AO116" s="358"/>
      <c r="AP116" s="358"/>
      <c r="AQ116" s="363">
        <v>1.2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796</v>
      </c>
      <c r="AN117" s="306"/>
      <c r="AO117" s="306"/>
      <c r="AP117" s="306"/>
      <c r="AQ117" s="306" t="s">
        <v>795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736</v>
      </c>
      <c r="AC134" s="224"/>
      <c r="AD134" s="224"/>
      <c r="AE134" s="266" t="s">
        <v>717</v>
      </c>
      <c r="AF134" s="167"/>
      <c r="AG134" s="167"/>
      <c r="AH134" s="167"/>
      <c r="AI134" s="266" t="s">
        <v>717</v>
      </c>
      <c r="AJ134" s="167"/>
      <c r="AK134" s="167"/>
      <c r="AL134" s="167"/>
      <c r="AM134" s="266">
        <v>4.0999999999999996</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736</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59.25" customHeight="1" x14ac:dyDescent="0.15">
      <c r="A188" s="988"/>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77.2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717</v>
      </c>
      <c r="K430" s="243"/>
      <c r="L430" s="243"/>
      <c r="M430" s="243"/>
      <c r="N430" s="243"/>
      <c r="O430" s="243"/>
      <c r="P430" s="243"/>
      <c r="Q430" s="243"/>
      <c r="R430" s="243"/>
      <c r="S430" s="243"/>
      <c r="T430" s="244"/>
      <c r="U430" s="245" t="s">
        <v>747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811</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811</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811</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39.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53.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798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753</v>
      </c>
      <c r="AE708" s="667"/>
      <c r="AF708" s="667"/>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3" t="s">
        <v>747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755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753</v>
      </c>
      <c r="AE712" s="582"/>
      <c r="AF712" s="582"/>
      <c r="AG712" s="590" t="s">
        <v>747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3" t="s">
        <v>747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808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47.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757</v>
      </c>
      <c r="AH716" s="664"/>
      <c r="AI716" s="664"/>
      <c r="AJ716" s="664"/>
      <c r="AK716" s="664"/>
      <c r="AL716" s="664"/>
      <c r="AM716" s="664"/>
      <c r="AN716" s="664"/>
      <c r="AO716" s="664"/>
      <c r="AP716" s="664"/>
      <c r="AQ716" s="664"/>
      <c r="AR716" s="664"/>
      <c r="AS716" s="664"/>
      <c r="AT716" s="664"/>
      <c r="AU716" s="664"/>
      <c r="AV716" s="664"/>
      <c r="AW716" s="664"/>
      <c r="AX716" s="665"/>
    </row>
    <row r="717" spans="1:50" ht="39.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763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c r="H721" s="931"/>
      <c r="I721" s="77" t="str">
        <f>IF(OR(G721="　", G721=""), "", "-")</f>
        <v/>
      </c>
      <c r="J721" s="911">
        <v>872</v>
      </c>
      <c r="K721" s="911"/>
      <c r="L721" s="77" t="str">
        <f>IF(M721="","","-")</f>
        <v/>
      </c>
      <c r="M721" s="78"/>
      <c r="N721" s="908" t="s">
        <v>737</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t="s">
        <v>717</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39" customHeight="1" x14ac:dyDescent="0.15">
      <c r="A725" s="651"/>
      <c r="B725" s="652"/>
      <c r="C725" s="912"/>
      <c r="D725" s="913"/>
      <c r="E725" s="913"/>
      <c r="F725" s="914"/>
      <c r="G725" s="953"/>
      <c r="H725" s="954"/>
      <c r="I725" s="79" t="str">
        <f t="shared" si="113"/>
        <v/>
      </c>
      <c r="J725" s="955"/>
      <c r="K725" s="955"/>
      <c r="L725" s="79" t="str">
        <f t="shared" si="114"/>
        <v/>
      </c>
      <c r="M725" s="80"/>
      <c r="N725" s="946" t="s">
        <v>717</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797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852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873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764</v>
      </c>
      <c r="H789" s="446"/>
      <c r="I789" s="446"/>
      <c r="J789" s="446"/>
      <c r="K789" s="447"/>
      <c r="L789" s="448" t="s">
        <v>765</v>
      </c>
      <c r="M789" s="449"/>
      <c r="N789" s="449"/>
      <c r="O789" s="449"/>
      <c r="P789" s="449"/>
      <c r="Q789" s="449"/>
      <c r="R789" s="449"/>
      <c r="S789" s="449"/>
      <c r="T789" s="449"/>
      <c r="U789" s="449"/>
      <c r="V789" s="449"/>
      <c r="W789" s="449"/>
      <c r="X789" s="450"/>
      <c r="Y789" s="451">
        <v>5.6</v>
      </c>
      <c r="Z789" s="452"/>
      <c r="AA789" s="452"/>
      <c r="AB789" s="553"/>
      <c r="AC789" s="445" t="s">
        <v>762</v>
      </c>
      <c r="AD789" s="446"/>
      <c r="AE789" s="446"/>
      <c r="AF789" s="446"/>
      <c r="AG789" s="447"/>
      <c r="AH789" s="448" t="s">
        <v>762</v>
      </c>
      <c r="AI789" s="449"/>
      <c r="AJ789" s="449"/>
      <c r="AK789" s="449"/>
      <c r="AL789" s="449"/>
      <c r="AM789" s="449"/>
      <c r="AN789" s="449"/>
      <c r="AO789" s="449"/>
      <c r="AP789" s="449"/>
      <c r="AQ789" s="449"/>
      <c r="AR789" s="449"/>
      <c r="AS789" s="449"/>
      <c r="AT789" s="450"/>
      <c r="AU789" s="451" t="s">
        <v>762</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15">
      <c r="A800" s="552"/>
      <c r="B800" s="759"/>
      <c r="C800" s="759"/>
      <c r="D800" s="759"/>
      <c r="E800" s="759"/>
      <c r="F800" s="760"/>
      <c r="G800" s="435" t="s">
        <v>766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767</v>
      </c>
      <c r="H802" s="446"/>
      <c r="I802" s="446"/>
      <c r="J802" s="446"/>
      <c r="K802" s="447"/>
      <c r="L802" s="448" t="s">
        <v>768</v>
      </c>
      <c r="M802" s="449"/>
      <c r="N802" s="449"/>
      <c r="O802" s="449"/>
      <c r="P802" s="449"/>
      <c r="Q802" s="449"/>
      <c r="R802" s="449"/>
      <c r="S802" s="449"/>
      <c r="T802" s="449"/>
      <c r="U802" s="449"/>
      <c r="V802" s="449"/>
      <c r="W802" s="449"/>
      <c r="X802" s="450"/>
      <c r="Y802" s="451">
        <v>1.8</v>
      </c>
      <c r="Z802" s="452"/>
      <c r="AA802" s="452"/>
      <c r="AB802" s="553"/>
      <c r="AC802" s="445" t="s">
        <v>807</v>
      </c>
      <c r="AD802" s="446"/>
      <c r="AE802" s="446"/>
      <c r="AF802" s="446"/>
      <c r="AG802" s="447"/>
      <c r="AH802" s="448" t="s">
        <v>807</v>
      </c>
      <c r="AI802" s="449"/>
      <c r="AJ802" s="449"/>
      <c r="AK802" s="449"/>
      <c r="AL802" s="449"/>
      <c r="AM802" s="449"/>
      <c r="AN802" s="449"/>
      <c r="AO802" s="449"/>
      <c r="AP802" s="449"/>
      <c r="AQ802" s="449"/>
      <c r="AR802" s="449"/>
      <c r="AS802" s="449"/>
      <c r="AT802" s="450"/>
      <c r="AU802" s="451" t="s">
        <v>807</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1.8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2</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809</v>
      </c>
      <c r="D845" s="415"/>
      <c r="E845" s="415"/>
      <c r="F845" s="415"/>
      <c r="G845" s="415"/>
      <c r="H845" s="415"/>
      <c r="I845" s="415"/>
      <c r="J845" s="416">
        <v>5010401072079</v>
      </c>
      <c r="K845" s="417"/>
      <c r="L845" s="417"/>
      <c r="M845" s="417"/>
      <c r="N845" s="417"/>
      <c r="O845" s="417"/>
      <c r="P845" s="421" t="s">
        <v>770</v>
      </c>
      <c r="Q845" s="317"/>
      <c r="R845" s="317"/>
      <c r="S845" s="317"/>
      <c r="T845" s="317"/>
      <c r="U845" s="317"/>
      <c r="V845" s="317"/>
      <c r="W845" s="317"/>
      <c r="X845" s="317"/>
      <c r="Y845" s="318">
        <v>5.6</v>
      </c>
      <c r="Z845" s="319"/>
      <c r="AA845" s="319"/>
      <c r="AB845" s="320"/>
      <c r="AC845" s="322" t="s">
        <v>372</v>
      </c>
      <c r="AD845" s="323"/>
      <c r="AE845" s="323"/>
      <c r="AF845" s="323"/>
      <c r="AG845" s="323"/>
      <c r="AH845" s="418">
        <v>1</v>
      </c>
      <c r="AI845" s="419"/>
      <c r="AJ845" s="419"/>
      <c r="AK845" s="419"/>
      <c r="AL845" s="326">
        <v>97.53</v>
      </c>
      <c r="AM845" s="327"/>
      <c r="AN845" s="327"/>
      <c r="AO845" s="328"/>
      <c r="AP845" s="321" t="s">
        <v>762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771</v>
      </c>
      <c r="D878" s="415"/>
      <c r="E878" s="415"/>
      <c r="F878" s="415"/>
      <c r="G878" s="415"/>
      <c r="H878" s="415"/>
      <c r="I878" s="415"/>
      <c r="J878" s="416" t="s">
        <v>762</v>
      </c>
      <c r="K878" s="417"/>
      <c r="L878" s="417"/>
      <c r="M878" s="417"/>
      <c r="N878" s="417"/>
      <c r="O878" s="417"/>
      <c r="P878" s="421" t="s">
        <v>772</v>
      </c>
      <c r="Q878" s="317"/>
      <c r="R878" s="317"/>
      <c r="S878" s="317"/>
      <c r="T878" s="317"/>
      <c r="U878" s="317"/>
      <c r="V878" s="317"/>
      <c r="W878" s="317"/>
      <c r="X878" s="317"/>
      <c r="Y878" s="318">
        <v>0.2</v>
      </c>
      <c r="Z878" s="319"/>
      <c r="AA878" s="319"/>
      <c r="AB878" s="320"/>
      <c r="AC878" s="322" t="s">
        <v>80</v>
      </c>
      <c r="AD878" s="323"/>
      <c r="AE878" s="323"/>
      <c r="AF878" s="323"/>
      <c r="AG878" s="323"/>
      <c r="AH878" s="418" t="s">
        <v>762</v>
      </c>
      <c r="AI878" s="419"/>
      <c r="AJ878" s="419"/>
      <c r="AK878" s="419"/>
      <c r="AL878" s="326" t="s">
        <v>762</v>
      </c>
      <c r="AM878" s="327"/>
      <c r="AN878" s="327"/>
      <c r="AO878" s="328"/>
      <c r="AP878" s="321" t="s">
        <v>762</v>
      </c>
      <c r="AQ878" s="321"/>
      <c r="AR878" s="321"/>
      <c r="AS878" s="321"/>
      <c r="AT878" s="321"/>
      <c r="AU878" s="321"/>
      <c r="AV878" s="321"/>
      <c r="AW878" s="321"/>
      <c r="AX878" s="321"/>
      <c r="AY878">
        <f t="shared" si="118"/>
        <v>1</v>
      </c>
    </row>
    <row r="879" spans="1:51" ht="30" customHeight="1" x14ac:dyDescent="0.15">
      <c r="A879" s="401">
        <v>2</v>
      </c>
      <c r="B879" s="401">
        <v>1</v>
      </c>
      <c r="C879" s="420" t="s">
        <v>773</v>
      </c>
      <c r="D879" s="415"/>
      <c r="E879" s="415"/>
      <c r="F879" s="415"/>
      <c r="G879" s="415"/>
      <c r="H879" s="415"/>
      <c r="I879" s="415"/>
      <c r="J879" s="416" t="s">
        <v>762</v>
      </c>
      <c r="K879" s="417"/>
      <c r="L879" s="417"/>
      <c r="M879" s="417"/>
      <c r="N879" s="417"/>
      <c r="O879" s="417"/>
      <c r="P879" s="421" t="s">
        <v>774</v>
      </c>
      <c r="Q879" s="317"/>
      <c r="R879" s="317"/>
      <c r="S879" s="317"/>
      <c r="T879" s="317"/>
      <c r="U879" s="317"/>
      <c r="V879" s="317"/>
      <c r="W879" s="317"/>
      <c r="X879" s="317"/>
      <c r="Y879" s="318">
        <v>0.01</v>
      </c>
      <c r="Z879" s="319"/>
      <c r="AA879" s="319"/>
      <c r="AB879" s="320"/>
      <c r="AC879" s="322" t="s">
        <v>80</v>
      </c>
      <c r="AD879" s="323"/>
      <c r="AE879" s="323"/>
      <c r="AF879" s="323"/>
      <c r="AG879" s="323"/>
      <c r="AH879" s="418" t="s">
        <v>762</v>
      </c>
      <c r="AI879" s="419"/>
      <c r="AJ879" s="419"/>
      <c r="AK879" s="419"/>
      <c r="AL879" s="326" t="s">
        <v>762</v>
      </c>
      <c r="AM879" s="327"/>
      <c r="AN879" s="327"/>
      <c r="AO879" s="328"/>
      <c r="AP879" s="321" t="s">
        <v>762</v>
      </c>
      <c r="AQ879" s="321"/>
      <c r="AR879" s="321"/>
      <c r="AS879" s="321"/>
      <c r="AT879" s="321"/>
      <c r="AU879" s="321"/>
      <c r="AV879" s="321"/>
      <c r="AW879" s="321"/>
      <c r="AX879" s="321"/>
      <c r="AY879">
        <f>COUNTA($C$879)</f>
        <v>1</v>
      </c>
    </row>
    <row r="880" spans="1:51" ht="30" customHeight="1" x14ac:dyDescent="0.15">
      <c r="A880" s="401">
        <v>3</v>
      </c>
      <c r="B880" s="401">
        <v>1</v>
      </c>
      <c r="C880" s="420" t="s">
        <v>775</v>
      </c>
      <c r="D880" s="415"/>
      <c r="E880" s="415"/>
      <c r="F880" s="415"/>
      <c r="G880" s="415"/>
      <c r="H880" s="415"/>
      <c r="I880" s="415"/>
      <c r="J880" s="416" t="s">
        <v>762</v>
      </c>
      <c r="K880" s="417"/>
      <c r="L880" s="417"/>
      <c r="M880" s="417"/>
      <c r="N880" s="417"/>
      <c r="O880" s="417"/>
      <c r="P880" s="421" t="s">
        <v>774</v>
      </c>
      <c r="Q880" s="317"/>
      <c r="R880" s="317"/>
      <c r="S880" s="317"/>
      <c r="T880" s="317"/>
      <c r="U880" s="317"/>
      <c r="V880" s="317"/>
      <c r="W880" s="317"/>
      <c r="X880" s="317"/>
      <c r="Y880" s="318">
        <v>1E-3</v>
      </c>
      <c r="Z880" s="319"/>
      <c r="AA880" s="319"/>
      <c r="AB880" s="320"/>
      <c r="AC880" s="322" t="s">
        <v>80</v>
      </c>
      <c r="AD880" s="323"/>
      <c r="AE880" s="323"/>
      <c r="AF880" s="323"/>
      <c r="AG880" s="323"/>
      <c r="AH880" s="324" t="s">
        <v>762</v>
      </c>
      <c r="AI880" s="325"/>
      <c r="AJ880" s="325"/>
      <c r="AK880" s="325"/>
      <c r="AL880" s="326" t="s">
        <v>762</v>
      </c>
      <c r="AM880" s="327"/>
      <c r="AN880" s="327"/>
      <c r="AO880" s="328"/>
      <c r="AP880" s="321" t="s">
        <v>762</v>
      </c>
      <c r="AQ880" s="321"/>
      <c r="AR880" s="321"/>
      <c r="AS880" s="321"/>
      <c r="AT880" s="321"/>
      <c r="AU880" s="321"/>
      <c r="AV880" s="321"/>
      <c r="AW880" s="321"/>
      <c r="AX880" s="321"/>
      <c r="AY880">
        <f>COUNTA($C$880)</f>
        <v>1</v>
      </c>
    </row>
    <row r="881" spans="1:51" ht="30" customHeight="1" x14ac:dyDescent="0.15">
      <c r="A881" s="401">
        <v>4</v>
      </c>
      <c r="B881" s="401">
        <v>1</v>
      </c>
      <c r="C881" s="420" t="s">
        <v>776</v>
      </c>
      <c r="D881" s="415"/>
      <c r="E881" s="415"/>
      <c r="F881" s="415"/>
      <c r="G881" s="415"/>
      <c r="H881" s="415"/>
      <c r="I881" s="415"/>
      <c r="J881" s="416" t="s">
        <v>762</v>
      </c>
      <c r="K881" s="417"/>
      <c r="L881" s="417"/>
      <c r="M881" s="417"/>
      <c r="N881" s="417"/>
      <c r="O881" s="417"/>
      <c r="P881" s="421" t="s">
        <v>774</v>
      </c>
      <c r="Q881" s="317"/>
      <c r="R881" s="317"/>
      <c r="S881" s="317"/>
      <c r="T881" s="317"/>
      <c r="U881" s="317"/>
      <c r="V881" s="317"/>
      <c r="W881" s="317"/>
      <c r="X881" s="317"/>
      <c r="Y881" s="318">
        <v>1E-3</v>
      </c>
      <c r="Z881" s="319"/>
      <c r="AA881" s="319"/>
      <c r="AB881" s="320"/>
      <c r="AC881" s="322" t="s">
        <v>80</v>
      </c>
      <c r="AD881" s="323"/>
      <c r="AE881" s="323"/>
      <c r="AF881" s="323"/>
      <c r="AG881" s="323"/>
      <c r="AH881" s="324" t="s">
        <v>762</v>
      </c>
      <c r="AI881" s="325"/>
      <c r="AJ881" s="325"/>
      <c r="AK881" s="325"/>
      <c r="AL881" s="326" t="s">
        <v>762</v>
      </c>
      <c r="AM881" s="327"/>
      <c r="AN881" s="327"/>
      <c r="AO881" s="328"/>
      <c r="AP881" s="321" t="s">
        <v>762</v>
      </c>
      <c r="AQ881" s="321"/>
      <c r="AR881" s="321"/>
      <c r="AS881" s="321"/>
      <c r="AT881" s="321"/>
      <c r="AU881" s="321"/>
      <c r="AV881" s="321"/>
      <c r="AW881" s="321"/>
      <c r="AX881" s="321"/>
      <c r="AY881">
        <f>COUNTA($C$881)</f>
        <v>1</v>
      </c>
    </row>
    <row r="882" spans="1:51" ht="30" customHeight="1" x14ac:dyDescent="0.15">
      <c r="A882" s="401">
        <v>5</v>
      </c>
      <c r="B882" s="401">
        <v>1</v>
      </c>
      <c r="C882" s="420" t="s">
        <v>777</v>
      </c>
      <c r="D882" s="415"/>
      <c r="E882" s="415"/>
      <c r="F882" s="415"/>
      <c r="G882" s="415"/>
      <c r="H882" s="415"/>
      <c r="I882" s="415"/>
      <c r="J882" s="416" t="s">
        <v>762</v>
      </c>
      <c r="K882" s="417"/>
      <c r="L882" s="417"/>
      <c r="M882" s="417"/>
      <c r="N882" s="417"/>
      <c r="O882" s="417"/>
      <c r="P882" s="421" t="s">
        <v>774</v>
      </c>
      <c r="Q882" s="317"/>
      <c r="R882" s="317"/>
      <c r="S882" s="317"/>
      <c r="T882" s="317"/>
      <c r="U882" s="317"/>
      <c r="V882" s="317"/>
      <c r="W882" s="317"/>
      <c r="X882" s="317"/>
      <c r="Y882" s="318">
        <v>1E-3</v>
      </c>
      <c r="Z882" s="319"/>
      <c r="AA882" s="319"/>
      <c r="AB882" s="320"/>
      <c r="AC882" s="322" t="s">
        <v>80</v>
      </c>
      <c r="AD882" s="323"/>
      <c r="AE882" s="323"/>
      <c r="AF882" s="323"/>
      <c r="AG882" s="323"/>
      <c r="AH882" s="324" t="s">
        <v>762</v>
      </c>
      <c r="AI882" s="325"/>
      <c r="AJ882" s="325"/>
      <c r="AK882" s="325"/>
      <c r="AL882" s="326" t="s">
        <v>762</v>
      </c>
      <c r="AM882" s="327"/>
      <c r="AN882" s="327"/>
      <c r="AO882" s="328"/>
      <c r="AP882" s="321" t="s">
        <v>762</v>
      </c>
      <c r="AQ882" s="321"/>
      <c r="AR882" s="321"/>
      <c r="AS882" s="321"/>
      <c r="AT882" s="321"/>
      <c r="AU882" s="321"/>
      <c r="AV882" s="321"/>
      <c r="AW882" s="321"/>
      <c r="AX882" s="321"/>
      <c r="AY882">
        <f>COUNTA($C$882)</f>
        <v>1</v>
      </c>
    </row>
    <row r="883" spans="1:51" ht="30" customHeight="1" x14ac:dyDescent="0.15">
      <c r="A883" s="401">
        <v>6</v>
      </c>
      <c r="B883" s="401">
        <v>1</v>
      </c>
      <c r="C883" s="420" t="s">
        <v>778</v>
      </c>
      <c r="D883" s="415"/>
      <c r="E883" s="415"/>
      <c r="F883" s="415"/>
      <c r="G883" s="415"/>
      <c r="H883" s="415"/>
      <c r="I883" s="415"/>
      <c r="J883" s="416" t="s">
        <v>762</v>
      </c>
      <c r="K883" s="417"/>
      <c r="L883" s="417"/>
      <c r="M883" s="417"/>
      <c r="N883" s="417"/>
      <c r="O883" s="417"/>
      <c r="P883" s="421" t="s">
        <v>774</v>
      </c>
      <c r="Q883" s="317"/>
      <c r="R883" s="317"/>
      <c r="S883" s="317"/>
      <c r="T883" s="317"/>
      <c r="U883" s="317"/>
      <c r="V883" s="317"/>
      <c r="W883" s="317"/>
      <c r="X883" s="317"/>
      <c r="Y883" s="318">
        <v>1E-3</v>
      </c>
      <c r="Z883" s="319"/>
      <c r="AA883" s="319"/>
      <c r="AB883" s="320"/>
      <c r="AC883" s="322" t="s">
        <v>80</v>
      </c>
      <c r="AD883" s="323"/>
      <c r="AE883" s="323"/>
      <c r="AF883" s="323"/>
      <c r="AG883" s="323"/>
      <c r="AH883" s="324" t="s">
        <v>762</v>
      </c>
      <c r="AI883" s="325"/>
      <c r="AJ883" s="325"/>
      <c r="AK883" s="325"/>
      <c r="AL883" s="326" t="s">
        <v>762</v>
      </c>
      <c r="AM883" s="327"/>
      <c r="AN883" s="327"/>
      <c r="AO883" s="328"/>
      <c r="AP883" s="321" t="s">
        <v>762</v>
      </c>
      <c r="AQ883" s="321"/>
      <c r="AR883" s="321"/>
      <c r="AS883" s="321"/>
      <c r="AT883" s="321"/>
      <c r="AU883" s="321"/>
      <c r="AV883" s="321"/>
      <c r="AW883" s="321"/>
      <c r="AX883" s="321"/>
      <c r="AY883">
        <f>COUNTA($C$883)</f>
        <v>1</v>
      </c>
    </row>
    <row r="884" spans="1:51" ht="30" customHeight="1" x14ac:dyDescent="0.15">
      <c r="A884" s="401">
        <v>7</v>
      </c>
      <c r="B884" s="401">
        <v>1</v>
      </c>
      <c r="C884" s="420" t="s">
        <v>779</v>
      </c>
      <c r="D884" s="415"/>
      <c r="E884" s="415"/>
      <c r="F884" s="415"/>
      <c r="G884" s="415"/>
      <c r="H884" s="415"/>
      <c r="I884" s="415"/>
      <c r="J884" s="416" t="s">
        <v>762</v>
      </c>
      <c r="K884" s="417"/>
      <c r="L884" s="417"/>
      <c r="M884" s="417"/>
      <c r="N884" s="417"/>
      <c r="O884" s="417"/>
      <c r="P884" s="421" t="s">
        <v>774</v>
      </c>
      <c r="Q884" s="317"/>
      <c r="R884" s="317"/>
      <c r="S884" s="317"/>
      <c r="T884" s="317"/>
      <c r="U884" s="317"/>
      <c r="V884" s="317"/>
      <c r="W884" s="317"/>
      <c r="X884" s="317"/>
      <c r="Y884" s="318">
        <v>1E-3</v>
      </c>
      <c r="Z884" s="319"/>
      <c r="AA884" s="319"/>
      <c r="AB884" s="320"/>
      <c r="AC884" s="322" t="s">
        <v>80</v>
      </c>
      <c r="AD884" s="323"/>
      <c r="AE884" s="323"/>
      <c r="AF884" s="323"/>
      <c r="AG884" s="323"/>
      <c r="AH884" s="324" t="s">
        <v>762</v>
      </c>
      <c r="AI884" s="325"/>
      <c r="AJ884" s="325"/>
      <c r="AK884" s="325"/>
      <c r="AL884" s="326" t="s">
        <v>762</v>
      </c>
      <c r="AM884" s="327"/>
      <c r="AN884" s="327"/>
      <c r="AO884" s="328"/>
      <c r="AP884" s="321" t="s">
        <v>762</v>
      </c>
      <c r="AQ884" s="321"/>
      <c r="AR884" s="321"/>
      <c r="AS884" s="321"/>
      <c r="AT884" s="321"/>
      <c r="AU884" s="321"/>
      <c r="AV884" s="321"/>
      <c r="AW884" s="321"/>
      <c r="AX884" s="321"/>
      <c r="AY884">
        <f>COUNTA($C$884)</f>
        <v>1</v>
      </c>
    </row>
    <row r="885" spans="1:51" ht="30" customHeight="1" x14ac:dyDescent="0.15">
      <c r="A885" s="401">
        <v>8</v>
      </c>
      <c r="B885" s="401">
        <v>1</v>
      </c>
      <c r="C885" s="420" t="s">
        <v>780</v>
      </c>
      <c r="D885" s="415"/>
      <c r="E885" s="415"/>
      <c r="F885" s="415"/>
      <c r="G885" s="415"/>
      <c r="H885" s="415"/>
      <c r="I885" s="415"/>
      <c r="J885" s="416" t="s">
        <v>762</v>
      </c>
      <c r="K885" s="417"/>
      <c r="L885" s="417"/>
      <c r="M885" s="417"/>
      <c r="N885" s="417"/>
      <c r="O885" s="417"/>
      <c r="P885" s="421" t="s">
        <v>774</v>
      </c>
      <c r="Q885" s="317"/>
      <c r="R885" s="317"/>
      <c r="S885" s="317"/>
      <c r="T885" s="317"/>
      <c r="U885" s="317"/>
      <c r="V885" s="317"/>
      <c r="W885" s="317"/>
      <c r="X885" s="317"/>
      <c r="Y885" s="318">
        <v>1E-3</v>
      </c>
      <c r="Z885" s="319"/>
      <c r="AA885" s="319"/>
      <c r="AB885" s="320"/>
      <c r="AC885" s="322" t="s">
        <v>80</v>
      </c>
      <c r="AD885" s="323"/>
      <c r="AE885" s="323"/>
      <c r="AF885" s="323"/>
      <c r="AG885" s="323"/>
      <c r="AH885" s="324" t="s">
        <v>762</v>
      </c>
      <c r="AI885" s="325"/>
      <c r="AJ885" s="325"/>
      <c r="AK885" s="325"/>
      <c r="AL885" s="326" t="s">
        <v>762</v>
      </c>
      <c r="AM885" s="327"/>
      <c r="AN885" s="327"/>
      <c r="AO885" s="328"/>
      <c r="AP885" s="321" t="s">
        <v>762</v>
      </c>
      <c r="AQ885" s="321"/>
      <c r="AR885" s="321"/>
      <c r="AS885" s="321"/>
      <c r="AT885" s="321"/>
      <c r="AU885" s="321"/>
      <c r="AV885" s="321"/>
      <c r="AW885" s="321"/>
      <c r="AX885" s="321"/>
      <c r="AY885">
        <f>COUNTA($C$885)</f>
        <v>1</v>
      </c>
    </row>
    <row r="886" spans="1:51" ht="30" customHeight="1" x14ac:dyDescent="0.15">
      <c r="A886" s="401">
        <v>9</v>
      </c>
      <c r="B886" s="401">
        <v>1</v>
      </c>
      <c r="C886" s="420" t="s">
        <v>781</v>
      </c>
      <c r="D886" s="415"/>
      <c r="E886" s="415"/>
      <c r="F886" s="415"/>
      <c r="G886" s="415"/>
      <c r="H886" s="415"/>
      <c r="I886" s="415"/>
      <c r="J886" s="416" t="s">
        <v>762</v>
      </c>
      <c r="K886" s="417"/>
      <c r="L886" s="417"/>
      <c r="M886" s="417"/>
      <c r="N886" s="417"/>
      <c r="O886" s="417"/>
      <c r="P886" s="421" t="s">
        <v>774</v>
      </c>
      <c r="Q886" s="317"/>
      <c r="R886" s="317"/>
      <c r="S886" s="317"/>
      <c r="T886" s="317"/>
      <c r="U886" s="317"/>
      <c r="V886" s="317"/>
      <c r="W886" s="317"/>
      <c r="X886" s="317"/>
      <c r="Y886" s="318">
        <v>1E-3</v>
      </c>
      <c r="Z886" s="319"/>
      <c r="AA886" s="319"/>
      <c r="AB886" s="320"/>
      <c r="AC886" s="322" t="s">
        <v>80</v>
      </c>
      <c r="AD886" s="323"/>
      <c r="AE886" s="323"/>
      <c r="AF886" s="323"/>
      <c r="AG886" s="323"/>
      <c r="AH886" s="324" t="s">
        <v>762</v>
      </c>
      <c r="AI886" s="325"/>
      <c r="AJ886" s="325"/>
      <c r="AK886" s="325"/>
      <c r="AL886" s="326" t="s">
        <v>762</v>
      </c>
      <c r="AM886" s="327"/>
      <c r="AN886" s="327"/>
      <c r="AO886" s="328"/>
      <c r="AP886" s="321" t="s">
        <v>762</v>
      </c>
      <c r="AQ886" s="321"/>
      <c r="AR886" s="321"/>
      <c r="AS886" s="321"/>
      <c r="AT886" s="321"/>
      <c r="AU886" s="321"/>
      <c r="AV886" s="321"/>
      <c r="AW886" s="321"/>
      <c r="AX886" s="321"/>
      <c r="AY886">
        <f>COUNTA($C$886)</f>
        <v>1</v>
      </c>
    </row>
    <row r="887" spans="1:51" ht="30" customHeight="1" x14ac:dyDescent="0.15">
      <c r="A887" s="401">
        <v>10</v>
      </c>
      <c r="B887" s="401">
        <v>1</v>
      </c>
      <c r="C887" s="420" t="s">
        <v>782</v>
      </c>
      <c r="D887" s="415"/>
      <c r="E887" s="415"/>
      <c r="F887" s="415"/>
      <c r="G887" s="415"/>
      <c r="H887" s="415"/>
      <c r="I887" s="415"/>
      <c r="J887" s="416" t="s">
        <v>762</v>
      </c>
      <c r="K887" s="417"/>
      <c r="L887" s="417"/>
      <c r="M887" s="417"/>
      <c r="N887" s="417"/>
      <c r="O887" s="417"/>
      <c r="P887" s="421" t="s">
        <v>774</v>
      </c>
      <c r="Q887" s="317"/>
      <c r="R887" s="317"/>
      <c r="S887" s="317"/>
      <c r="T887" s="317"/>
      <c r="U887" s="317"/>
      <c r="V887" s="317"/>
      <c r="W887" s="317"/>
      <c r="X887" s="317"/>
      <c r="Y887" s="318">
        <v>1E-3</v>
      </c>
      <c r="Z887" s="319"/>
      <c r="AA887" s="319"/>
      <c r="AB887" s="320"/>
      <c r="AC887" s="322" t="s">
        <v>80</v>
      </c>
      <c r="AD887" s="323"/>
      <c r="AE887" s="323"/>
      <c r="AF887" s="323"/>
      <c r="AG887" s="323"/>
      <c r="AH887" s="324" t="s">
        <v>762</v>
      </c>
      <c r="AI887" s="325"/>
      <c r="AJ887" s="325"/>
      <c r="AK887" s="325"/>
      <c r="AL887" s="326" t="s">
        <v>762</v>
      </c>
      <c r="AM887" s="327"/>
      <c r="AN887" s="327"/>
      <c r="AO887" s="328"/>
      <c r="AP887" s="321" t="s">
        <v>762</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783</v>
      </c>
      <c r="D911" s="415"/>
      <c r="E911" s="415"/>
      <c r="F911" s="415"/>
      <c r="G911" s="415"/>
      <c r="H911" s="415"/>
      <c r="I911" s="415"/>
      <c r="J911" s="416">
        <v>4130005012627</v>
      </c>
      <c r="K911" s="417"/>
      <c r="L911" s="417"/>
      <c r="M911" s="417"/>
      <c r="N911" s="417"/>
      <c r="O911" s="417"/>
      <c r="P911" s="421" t="s">
        <v>786</v>
      </c>
      <c r="Q911" s="317"/>
      <c r="R911" s="317"/>
      <c r="S911" s="317"/>
      <c r="T911" s="317"/>
      <c r="U911" s="317"/>
      <c r="V911" s="317"/>
      <c r="W911" s="317"/>
      <c r="X911" s="317"/>
      <c r="Y911" s="318">
        <v>1.8</v>
      </c>
      <c r="Z911" s="319"/>
      <c r="AA911" s="319"/>
      <c r="AB911" s="320"/>
      <c r="AC911" s="322" t="s">
        <v>378</v>
      </c>
      <c r="AD911" s="323"/>
      <c r="AE911" s="323"/>
      <c r="AF911" s="323"/>
      <c r="AG911" s="323"/>
      <c r="AH911" s="418" t="s">
        <v>762</v>
      </c>
      <c r="AI911" s="419"/>
      <c r="AJ911" s="419"/>
      <c r="AK911" s="419"/>
      <c r="AL911" s="326">
        <v>100</v>
      </c>
      <c r="AM911" s="327"/>
      <c r="AN911" s="327"/>
      <c r="AO911" s="328"/>
      <c r="AP911" s="321" t="s">
        <v>762</v>
      </c>
      <c r="AQ911" s="321"/>
      <c r="AR911" s="321"/>
      <c r="AS911" s="321"/>
      <c r="AT911" s="321"/>
      <c r="AU911" s="321"/>
      <c r="AV911" s="321"/>
      <c r="AW911" s="321"/>
      <c r="AX911" s="321"/>
      <c r="AY911">
        <f t="shared" si="119"/>
        <v>1</v>
      </c>
    </row>
    <row r="912" spans="1:51" ht="30" customHeight="1" x14ac:dyDescent="0.15">
      <c r="A912" s="401">
        <v>2</v>
      </c>
      <c r="B912" s="401">
        <v>1</v>
      </c>
      <c r="C912" s="420" t="s">
        <v>784</v>
      </c>
      <c r="D912" s="415"/>
      <c r="E912" s="415"/>
      <c r="F912" s="415"/>
      <c r="G912" s="415"/>
      <c r="H912" s="415"/>
      <c r="I912" s="415"/>
      <c r="J912" s="416">
        <v>8180001124830</v>
      </c>
      <c r="K912" s="417"/>
      <c r="L912" s="417"/>
      <c r="M912" s="417"/>
      <c r="N912" s="417"/>
      <c r="O912" s="417"/>
      <c r="P912" s="421" t="s">
        <v>785</v>
      </c>
      <c r="Q912" s="317"/>
      <c r="R912" s="317"/>
      <c r="S912" s="317"/>
      <c r="T912" s="317"/>
      <c r="U912" s="317"/>
      <c r="V912" s="317"/>
      <c r="W912" s="317"/>
      <c r="X912" s="317"/>
      <c r="Y912" s="318">
        <v>1.7</v>
      </c>
      <c r="Z912" s="319"/>
      <c r="AA912" s="319"/>
      <c r="AB912" s="320"/>
      <c r="AC912" s="322" t="s">
        <v>378</v>
      </c>
      <c r="AD912" s="323"/>
      <c r="AE912" s="323"/>
      <c r="AF912" s="323"/>
      <c r="AG912" s="323"/>
      <c r="AH912" s="418" t="s">
        <v>762</v>
      </c>
      <c r="AI912" s="419"/>
      <c r="AJ912" s="419"/>
      <c r="AK912" s="419"/>
      <c r="AL912" s="326">
        <v>100</v>
      </c>
      <c r="AM912" s="327"/>
      <c r="AN912" s="327"/>
      <c r="AO912" s="328"/>
      <c r="AP912" s="321" t="s">
        <v>762</v>
      </c>
      <c r="AQ912" s="321"/>
      <c r="AR912" s="321"/>
      <c r="AS912" s="321"/>
      <c r="AT912" s="321"/>
      <c r="AU912" s="321"/>
      <c r="AV912" s="321"/>
      <c r="AW912" s="321"/>
      <c r="AX912" s="321"/>
      <c r="AY912">
        <f>COUNTA($C$912)</f>
        <v>1</v>
      </c>
    </row>
    <row r="913" spans="1:51" ht="30" customHeight="1" x14ac:dyDescent="0.15">
      <c r="A913" s="401">
        <v>3</v>
      </c>
      <c r="B913" s="401">
        <v>1</v>
      </c>
      <c r="C913" s="420" t="s">
        <v>799</v>
      </c>
      <c r="D913" s="415"/>
      <c r="E913" s="415"/>
      <c r="F913" s="415"/>
      <c r="G913" s="415"/>
      <c r="H913" s="415"/>
      <c r="I913" s="415"/>
      <c r="J913" s="416">
        <v>2010501032828</v>
      </c>
      <c r="K913" s="417"/>
      <c r="L913" s="417"/>
      <c r="M913" s="417"/>
      <c r="N913" s="417"/>
      <c r="O913" s="417"/>
      <c r="P913" s="421" t="s">
        <v>800</v>
      </c>
      <c r="Q913" s="317"/>
      <c r="R913" s="317"/>
      <c r="S913" s="317"/>
      <c r="T913" s="317"/>
      <c r="U913" s="317"/>
      <c r="V913" s="317"/>
      <c r="W913" s="317"/>
      <c r="X913" s="317"/>
      <c r="Y913" s="318">
        <v>0.8</v>
      </c>
      <c r="Z913" s="319"/>
      <c r="AA913" s="319"/>
      <c r="AB913" s="320"/>
      <c r="AC913" s="322" t="s">
        <v>378</v>
      </c>
      <c r="AD913" s="323"/>
      <c r="AE913" s="323"/>
      <c r="AF913" s="323"/>
      <c r="AG913" s="323"/>
      <c r="AH913" s="324" t="s">
        <v>801</v>
      </c>
      <c r="AI913" s="325"/>
      <c r="AJ913" s="325"/>
      <c r="AK913" s="325"/>
      <c r="AL913" s="326">
        <v>100</v>
      </c>
      <c r="AM913" s="327"/>
      <c r="AN913" s="327"/>
      <c r="AO913" s="328"/>
      <c r="AP913" s="321" t="s">
        <v>801</v>
      </c>
      <c r="AQ913" s="321"/>
      <c r="AR913" s="321"/>
      <c r="AS913" s="321"/>
      <c r="AT913" s="321"/>
      <c r="AU913" s="321"/>
      <c r="AV913" s="321"/>
      <c r="AW913" s="321"/>
      <c r="AX913" s="321"/>
      <c r="AY913">
        <f>COUNTA($C$913)</f>
        <v>1</v>
      </c>
    </row>
    <row r="914" spans="1:51" ht="30" customHeight="1" x14ac:dyDescent="0.15">
      <c r="A914" s="401">
        <v>4</v>
      </c>
      <c r="B914" s="401">
        <v>1</v>
      </c>
      <c r="C914" s="420" t="s">
        <v>787</v>
      </c>
      <c r="D914" s="415"/>
      <c r="E914" s="415"/>
      <c r="F914" s="415"/>
      <c r="G914" s="415"/>
      <c r="H914" s="415"/>
      <c r="I914" s="415"/>
      <c r="J914" s="416">
        <v>8700150067835</v>
      </c>
      <c r="K914" s="417"/>
      <c r="L914" s="417"/>
      <c r="M914" s="417"/>
      <c r="N914" s="417"/>
      <c r="O914" s="417"/>
      <c r="P914" s="421" t="s">
        <v>802</v>
      </c>
      <c r="Q914" s="317"/>
      <c r="R914" s="317"/>
      <c r="S914" s="317"/>
      <c r="T914" s="317"/>
      <c r="U914" s="317"/>
      <c r="V914" s="317"/>
      <c r="W914" s="317"/>
      <c r="X914" s="317"/>
      <c r="Y914" s="318">
        <v>0.7</v>
      </c>
      <c r="Z914" s="319"/>
      <c r="AA914" s="319"/>
      <c r="AB914" s="320"/>
      <c r="AC914" s="322" t="s">
        <v>379</v>
      </c>
      <c r="AD914" s="323"/>
      <c r="AE914" s="323"/>
      <c r="AF914" s="323"/>
      <c r="AG914" s="323"/>
      <c r="AH914" s="324" t="s">
        <v>801</v>
      </c>
      <c r="AI914" s="325"/>
      <c r="AJ914" s="325"/>
      <c r="AK914" s="325"/>
      <c r="AL914" s="326">
        <v>100</v>
      </c>
      <c r="AM914" s="327"/>
      <c r="AN914" s="327"/>
      <c r="AO914" s="328"/>
      <c r="AP914" s="321" t="s">
        <v>762</v>
      </c>
      <c r="AQ914" s="321"/>
      <c r="AR914" s="321"/>
      <c r="AS914" s="321"/>
      <c r="AT914" s="321"/>
      <c r="AU914" s="321"/>
      <c r="AV914" s="321"/>
      <c r="AW914" s="321"/>
      <c r="AX914" s="321"/>
      <c r="AY914">
        <f>COUNTA($C$914)</f>
        <v>1</v>
      </c>
    </row>
    <row r="915" spans="1:51" ht="30" customHeight="1" x14ac:dyDescent="0.15">
      <c r="A915" s="401">
        <v>5</v>
      </c>
      <c r="B915" s="401">
        <v>1</v>
      </c>
      <c r="C915" s="420" t="s">
        <v>803</v>
      </c>
      <c r="D915" s="415"/>
      <c r="E915" s="415"/>
      <c r="F915" s="415"/>
      <c r="G915" s="415"/>
      <c r="H915" s="415"/>
      <c r="I915" s="415"/>
      <c r="J915" s="416" t="s">
        <v>801</v>
      </c>
      <c r="K915" s="417"/>
      <c r="L915" s="417"/>
      <c r="M915" s="417"/>
      <c r="N915" s="417"/>
      <c r="O915" s="417"/>
      <c r="P915" s="421" t="s">
        <v>804</v>
      </c>
      <c r="Q915" s="317"/>
      <c r="R915" s="317"/>
      <c r="S915" s="317"/>
      <c r="T915" s="317"/>
      <c r="U915" s="317"/>
      <c r="V915" s="317"/>
      <c r="W915" s="317"/>
      <c r="X915" s="317"/>
      <c r="Y915" s="318">
        <v>0.7</v>
      </c>
      <c r="Z915" s="319"/>
      <c r="AA915" s="319"/>
      <c r="AB915" s="320"/>
      <c r="AC915" s="322" t="s">
        <v>80</v>
      </c>
      <c r="AD915" s="323"/>
      <c r="AE915" s="323"/>
      <c r="AF915" s="323"/>
      <c r="AG915" s="323"/>
      <c r="AH915" s="324" t="s">
        <v>801</v>
      </c>
      <c r="AI915" s="325"/>
      <c r="AJ915" s="325"/>
      <c r="AK915" s="325"/>
      <c r="AL915" s="326" t="s">
        <v>801</v>
      </c>
      <c r="AM915" s="327"/>
      <c r="AN915" s="327"/>
      <c r="AO915" s="328"/>
      <c r="AP915" s="321" t="s">
        <v>788</v>
      </c>
      <c r="AQ915" s="321"/>
      <c r="AR915" s="321"/>
      <c r="AS915" s="321"/>
      <c r="AT915" s="321"/>
      <c r="AU915" s="321"/>
      <c r="AV915" s="321"/>
      <c r="AW915" s="321"/>
      <c r="AX915" s="321"/>
      <c r="AY915">
        <f>COUNTA($C$915)</f>
        <v>1</v>
      </c>
    </row>
    <row r="916" spans="1:51" ht="30" customHeight="1" x14ac:dyDescent="0.15">
      <c r="A916" s="401">
        <v>6</v>
      </c>
      <c r="B916" s="401">
        <v>1</v>
      </c>
      <c r="C916" s="420" t="s">
        <v>791</v>
      </c>
      <c r="D916" s="415"/>
      <c r="E916" s="415"/>
      <c r="F916" s="415"/>
      <c r="G916" s="415"/>
      <c r="H916" s="415"/>
      <c r="I916" s="415"/>
      <c r="J916" s="416">
        <v>3010005016764</v>
      </c>
      <c r="K916" s="417"/>
      <c r="L916" s="417"/>
      <c r="M916" s="417"/>
      <c r="N916" s="417"/>
      <c r="O916" s="417"/>
      <c r="P916" s="421" t="s">
        <v>792</v>
      </c>
      <c r="Q916" s="317"/>
      <c r="R916" s="317"/>
      <c r="S916" s="317"/>
      <c r="T916" s="317"/>
      <c r="U916" s="317"/>
      <c r="V916" s="317"/>
      <c r="W916" s="317"/>
      <c r="X916" s="317"/>
      <c r="Y916" s="318">
        <v>0.5</v>
      </c>
      <c r="Z916" s="319"/>
      <c r="AA916" s="319"/>
      <c r="AB916" s="320"/>
      <c r="AC916" s="322" t="s">
        <v>379</v>
      </c>
      <c r="AD916" s="323"/>
      <c r="AE916" s="323"/>
      <c r="AF916" s="323"/>
      <c r="AG916" s="323"/>
      <c r="AH916" s="324" t="s">
        <v>788</v>
      </c>
      <c r="AI916" s="325"/>
      <c r="AJ916" s="325"/>
      <c r="AK916" s="325"/>
      <c r="AL916" s="326">
        <v>100</v>
      </c>
      <c r="AM916" s="327"/>
      <c r="AN916" s="327"/>
      <c r="AO916" s="328"/>
      <c r="AP916" s="321" t="s">
        <v>788</v>
      </c>
      <c r="AQ916" s="321"/>
      <c r="AR916" s="321"/>
      <c r="AS916" s="321"/>
      <c r="AT916" s="321"/>
      <c r="AU916" s="321"/>
      <c r="AV916" s="321"/>
      <c r="AW916" s="321"/>
      <c r="AX916" s="321"/>
      <c r="AY916">
        <f>COUNTA($C$916)</f>
        <v>1</v>
      </c>
    </row>
    <row r="917" spans="1:51" ht="30" customHeight="1" x14ac:dyDescent="0.15">
      <c r="A917" s="401">
        <v>7</v>
      </c>
      <c r="B917" s="401">
        <v>1</v>
      </c>
      <c r="C917" s="420" t="s">
        <v>806</v>
      </c>
      <c r="D917" s="415"/>
      <c r="E917" s="415"/>
      <c r="F917" s="415"/>
      <c r="G917" s="415"/>
      <c r="H917" s="415"/>
      <c r="I917" s="415"/>
      <c r="J917" s="416" t="s">
        <v>801</v>
      </c>
      <c r="K917" s="417"/>
      <c r="L917" s="417"/>
      <c r="M917" s="417"/>
      <c r="N917" s="417"/>
      <c r="O917" s="417"/>
      <c r="P917" s="421" t="s">
        <v>804</v>
      </c>
      <c r="Q917" s="317"/>
      <c r="R917" s="317"/>
      <c r="S917" s="317"/>
      <c r="T917" s="317"/>
      <c r="U917" s="317"/>
      <c r="V917" s="317"/>
      <c r="W917" s="317"/>
      <c r="X917" s="317"/>
      <c r="Y917" s="318">
        <v>0.4</v>
      </c>
      <c r="Z917" s="319"/>
      <c r="AA917" s="319"/>
      <c r="AB917" s="320"/>
      <c r="AC917" s="322" t="s">
        <v>80</v>
      </c>
      <c r="AD917" s="323"/>
      <c r="AE917" s="323"/>
      <c r="AF917" s="323"/>
      <c r="AG917" s="323"/>
      <c r="AH917" s="324" t="s">
        <v>788</v>
      </c>
      <c r="AI917" s="325"/>
      <c r="AJ917" s="325"/>
      <c r="AK917" s="325"/>
      <c r="AL917" s="326" t="s">
        <v>801</v>
      </c>
      <c r="AM917" s="327"/>
      <c r="AN917" s="327"/>
      <c r="AO917" s="328"/>
      <c r="AP917" s="321" t="s">
        <v>788</v>
      </c>
      <c r="AQ917" s="321"/>
      <c r="AR917" s="321"/>
      <c r="AS917" s="321"/>
      <c r="AT917" s="321"/>
      <c r="AU917" s="321"/>
      <c r="AV917" s="321"/>
      <c r="AW917" s="321"/>
      <c r="AX917" s="321"/>
      <c r="AY917">
        <f>COUNTA($C$917)</f>
        <v>1</v>
      </c>
    </row>
    <row r="918" spans="1:51" ht="30" customHeight="1" x14ac:dyDescent="0.15">
      <c r="A918" s="401">
        <v>8</v>
      </c>
      <c r="B918" s="401">
        <v>1</v>
      </c>
      <c r="C918" s="420" t="s">
        <v>793</v>
      </c>
      <c r="D918" s="415"/>
      <c r="E918" s="415"/>
      <c r="F918" s="415"/>
      <c r="G918" s="415"/>
      <c r="H918" s="415"/>
      <c r="I918" s="415"/>
      <c r="J918" s="416">
        <v>8010001036745</v>
      </c>
      <c r="K918" s="417"/>
      <c r="L918" s="417"/>
      <c r="M918" s="417"/>
      <c r="N918" s="417"/>
      <c r="O918" s="417"/>
      <c r="P918" s="421" t="s">
        <v>785</v>
      </c>
      <c r="Q918" s="317"/>
      <c r="R918" s="317"/>
      <c r="S918" s="317"/>
      <c r="T918" s="317"/>
      <c r="U918" s="317"/>
      <c r="V918" s="317"/>
      <c r="W918" s="317"/>
      <c r="X918" s="317"/>
      <c r="Y918" s="318">
        <v>0.3</v>
      </c>
      <c r="Z918" s="319"/>
      <c r="AA918" s="319"/>
      <c r="AB918" s="320"/>
      <c r="AC918" s="322" t="s">
        <v>378</v>
      </c>
      <c r="AD918" s="323"/>
      <c r="AE918" s="323"/>
      <c r="AF918" s="323"/>
      <c r="AG918" s="323"/>
      <c r="AH918" s="324" t="s">
        <v>801</v>
      </c>
      <c r="AI918" s="325"/>
      <c r="AJ918" s="325"/>
      <c r="AK918" s="325"/>
      <c r="AL918" s="326">
        <v>100</v>
      </c>
      <c r="AM918" s="327"/>
      <c r="AN918" s="327"/>
      <c r="AO918" s="328"/>
      <c r="AP918" s="321" t="s">
        <v>788</v>
      </c>
      <c r="AQ918" s="321"/>
      <c r="AR918" s="321"/>
      <c r="AS918" s="321"/>
      <c r="AT918" s="321"/>
      <c r="AU918" s="321"/>
      <c r="AV918" s="321"/>
      <c r="AW918" s="321"/>
      <c r="AX918" s="321"/>
      <c r="AY918">
        <f>COUNTA($C$918)</f>
        <v>1</v>
      </c>
    </row>
    <row r="919" spans="1:51" ht="30" customHeight="1" x14ac:dyDescent="0.15">
      <c r="A919" s="401">
        <v>9</v>
      </c>
      <c r="B919" s="401">
        <v>1</v>
      </c>
      <c r="C919" s="420" t="s">
        <v>789</v>
      </c>
      <c r="D919" s="415"/>
      <c r="E919" s="415"/>
      <c r="F919" s="415"/>
      <c r="G919" s="415"/>
      <c r="H919" s="415"/>
      <c r="I919" s="415"/>
      <c r="J919" s="416">
        <v>4011101005131</v>
      </c>
      <c r="K919" s="417"/>
      <c r="L919" s="417"/>
      <c r="M919" s="417"/>
      <c r="N919" s="417"/>
      <c r="O919" s="417"/>
      <c r="P919" s="421" t="s">
        <v>790</v>
      </c>
      <c r="Q919" s="317"/>
      <c r="R919" s="317"/>
      <c r="S919" s="317"/>
      <c r="T919" s="317"/>
      <c r="U919" s="317"/>
      <c r="V919" s="317"/>
      <c r="W919" s="317"/>
      <c r="X919" s="317"/>
      <c r="Y919" s="318">
        <v>0.3</v>
      </c>
      <c r="Z919" s="319"/>
      <c r="AA919" s="319"/>
      <c r="AB919" s="320"/>
      <c r="AC919" s="322" t="s">
        <v>372</v>
      </c>
      <c r="AD919" s="323"/>
      <c r="AE919" s="323"/>
      <c r="AF919" s="323"/>
      <c r="AG919" s="323"/>
      <c r="AH919" s="324">
        <v>3</v>
      </c>
      <c r="AI919" s="325"/>
      <c r="AJ919" s="325"/>
      <c r="AK919" s="325"/>
      <c r="AL919" s="326">
        <v>80.790000000000006</v>
      </c>
      <c r="AM919" s="327"/>
      <c r="AN919" s="327"/>
      <c r="AO919" s="328"/>
      <c r="AP919" s="321" t="s">
        <v>788</v>
      </c>
      <c r="AQ919" s="321"/>
      <c r="AR919" s="321"/>
      <c r="AS919" s="321"/>
      <c r="AT919" s="321"/>
      <c r="AU919" s="321"/>
      <c r="AV919" s="321"/>
      <c r="AW919" s="321"/>
      <c r="AX919" s="321"/>
      <c r="AY919">
        <f>COUNTA($C$919)</f>
        <v>1</v>
      </c>
    </row>
    <row r="920" spans="1:51" ht="30" customHeight="1" x14ac:dyDescent="0.15">
      <c r="A920" s="401">
        <v>10</v>
      </c>
      <c r="B920" s="401">
        <v>1</v>
      </c>
      <c r="C920" s="420" t="s">
        <v>805</v>
      </c>
      <c r="D920" s="415"/>
      <c r="E920" s="415"/>
      <c r="F920" s="415"/>
      <c r="G920" s="415"/>
      <c r="H920" s="415"/>
      <c r="I920" s="415"/>
      <c r="J920" s="416">
        <v>2010001034952</v>
      </c>
      <c r="K920" s="417"/>
      <c r="L920" s="417"/>
      <c r="M920" s="417"/>
      <c r="N920" s="417"/>
      <c r="O920" s="417"/>
      <c r="P920" s="421" t="s">
        <v>790</v>
      </c>
      <c r="Q920" s="317"/>
      <c r="R920" s="317"/>
      <c r="S920" s="317"/>
      <c r="T920" s="317"/>
      <c r="U920" s="317"/>
      <c r="V920" s="317"/>
      <c r="W920" s="317"/>
      <c r="X920" s="317"/>
      <c r="Y920" s="318">
        <v>0.3</v>
      </c>
      <c r="Z920" s="319"/>
      <c r="AA920" s="319"/>
      <c r="AB920" s="320"/>
      <c r="AC920" s="322" t="s">
        <v>372</v>
      </c>
      <c r="AD920" s="323"/>
      <c r="AE920" s="323"/>
      <c r="AF920" s="323"/>
      <c r="AG920" s="323"/>
      <c r="AH920" s="324">
        <v>3</v>
      </c>
      <c r="AI920" s="325"/>
      <c r="AJ920" s="325"/>
      <c r="AK920" s="325"/>
      <c r="AL920" s="326">
        <v>83.98</v>
      </c>
      <c r="AM920" s="327"/>
      <c r="AN920" s="327"/>
      <c r="AO920" s="328"/>
      <c r="AP920" s="321" t="s">
        <v>801</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788</v>
      </c>
      <c r="F1110" s="886"/>
      <c r="G1110" s="886"/>
      <c r="H1110" s="886"/>
      <c r="I1110" s="886"/>
      <c r="J1110" s="416" t="s">
        <v>788</v>
      </c>
      <c r="K1110" s="417"/>
      <c r="L1110" s="417"/>
      <c r="M1110" s="417"/>
      <c r="N1110" s="417"/>
      <c r="O1110" s="417"/>
      <c r="P1110" s="421" t="s">
        <v>788</v>
      </c>
      <c r="Q1110" s="317"/>
      <c r="R1110" s="317"/>
      <c r="S1110" s="317"/>
      <c r="T1110" s="317"/>
      <c r="U1110" s="317"/>
      <c r="V1110" s="317"/>
      <c r="W1110" s="317"/>
      <c r="X1110" s="317"/>
      <c r="Y1110" s="318" t="s">
        <v>788</v>
      </c>
      <c r="Z1110" s="319"/>
      <c r="AA1110" s="319"/>
      <c r="AB1110" s="320"/>
      <c r="AC1110" s="322"/>
      <c r="AD1110" s="323"/>
      <c r="AE1110" s="323"/>
      <c r="AF1110" s="323"/>
      <c r="AG1110" s="323"/>
      <c r="AH1110" s="324" t="s">
        <v>788</v>
      </c>
      <c r="AI1110" s="325"/>
      <c r="AJ1110" s="325"/>
      <c r="AK1110" s="325"/>
      <c r="AL1110" s="326" t="s">
        <v>788</v>
      </c>
      <c r="AM1110" s="327"/>
      <c r="AN1110" s="327"/>
      <c r="AO1110" s="328"/>
      <c r="AP1110" s="321" t="s">
        <v>788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47" max="49" man="1"/>
    <brk id="87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355</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dga149u</dc:creator>
  <cp:lastModifiedBy>伊藤 輝(itou-akira01)</cp:lastModifiedBy>
  <cp:lastPrinted>2021-05-18T02:57:02Z</cp:lastPrinted>
  <dcterms:created xsi:type="dcterms:W3CDTF">2012-03-13T00:50:25Z</dcterms:created>
  <dcterms:modified xsi:type="dcterms:W3CDTF">2021-05-20T05:46:03Z</dcterms:modified>
</cp:coreProperties>
</file>