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3 試験\新しいフォルダー (2)\"/>
    </mc:Choice>
  </mc:AlternateContent>
  <bookViews>
    <workbookView xWindow="0" yWindow="0" windowWidth="17025"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60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<sst xmlns="http://schemas.openxmlformats.org/spreadsheetml/2006/main" count="3067" uniqueCount="789">
  <si>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</si>
  <si>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</si>
  <si>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</si>
  <si>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</si>
  <si>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</si>
  <si>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</si>
  <si>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</si>
  <si>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</si>
  <si>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</si>
  <si>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</si>
  <si>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</si>
  <si>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</si>
  <si>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</si>
  <si>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</si>
  <si>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</si>
  <si>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</si>
  <si>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</si>
  <si>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</si>
  <si>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</si>
  <si>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</si>
  <si>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</si>
  <si>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</si>
  <si>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</si>
  <si>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</si>
  <si>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</si>
  <si>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</si>
  <si>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</si>
  <si>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</si>
  <si>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</si>
  <si>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</si>
  <si>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</si>
  <si>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</si>
  <si>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</si>
  <si>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</si>
  <si>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</si>
  <si>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</si>
  <si>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</si>
  <si>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</si>
  <si>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</si>
  <si>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</si>
  <si>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</si>
  <si>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</si>
  <si>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</si>
  <si>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</si>
  <si>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</si>
  <si>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</si>
  <si>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</si>
  <si>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</si>
  <si>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</si>
  <si>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</si>
  <si>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</si>
  <si>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</si>
  <si>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</si>
  <si>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</si>
  <si>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</si>
  <si>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</si>
  <si>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</si>
  <si>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</si>
  <si>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</si>
  <si>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</si>
  <si>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</si>
  <si>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</si>
  <si>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</si>
  <si>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</si>
  <si>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</si>
  <si>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</si>
  <si>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</si>
  <si>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</si>
  <si>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</si>
  <si>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</si>
  <si>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</si>
  <si>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</si>
  <si>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</si>
  <si>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</si>
  <si>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</si>
  <si>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</si>
  <si>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</si>
  <si>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</si>
  <si>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</si>
  <si>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</si>
  <si>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</si>
  <si>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</si>
  <si>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</si>
  <si>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</si>
  <si>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</si>
  <si>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</si>
  <si>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</si>
  <si>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</si>
  <si>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</si>
  <si>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</si>
  <si>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</si>
  <si>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</si>
  <si>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</si>
  <si>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</si>
  <si>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</si>
  <si>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</si>
  <si>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</si>
  <si>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</si>
  <si>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</si>
  <si>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</si>
  <si>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</si>
  <si>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</si>
  <si>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</si>
  <si>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</si>
  <si>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</si>
  <si>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</si>
  <si>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</si>
  <si>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</si>
  <si>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</si>
  <si>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</si>
  <si>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</si>
  <si>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</si>
  <si>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</si>
  <si>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</si>
  <si>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</si>
  <si>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</si>
  <si>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</si>
  <si>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</si>
  <si>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</si>
  <si>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</si>
  <si>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</si>
  <si>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</si>
  <si>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</si>
  <si>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</si>
  <si>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</si>
  <si>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</si>
  <si>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</si>
  <si>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</si>
  <si>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</si>
  <si>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</si>
  <si>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</si>
  <si>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</si>
  <si>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</si>
  <si>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</si>
  <si>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</si>
  <si>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</si>
  <si>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</si>
  <si>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</si>
  <si>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</si>
  <si>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</si>
  <si>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</si>
  <si>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</si>
  <si>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</si>
  <si>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</si>
  <si>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</si>
  <si>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</si>
  <si>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</si>
  <si>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</si>
  <si>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</si>
  <si>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</si>
  <si>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</si>
  <si>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</si>
  <si>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</si>
  <si>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</si>
  <si>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</si>
  <si>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</si>
  <si>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</si>
  <si>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</si>
  <si>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</si>
  <si>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</si>
  <si>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</si>
  <si>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</si>
  <si>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</si>
  <si>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</si>
  <si>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</si>
  <si>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</si>
  <si>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</si>
  <si>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</si>
  <si>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</si>
  <si>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</si>
  <si>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</si>
  <si>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</si>
  <si>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</si>
  <si>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</si>
  <si>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</si>
  <si>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</si>
  <si>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</si>
  <si>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</si>
  <si>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</si>
  <si>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</si>
  <si>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</si>
  <si>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</si>
  <si>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</si>
  <si>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</si>
  <si>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</si>
  <si>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</si>
  <si>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</si>
  <si>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</si>
  <si>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</si>
  <si>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</si>
  <si>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</si>
  <si>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</si>
  <si>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</si>
  <si>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</si>
  <si>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</si>
  <si>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</si>
  <si>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</si>
  <si>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</si>
  <si>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</si>
  <si>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</si>
  <si>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</si>
  <si>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</si>
  <si>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</si>
  <si>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</si>
  <si>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</si>
  <si>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</si>
  <si>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</si>
  <si>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</si>
  <si>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</si>
  <si>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</si>
  <si>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</si>
  <si>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</si>
  <si>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</si>
  <si>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</si>
  <si>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</si>
  <si>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</si>
  <si>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</si>
  <si>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</si>
  <si>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</si>
  <si>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</si>
  <si>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</si>
  <si>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</si>
  <si>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</si>
  <si>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</si>
  <si>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</si>
  <si>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</si>
  <si>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</si>
  <si>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</si>
  <si>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</si>
  <si>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</si>
  <si>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</si>
  <si>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</si>
  <si>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</si>
  <si>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</si>
  <si>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</si>
  <si>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</si>
  <si>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</si>
  <si>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</si>
  <si>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</si>
  <si>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</si>
  <si>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</si>
  <si>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</si>
  <si>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</si>
  <si>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</si>
  <si>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</si>
  <si>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</si>
  <si>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</si>
  <si>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</si>
  <si>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</si>
  <si>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</si>
  <si>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</si>
  <si>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</si>
  <si>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</si>
  <si>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</si>
  <si>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</si>
  <si>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</si>
  <si>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</si>
  <si>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</si>
  <si>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</si>
  <si>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</si>
  <si>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</si>
  <si>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</si>
  <si>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</si>
  <si>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</si>
  <si>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</si>
  <si>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</si>
  <si>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</si>
  <si>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</si>
  <si>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</si>
  <si>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</si>
  <si>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</si>
  <si>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</si>
  <si>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</si>
  <si>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</si>
  <si>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</si>
  <si>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</si>
  <si>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</si>
  <si>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</si>
  <si>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</si>
  <si>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</si>
  <si>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</si>
  <si>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</si>
  <si>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</si>
  <si>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</si>
  <si>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</si>
  <si>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</si>
  <si>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</si>
  <si>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</si>
  <si>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</si>
  <si>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</si>
  <si>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</si>
  <si>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</si>
  <si>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</si>
  <si>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</si>
  <si>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</si>
  <si>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</si>
  <si>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</si>
  <si>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</si>
  <si>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</si>
  <si>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</si>
  <si>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</si>
  <si>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</si>
  <si>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</si>
  <si>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</si>
  <si>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</si>
  <si>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</si>
  <si>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</si>
  <si>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</si>
  <si>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</si>
  <si>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</si>
  <si>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</si>
  <si>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</si>
  <si>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</si>
  <si>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</si>
  <si>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</si>
  <si>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</si>
  <si>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</si>
  <si>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</si>
  <si>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</si>
  <si>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</si>
  <si>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</si>
  <si>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</si>
  <si>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</si>
  <si>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</si>
  <si>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</si>
  <si>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</si>
  <si>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</si>
  <si>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</si>
  <si>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</si>
  <si>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</si>
  <si>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</si>
  <si>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</si>
  <si>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</si>
  <si>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</si>
  <si>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</si>
  <si>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</si>
  <si>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</si>
  <si>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</si>
  <si>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</si>
  <si>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</si>
  <si>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</si>
  <si>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</si>
  <si>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</si>
  <si>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</si>
  <si>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</si>
  <si>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</si>
  <si>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</si>
  <si>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</si>
  <si>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</si>
  <si>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</si>
  <si>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</si>
  <si>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</si>
  <si>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</si>
  <si>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</si>
  <si>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</si>
  <si>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</si>
  <si>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</si>
  <si>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</si>
  <si>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</si>
  <si>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</si>
  <si>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</si>
  <si>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</si>
  <si>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</si>
  <si>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</si>
  <si>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</si>
  <si>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</si>
  <si>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</si>
  <si>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</si>
  <si>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</si>
  <si>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</si>
  <si>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</si>
  <si>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</si>
  <si>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</si>
  <si>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</si>
  <si>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</si>
  <si>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</si>
  <si>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</si>
  <si>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</si>
  <si>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</si>
  <si>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</si>
  <si>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</si>
  <si>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</si>
  <si>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</si>
  <si>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</si>
  <si>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</si>
  <si>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</si>
  <si>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</si>
  <si>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</si>
  <si>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</si>
  <si>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</si>
  <si>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</si>
  <si>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</si>
  <si>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</si>
  <si>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</si>
  <si>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</si>
  <si>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</si>
  <si>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</si>
  <si>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</si>
  <si>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</si>
  <si>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</si>
  <si>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</si>
  <si>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</si>
  <si>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</si>
  <si>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</si>
  <si>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</si>
  <si>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</si>
  <si>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</si>
  <si>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</si>
  <si>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</si>
  <si>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</si>
  <si>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</si>
  <si>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</si>
  <si>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</si>
  <si>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</si>
  <si>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</si>
  <si>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</si>
  <si>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</si>
  <si>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</si>
  <si>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</si>
  <si>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</si>
  <si>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</si>
  <si>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</si>
  <si>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</si>
  <si>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</si>
  <si>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</si>
  <si>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</si>
  <si>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</si>
  <si>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</si>
  <si>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</si>
  <si>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</si>
  <si>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</si>
  <si>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</si>
  <si>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</si>
  <si>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</si>
  <si>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</si>
  <si>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</si>
  <si>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</si>
  <si>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</si>
  <si>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</si>
  <si>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</si>
  <si>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</si>
  <si>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</si>
  <si>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</si>
  <si>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</si>
  <si>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</si>
  <si>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</si>
  <si>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</si>
  <si>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</si>
  <si>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</si>
  <si>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</si>
  <si>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</si>
  <si>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</si>
  <si>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</si>
  <si>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</si>
  <si>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</si>
  <si>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</si>
  <si>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</si>
  <si>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</si>
  <si>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</si>
  <si>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</si>
  <si>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</si>
  <si>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</si>
  <si>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</si>
  <si>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</si>
  <si>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</si>
  <si>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</si>
  <si>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</si>
  <si>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</si>
  <si>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</si>
  <si>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</si>
  <si>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</si>
  <si>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</si>
  <si>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</si>
  <si>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</si>
  <si>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</si>
  <si>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</si>
  <si>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</si>
  <si>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</si>
  <si>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</si>
  <si>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</si>
  <si>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</si>
  <si>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</si>
  <si>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</si>
  <si>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</si>
  <si>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</si>
  <si>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</si>
  <si>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</si>
  <si>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</si>
  <si>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</si>
  <si>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</si>
  <si>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</si>
  <si>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</si>
  <si>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</si>
  <si>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</si>
  <si>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</si>
  <si>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</si>
  <si>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</si>
  <si>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</si>
  <si>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</si>
  <si>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</si>
  <si>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</si>
  <si>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</si>
  <si>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</si>
  <si>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</si>
  <si>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</si>
  <si>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</si>
  <si>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</si>
  <si>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</si>
  <si>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</si>
  <si>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</si>
  <si>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</si>
  <si>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</si>
  <si>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</si>
  <si>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</si>
  <si>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</si>
  <si>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</si>
  <si>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</si>
  <si>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</si>
  <si>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</si>
  <si>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</si>
  <si>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</si>
  <si>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</si>
  <si>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</si>
  <si>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</si>
  <si>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</si>
  <si>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</si>
  <si>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</si>
  <si>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</si>
  <si>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</si>
  <si>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</si>
  <si>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</si>
  <si>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</si>
  <si>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</si>
  <si>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</si>
  <si>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</si>
  <si>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</si>
  <si>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</si>
  <si>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</si>
  <si>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</si>
  <si>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</si>
  <si>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</si>
  <si>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</si>
  <si>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</si>
  <si>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</si>
  <si>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</si>
  <si>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</si>
  <si>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</si>
  <si>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</si>
  <si>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</si>
  <si>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</si>
  <si>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</si>
  <si>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</si>
  <si>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</si>
  <si>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</si>
  <si>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</si>
  <si>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</si>
  <si>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</si>
  <si>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</si>
  <si>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</si>
  <si>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</si>
  <si>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</si>
  <si>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</si>
  <si>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</si>
  <si>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</si>
  <si>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</si>
  <si>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</si>
  <si>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</si>
  <si>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</si>
  <si>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</si>
  <si>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</si>
  <si>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</si>
  <si>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</si>
  <si>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</si>
  <si>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</si>
  <si>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</si>
  <si>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</si>
  <si>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</si>
  <si>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</si>
  <si>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</si>
  <si>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</si>
  <si>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</si>
  <si>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</si>
  <si>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</si>
  <si>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</si>
  <si>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</si>
  <si>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</si>
  <si>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</si>
  <si>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</si>
  <si>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</si>
  <si>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</si>
  <si>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</si>
  <si>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</si>
  <si>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</si>
  <si>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</si>
  <si>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</si>
  <si>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</si>
  <si>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</si>
  <si>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</si>
  <si>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</si>
  <si>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</si>
  <si>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</si>
  <si>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</si>
  <si>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</si>
  <si>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</si>
  <si>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</si>
  <si>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</si>
  <si>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</si>
  <si>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</si>
  <si>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</si>
  <si>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</si>
  <si>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</si>
  <si>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</si>
  <si>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</si>
  <si>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</si>
  <si>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</si>
  <si>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</si>
  <si>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</si>
  <si>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</si>
  <si>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</si>
  <si>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</si>
  <si>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</si>
  <si>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</si>
  <si>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</si>
  <si>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</si>
  <si>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</si>
  <si>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</si>
  <si>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</si>
  <si>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</si>
  <si>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</si>
  <si>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</si>
  <si>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</si>
  <si>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</si>
  <si>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</si>
  <si>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</si>
  <si>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</si>
  <si>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</si>
  <si>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</si>
  <si>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</si>
  <si>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</si>
  <si>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</si>
  <si>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</si>
  <si>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</si>
  <si>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</si>
  <si>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</si>
  <si>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</si>
  <si>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</si>
  <si>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</si>
  <si>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</si>
  <si>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</si>
  <si>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</si>
  <si>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</si>
  <si>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</si>
  <si>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</si>
  <si>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</si>
  <si>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</si>
  <si>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</si>
  <si>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</si>
  <si>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</si>
  <si>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</si>
  <si>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</si>
  <si>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</si>
  <si>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</si>
  <si>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</si>
  <si>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</si>
  <si>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</si>
  <si>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</si>
  <si>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</si>
  <si>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</si>
  <si>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</si>
  <si>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</si>
  <si>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</si>
  <si>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</si>
  <si>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</si>
  <si>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</si>
  <si>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</si>
  <si>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</si>
  <si>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</si>
  <si>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</si>
  <si>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</si>
  <si>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</si>
  <si>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</si>
  <si>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</si>
  <si>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</si>
  <si>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</si>
  <si>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</si>
  <si>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</si>
  <si>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</si>
  <si>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</si>
  <si>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</si>
  <si>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</si>
  <si>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</si>
  <si>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</si>
  <si>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</si>
  <si>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</si>
  <si>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</si>
  <si>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</si>
  <si>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</si>
  <si>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</si>
  <si>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</si>
  <si>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</si>
  <si>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</si>
  <si>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</si>
  <si>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</si>
  <si>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</si>
  <si>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</si>
  <si>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</si>
  <si>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</si>
  <si>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</si>
  <si>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</si>
  <si>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</si>
  <si>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</si>
  <si>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化学物質による緊急の危害対策を支援する知識情報基盤事業費</t>
  </si>
  <si>
    <t>国立医薬品食品衛生研究所</t>
  </si>
  <si>
    <t>秋山　裕介</t>
  </si>
  <si>
    <t>平成１３年度</t>
  </si>
  <si>
    <t>終了予定なし</t>
  </si>
  <si>
    <t>総務部　会計課</t>
  </si>
  <si>
    <t>-</t>
  </si>
  <si>
    <t>　大規模な化学物質事故や化学物質テロに対応するため、有害化学物質のヒト健康影響に関する情報を収集・分析し、効率的な情報発信及び検索システムを構築することを目的とする。</t>
  </si>
  <si>
    <t>試験研究費</t>
  </si>
  <si>
    <t>ホームページの毒劇物関連サイトへの年間アクセス数</t>
  </si>
  <si>
    <t>万件</t>
  </si>
  <si>
    <t>国立医薬品食品衛生研究所webアクセス統計</t>
  </si>
  <si>
    <t>X:執行額（円）／Y:年間アクセス数　　　</t>
    <phoneticPr fontId="5"/>
  </si>
  <si>
    <t>円</t>
  </si>
  <si>
    <t>　　X/Y</t>
    <phoneticPr fontId="5"/>
  </si>
  <si>
    <t>3,978,325/379,000</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</si>
  <si>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</si>
  <si>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</si>
  <si>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</si>
  <si>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</si>
  <si>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医薬品等規制行政直結する政策研究費</t>
  </si>
  <si>
    <t>588</t>
  </si>
  <si>
    <t>535</t>
  </si>
  <si>
    <t>474</t>
  </si>
  <si>
    <t>855</t>
  </si>
  <si>
    <t>858</t>
  </si>
  <si>
    <t>869</t>
  </si>
  <si>
    <t>838</t>
  </si>
  <si>
    <t>841</t>
  </si>
  <si>
    <t>○</t>
  </si>
  <si>
    <t>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
①有毒物質の毒性、物性、被害事例等に関する国内外の情報の収集・調査を行う。
②米国AEGL(急性暴露ガイドライン濃度)情報の翻訳・編集・蓄積と効率的活用法に関する研究を行う。
③毒物劇物取締法データベース等のデータ更新及び管理を行う。
これにより有害化学物質のヒト健康影響に関する情報を収集・分析し、効率的な情報発信及び検索システムを構築し、大規模な化学物質事故や化学物資テロへの対応等に資するもの。</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</si>
  <si>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</si>
  <si>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</si>
  <si>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t>
  </si>
  <si>
    <t>有</t>
  </si>
  <si>
    <t>‐</t>
  </si>
  <si>
    <t>妥当である。</t>
    <phoneticPr fontId="5"/>
  </si>
  <si>
    <t>-</t>
    <phoneticPr fontId="5"/>
  </si>
  <si>
    <t>真に必要な経費のみ支出している。</t>
    <phoneticPr fontId="5"/>
  </si>
  <si>
    <t>調達の際に競争性を保つことで、より効率的な予算の執行に努めている。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</si>
  <si>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</si>
  <si>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</si>
  <si>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見込みに見合ったものになっている。</t>
    <phoneticPr fontId="5"/>
  </si>
  <si>
    <t>本事業は、大規模な化学物質事故や化学物質テロに対応するため、有害化学物質のヒト健康影響に関する情報を収集・分析し、効率的な情報発信及び検索システムを構築することを目的とする。一方、医薬品等規制行政に直結する政策研究費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従って内容及び経費執行に重複はない。</t>
    <phoneticPr fontId="5"/>
  </si>
  <si>
    <t>　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①有毒物質の毒性、物性、被害事例等に関する国内外の情報の収集・調査を行う。②米国AEGL(急性暴露ガイドライン濃度)情報の翻訳・編集・蓄積と効率的活用法に関する研究を行う。③毒物劇物取締法データベース等のデータ更新及び管理を行う。</t>
    <phoneticPr fontId="5"/>
  </si>
  <si>
    <t>令和3年度においては、ホームページの毒劇物関連サイトへの年間アクセス数10万件を獲得する。</t>
    <phoneticPr fontId="5"/>
  </si>
  <si>
    <t>3,711,861/481,000</t>
    <phoneticPr fontId="5"/>
  </si>
  <si>
    <t>毒劇物の新規評価文書の評価物質数</t>
    <rPh sb="8" eb="10">
      <t>ブンショ</t>
    </rPh>
    <rPh sb="13" eb="15">
      <t>ブッシツ</t>
    </rPh>
    <phoneticPr fontId="5"/>
  </si>
  <si>
    <t>物質数</t>
    <rPh sb="0" eb="2">
      <t>ブッシツ</t>
    </rPh>
    <phoneticPr fontId="5"/>
  </si>
  <si>
    <t>翻訳したAEGL評価物質数</t>
    <rPh sb="10" eb="12">
      <t>ブッシツ</t>
    </rPh>
    <phoneticPr fontId="5"/>
  </si>
  <si>
    <t>・ホームページへのアクセス数は概ね横ばいだが、目標値以上に達している。関係者（医療・公衆衛生関係者、行政担当者、企業担当者）から信頼性の高い重要な情報源として需要が大きいため、引き続き現在の水準を維持する。
・活動指標となる文書の作成は目標よりも少なくなっているが、令和2年度は1文書に19物質分の情報として作成しているので、効率的な予算執行ができている。
・執行管理表により支出先及び使途等について管理を行い、経費の適切な執行に努めている。</t>
    <rPh sb="15" eb="16">
      <t>オオム</t>
    </rPh>
    <rPh sb="17" eb="18">
      <t>ヨコ</t>
    </rPh>
    <rPh sb="123" eb="124">
      <t>スク</t>
    </rPh>
    <rPh sb="140" eb="142">
      <t>ブンショ</t>
    </rPh>
    <rPh sb="145" eb="147">
      <t>ブッシツ</t>
    </rPh>
    <rPh sb="147" eb="148">
      <t>ブン</t>
    </rPh>
    <rPh sb="149" eb="151">
      <t>ジョウホウ</t>
    </rPh>
    <rPh sb="154" eb="156">
      <t>サクセイ</t>
    </rPh>
    <phoneticPr fontId="5"/>
  </si>
  <si>
    <t>-</t>
    <phoneticPr fontId="5"/>
  </si>
  <si>
    <t>A.WDB（株）</t>
    <rPh sb="5" eb="8">
      <t>カブ</t>
    </rPh>
    <phoneticPr fontId="5"/>
  </si>
  <si>
    <t>雑役務費</t>
    <rPh sb="0" eb="1">
      <t>ザツ</t>
    </rPh>
    <rPh sb="1" eb="4">
      <t>エキムヒ</t>
    </rPh>
    <phoneticPr fontId="5"/>
  </si>
  <si>
    <t>試験及び事務補助に係る人材派遣</t>
    <rPh sb="0" eb="2">
      <t>シケン</t>
    </rPh>
    <rPh sb="2" eb="3">
      <t>オヨ</t>
    </rPh>
    <rPh sb="4" eb="6">
      <t>ジム</t>
    </rPh>
    <rPh sb="6" eb="8">
      <t>ホジョ</t>
    </rPh>
    <rPh sb="9" eb="10">
      <t>カカ</t>
    </rPh>
    <rPh sb="11" eb="13">
      <t>ジンザイ</t>
    </rPh>
    <rPh sb="13" eb="15">
      <t>ハケン</t>
    </rPh>
    <phoneticPr fontId="5"/>
  </si>
  <si>
    <t>B.Elsevier　B.V.</t>
    <phoneticPr fontId="5"/>
  </si>
  <si>
    <t>WEBコンテンツ利用料</t>
    <rPh sb="8" eb="11">
      <t>リヨウリョウ</t>
    </rPh>
    <phoneticPr fontId="5"/>
  </si>
  <si>
    <t>WBD（株）</t>
    <rPh sb="3" eb="6">
      <t>カブ</t>
    </rPh>
    <phoneticPr fontId="5"/>
  </si>
  <si>
    <t>試験及事務補助に係る人材派遣</t>
    <rPh sb="0" eb="2">
      <t>シケン</t>
    </rPh>
    <rPh sb="2" eb="3">
      <t>オヨ</t>
    </rPh>
    <rPh sb="3" eb="5">
      <t>ジム</t>
    </rPh>
    <rPh sb="5" eb="7">
      <t>ホジョ</t>
    </rPh>
    <rPh sb="8" eb="9">
      <t>カカ</t>
    </rPh>
    <rPh sb="10" eb="12">
      <t>ジンザイ</t>
    </rPh>
    <rPh sb="12" eb="14">
      <t>ハケン</t>
    </rPh>
    <phoneticPr fontId="5"/>
  </si>
  <si>
    <t>（株）伊藤サプライ</t>
    <rPh sb="0" eb="3">
      <t>カブ</t>
    </rPh>
    <rPh sb="3" eb="5">
      <t>イトウ</t>
    </rPh>
    <phoneticPr fontId="5"/>
  </si>
  <si>
    <t>（株）日立製作所</t>
    <rPh sb="0" eb="3">
      <t>カブ</t>
    </rPh>
    <rPh sb="3" eb="5">
      <t>ヒタチ</t>
    </rPh>
    <rPh sb="5" eb="8">
      <t>セイサクショ</t>
    </rPh>
    <phoneticPr fontId="5"/>
  </si>
  <si>
    <t>東京ガス（株）</t>
    <rPh sb="0" eb="2">
      <t>トウキョウ</t>
    </rPh>
    <rPh sb="4" eb="7">
      <t>カブ</t>
    </rPh>
    <phoneticPr fontId="5"/>
  </si>
  <si>
    <t>研究設備及び業務に係るガス使用料</t>
    <rPh sb="0" eb="2">
      <t>ケンキュウ</t>
    </rPh>
    <rPh sb="2" eb="4">
      <t>セツビ</t>
    </rPh>
    <rPh sb="4" eb="5">
      <t>オヨ</t>
    </rPh>
    <rPh sb="6" eb="8">
      <t>ギョウム</t>
    </rPh>
    <rPh sb="9" eb="10">
      <t>カカワ</t>
    </rPh>
    <rPh sb="13" eb="16">
      <t>シヨウリョウ</t>
    </rPh>
    <phoneticPr fontId="5"/>
  </si>
  <si>
    <t>Elsevier　B.V.</t>
    <phoneticPr fontId="5"/>
  </si>
  <si>
    <t>ユサコ（株）</t>
    <rPh sb="3" eb="6">
      <t>カブ</t>
    </rPh>
    <phoneticPr fontId="5"/>
  </si>
  <si>
    <t>研究用図書購入費</t>
    <rPh sb="0" eb="3">
      <t>ケンキュウヨウ</t>
    </rPh>
    <rPh sb="3" eb="5">
      <t>トショ</t>
    </rPh>
    <rPh sb="5" eb="7">
      <t>コウニュウ</t>
    </rPh>
    <rPh sb="7" eb="8">
      <t>ヒ</t>
    </rPh>
    <phoneticPr fontId="5"/>
  </si>
  <si>
    <t>厚労</t>
  </si>
  <si>
    <t>-</t>
    <phoneticPr fontId="5"/>
  </si>
  <si>
    <t>3,758,865/336,000</t>
    <phoneticPr fontId="5"/>
  </si>
  <si>
    <t>3,782,000/100,000</t>
    <phoneticPr fontId="5"/>
  </si>
  <si>
    <t>毒劇物ホームページへは年間33万件以上のアクセスがあり、関係者（医療・公衆衛生関係者、行政担当者、企業担当者）に広く活用されている。</t>
    <phoneticPr fontId="5"/>
  </si>
  <si>
    <t>非常勤職員　A</t>
    <rPh sb="0" eb="5">
      <t>ヒジョウキンショクイン</t>
    </rPh>
    <phoneticPr fontId="5"/>
  </si>
  <si>
    <t>非常勤職員　B</t>
    <rPh sb="0" eb="5">
      <t>ヒジョウキンショクイン</t>
    </rPh>
    <phoneticPr fontId="5"/>
  </si>
  <si>
    <t>研究用消耗品購入費</t>
    <rPh sb="0" eb="9">
      <t>ケンキュウヨウショウモウヒンコウニュウヒ</t>
    </rPh>
    <phoneticPr fontId="5"/>
  </si>
  <si>
    <t>事務補助等の業務に係る賃金</t>
    <rPh sb="0" eb="5">
      <t>ジムホジョトウ</t>
    </rPh>
    <rPh sb="6" eb="8">
      <t>ギョウム</t>
    </rPh>
    <rPh sb="9" eb="10">
      <t>カカ</t>
    </rPh>
    <rPh sb="11" eb="13">
      <t>チンギン</t>
    </rPh>
    <phoneticPr fontId="5"/>
  </si>
  <si>
    <t>殆どが情報収集や整理を行う人材の人件費として支出しているが、派遣職員の処理能力の高さや継続性を維持しているため、一者応札となりやすくなっている。また、競争性のない随意契約となったものは、研究を実施する上で特定のwebコンテンツを利用する必要があったものや研究設備及び業務に係るガスを使用する必要があったものである。</t>
    <rPh sb="0" eb="1">
      <t>ホトン</t>
    </rPh>
    <rPh sb="3" eb="5">
      <t>ジョウホウ</t>
    </rPh>
    <rPh sb="5" eb="7">
      <t>シュウシュウ</t>
    </rPh>
    <rPh sb="8" eb="10">
      <t>セイリ</t>
    </rPh>
    <rPh sb="11" eb="12">
      <t>オコナ</t>
    </rPh>
    <rPh sb="13" eb="15">
      <t>ジンザイ</t>
    </rPh>
    <rPh sb="16" eb="19">
      <t>ジンケンヒ</t>
    </rPh>
    <rPh sb="22" eb="24">
      <t>シシュツ</t>
    </rPh>
    <rPh sb="30" eb="32">
      <t>ハケン</t>
    </rPh>
    <rPh sb="32" eb="34">
      <t>ショクイン</t>
    </rPh>
    <rPh sb="35" eb="37">
      <t>ショリ</t>
    </rPh>
    <rPh sb="37" eb="39">
      <t>ノウリョク</t>
    </rPh>
    <rPh sb="40" eb="41">
      <t>タカ</t>
    </rPh>
    <rPh sb="43" eb="46">
      <t>ケイゾクセイ</t>
    </rPh>
    <rPh sb="47" eb="49">
      <t>イジ</t>
    </rPh>
    <rPh sb="56" eb="57">
      <t>イッ</t>
    </rPh>
    <rPh sb="57" eb="58">
      <t>シャ</t>
    </rPh>
    <rPh sb="58" eb="60">
      <t>オウサツ</t>
    </rPh>
    <rPh sb="75" eb="78">
      <t>キョウソウセイ</t>
    </rPh>
    <rPh sb="81" eb="83">
      <t>ズイイ</t>
    </rPh>
    <rPh sb="83" eb="85">
      <t>ケイヤク</t>
    </rPh>
    <rPh sb="93" eb="95">
      <t>ケンキュウ</t>
    </rPh>
    <rPh sb="96" eb="98">
      <t>ジッシ</t>
    </rPh>
    <rPh sb="100" eb="101">
      <t>ウエ</t>
    </rPh>
    <rPh sb="102" eb="104">
      <t>トクテイ</t>
    </rPh>
    <rPh sb="114" eb="116">
      <t>リヨウ</t>
    </rPh>
    <rPh sb="118" eb="120">
      <t>ヒツヨウ</t>
    </rPh>
    <rPh sb="127" eb="129">
      <t>ケンキュウ</t>
    </rPh>
    <rPh sb="129" eb="131">
      <t>セツビ</t>
    </rPh>
    <rPh sb="131" eb="132">
      <t>オヨ</t>
    </rPh>
    <rPh sb="133" eb="135">
      <t>ギョウム</t>
    </rPh>
    <rPh sb="136" eb="137">
      <t>カカワ</t>
    </rPh>
    <rPh sb="141" eb="143">
      <t>シヨウ</t>
    </rPh>
    <rPh sb="145" eb="147">
      <t>ヒツヨウ</t>
    </rPh>
    <phoneticPr fontId="5"/>
  </si>
  <si>
    <t>適切に予算を執行し、事業の目的を達成できているため、引き続き経費の適切な執行及び目的の達成に努めるとともに、公募を実施する際は公告期間を十分確保する等、応募者が複数となるよう競争性を確保していきたい。毒劇の評価文書数は物質数との実態が解離してきている他、令和3年度からは毒劇物の指定の方向性を再検討することとなっているので、今後は物質数として情報量の評価を行うことにする。物質により情報量の多いものが本省で選定される可能性が高いので、令和3年度の目標数を4物質とした。</t>
    <rPh sb="63" eb="65">
      <t>コウコク</t>
    </rPh>
    <rPh sb="100" eb="101">
      <t>ドク</t>
    </rPh>
    <rPh sb="101" eb="102">
      <t>ゲキ</t>
    </rPh>
    <rPh sb="109" eb="111">
      <t>ブッシツ</t>
    </rPh>
    <rPh sb="127" eb="129">
      <t>レイワ</t>
    </rPh>
    <rPh sb="186" eb="188">
      <t>ブッシツ</t>
    </rPh>
    <rPh sb="191" eb="194">
      <t>ジョウホウリョウ</t>
    </rPh>
    <rPh sb="195" eb="196">
      <t>オオ</t>
    </rPh>
    <rPh sb="200" eb="202">
      <t>ホンショウ</t>
    </rPh>
    <rPh sb="203" eb="205">
      <t>センテイ</t>
    </rPh>
    <rPh sb="208" eb="211">
      <t>カノウセイ</t>
    </rPh>
    <rPh sb="212" eb="213">
      <t>タカ</t>
    </rPh>
    <rPh sb="217" eb="219">
      <t>レイワ</t>
    </rPh>
    <rPh sb="220" eb="222">
      <t>ネンド</t>
    </rPh>
    <rPh sb="223" eb="226">
      <t>モクヒョウスウ</t>
    </rPh>
    <rPh sb="228" eb="230">
      <t>ブッシツ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</si>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</sst>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139700</xdr:colOff>
      <xdr:row>748</xdr:row>
      <xdr:rowOff>88901</xdr:rowOff>
    </xdr:from>
    <xdr:to>
      <xdr:col>45</xdr:col>
      <xdr:colOff>50800</xdr:colOff>
      <xdr:row>785</xdr:row>
      <xdr:rowOff>304800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42316401"/>
          <a:ext cx="7023100" cy="473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777</v>
      </c>
      <c r="AK2" s="206"/>
      <c r="AL2" s="206"/>
      <c r="AM2" s="206"/>
      <c r="AN2" s="98" t="s">
        <v>406</v>
      </c>
      <c r="AO2" s="206">
        <v>20</v>
      </c>
      <c r="AP2" s="206"/>
      <c r="AQ2" s="206"/>
      <c r="AR2" s="99" t="s">
        <v>709</v>
      </c>
      <c r="AS2" s="207">
        <v>955</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4</v>
      </c>
      <c r="X13" s="164"/>
      <c r="Y13" s="164"/>
      <c r="Z13" s="164"/>
      <c r="AA13" s="164"/>
      <c r="AB13" s="164"/>
      <c r="AC13" s="165"/>
      <c r="AD13" s="163">
        <v>4</v>
      </c>
      <c r="AE13" s="164"/>
      <c r="AF13" s="164"/>
      <c r="AG13" s="164"/>
      <c r="AH13" s="164"/>
      <c r="AI13" s="164"/>
      <c r="AJ13" s="165"/>
      <c r="AK13" s="163">
        <v>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778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778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778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4</v>
      </c>
      <c r="X18" s="170"/>
      <c r="Y18" s="170"/>
      <c r="Z18" s="170"/>
      <c r="AA18" s="170"/>
      <c r="AB18" s="170"/>
      <c r="AC18" s="171"/>
      <c r="AD18" s="169">
        <f>SUM(AD13:AJ17)</f>
        <v>4</v>
      </c>
      <c r="AE18" s="170"/>
      <c r="AF18" s="170"/>
      <c r="AG18" s="170"/>
      <c r="AH18" s="170"/>
      <c r="AI18" s="170"/>
      <c r="AJ18" s="171"/>
      <c r="AK18" s="169">
        <f>SUM(AK13:AQ17)</f>
        <v>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4</v>
      </c>
      <c r="X19" s="164"/>
      <c r="Y19" s="164"/>
      <c r="Z19" s="164"/>
      <c r="AA19" s="164"/>
      <c r="AB19" s="164"/>
      <c r="AC19" s="165"/>
      <c r="AD19" s="163">
        <v>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t="s">
        <v>762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t="s">
        <v>762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t="s">
        <v>762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t="s">
        <v>762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762</v>
      </c>
      <c r="AR31" s="178"/>
      <c r="AS31" s="179" t="s">
        <v>233</v>
      </c>
      <c r="AT31" s="202"/>
      <c r="AU31" s="271">
        <v>3</v>
      </c>
      <c r="AV31" s="271"/>
      <c r="AW31" s="375" t="s">
        <v>179</v>
      </c>
      <c r="AX31" s="376"/>
    </row>
    <row r="32" spans="1:50" ht="23.25" customHeight="1" x14ac:dyDescent="0.15">
      <c r="A32" s="511"/>
      <c r="B32" s="509"/>
      <c r="C32" s="509"/>
      <c r="D32" s="509"/>
      <c r="E32" s="509"/>
      <c r="F32" s="510"/>
      <c r="G32" s="536" t="s">
        <v>756</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v>37.9</v>
      </c>
      <c r="AF32" s="364"/>
      <c r="AG32" s="364"/>
      <c r="AH32" s="364"/>
      <c r="AI32" s="363">
        <v>48.1</v>
      </c>
      <c r="AJ32" s="364"/>
      <c r="AK32" s="364"/>
      <c r="AL32" s="364"/>
      <c r="AM32" s="363">
        <v>33.6</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v>10</v>
      </c>
      <c r="AF33" s="364"/>
      <c r="AG33" s="364"/>
      <c r="AH33" s="364"/>
      <c r="AI33" s="363">
        <v>10</v>
      </c>
      <c r="AJ33" s="364"/>
      <c r="AK33" s="364"/>
      <c r="AL33" s="364"/>
      <c r="AM33" s="363">
        <v>10</v>
      </c>
      <c r="AN33" s="364"/>
      <c r="AO33" s="364"/>
      <c r="AP33" s="364"/>
      <c r="AQ33" s="166" t="s">
        <v>762</v>
      </c>
      <c r="AR33" s="167"/>
      <c r="AS33" s="167"/>
      <c r="AT33" s="168"/>
      <c r="AU33" s="364">
        <v>10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379</v>
      </c>
      <c r="AF34" s="364"/>
      <c r="AG34" s="364"/>
      <c r="AH34" s="364"/>
      <c r="AI34" s="363">
        <v>481</v>
      </c>
      <c r="AJ34" s="364"/>
      <c r="AK34" s="364"/>
      <c r="AL34" s="364"/>
      <c r="AM34" s="363">
        <v>336</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759</v>
      </c>
      <c r="AC101" s="547"/>
      <c r="AD101" s="547"/>
      <c r="AE101" s="358">
        <v>8</v>
      </c>
      <c r="AF101" s="358"/>
      <c r="AG101" s="358"/>
      <c r="AH101" s="358"/>
      <c r="AI101" s="358">
        <v>8</v>
      </c>
      <c r="AJ101" s="358"/>
      <c r="AK101" s="358"/>
      <c r="AL101" s="358"/>
      <c r="AM101" s="358">
        <v>1</v>
      </c>
      <c r="AN101" s="358"/>
      <c r="AO101" s="358"/>
      <c r="AP101" s="358"/>
      <c r="AQ101" s="358" t="s">
        <v>762</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759</v>
      </c>
      <c r="AC102" s="547"/>
      <c r="AD102" s="547"/>
      <c r="AE102" s="358">
        <v>8</v>
      </c>
      <c r="AF102" s="358"/>
      <c r="AG102" s="358"/>
      <c r="AH102" s="358"/>
      <c r="AI102" s="358">
        <v>8</v>
      </c>
      <c r="AJ102" s="358"/>
      <c r="AK102" s="358"/>
      <c r="AL102" s="358"/>
      <c r="AM102" s="358">
        <v>8</v>
      </c>
      <c r="AN102" s="358"/>
      <c r="AO102" s="358"/>
      <c r="AP102" s="358"/>
      <c r="AQ102" s="358">
        <v>4</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760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759</v>
      </c>
      <c r="AC104" s="468"/>
      <c r="AD104" s="469"/>
      <c r="AE104" s="358">
        <v>1</v>
      </c>
      <c r="AF104" s="358"/>
      <c r="AG104" s="358"/>
      <c r="AH104" s="358"/>
      <c r="AI104" s="358">
        <v>3</v>
      </c>
      <c r="AJ104" s="358"/>
      <c r="AK104" s="358"/>
      <c r="AL104" s="358"/>
      <c r="AM104" s="358">
        <v>3</v>
      </c>
      <c r="AN104" s="358"/>
      <c r="AO104" s="358"/>
      <c r="AP104" s="358"/>
      <c r="AQ104" s="358" t="s">
        <v>762</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759</v>
      </c>
      <c r="AC105" s="404"/>
      <c r="AD105" s="405"/>
      <c r="AE105" s="358">
        <v>3</v>
      </c>
      <c r="AF105" s="358"/>
      <c r="AG105" s="358"/>
      <c r="AH105" s="358"/>
      <c r="AI105" s="358">
        <v>3</v>
      </c>
      <c r="AJ105" s="358"/>
      <c r="AK105" s="358"/>
      <c r="AL105" s="358"/>
      <c r="AM105" s="358">
        <v>3</v>
      </c>
      <c r="AN105" s="358"/>
      <c r="AO105" s="358"/>
      <c r="AP105" s="358"/>
      <c r="AQ105" s="358">
        <v>3</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10.5</v>
      </c>
      <c r="AF116" s="358"/>
      <c r="AG116" s="358"/>
      <c r="AH116" s="358"/>
      <c r="AI116" s="358">
        <v>7.7</v>
      </c>
      <c r="AJ116" s="358"/>
      <c r="AK116" s="358"/>
      <c r="AL116" s="358"/>
      <c r="AM116" s="358">
        <v>11.2</v>
      </c>
      <c r="AN116" s="358"/>
      <c r="AO116" s="358"/>
      <c r="AP116" s="358"/>
      <c r="AQ116" s="363">
        <v>37.799999999999997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757</v>
      </c>
      <c r="AJ117" s="306"/>
      <c r="AK117" s="306"/>
      <c r="AL117" s="306"/>
      <c r="AM117" s="306" t="s">
        <v>779</v>
      </c>
      <c r="AN117" s="306"/>
      <c r="AO117" s="306"/>
      <c r="AP117" s="306"/>
      <c r="AQ117" s="306" t="s">
        <v>780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t="s">
        <v>717</v>
      </c>
      <c r="AF134" s="167"/>
      <c r="AG134" s="167"/>
      <c r="AH134" s="167"/>
      <c r="AI134" s="266" t="s">
        <v>717</v>
      </c>
      <c r="AJ134" s="167"/>
      <c r="AK134" s="167"/>
      <c r="AL134" s="167"/>
      <c r="AM134" s="266">
        <v>4.0999999999999996</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5.5" customHeight="1" x14ac:dyDescent="0.15">
      <c r="A188" s="988"/>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7"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788</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788</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788</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50.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786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2.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748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748</v>
      </c>
      <c r="AH713" s="664"/>
      <c r="AI713" s="664"/>
      <c r="AJ713" s="664"/>
      <c r="AK713" s="664"/>
      <c r="AL713" s="664"/>
      <c r="AM713" s="664"/>
      <c r="AN713" s="664"/>
      <c r="AO713" s="664"/>
      <c r="AP713" s="664"/>
      <c r="AQ713" s="664"/>
      <c r="AR713" s="664"/>
      <c r="AS713" s="664"/>
      <c r="AT713" s="664"/>
      <c r="AU713" s="664"/>
      <c r="AV713" s="664"/>
      <c r="AW713" s="664"/>
      <c r="AX713" s="665"/>
    </row>
    <row r="714" spans="1:50" ht="33"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50.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752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65.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v>874</v>
      </c>
      <c r="K721" s="911"/>
      <c r="L721" s="77" t="str">
        <f>IF(M721="","","-")</f>
        <v/>
      </c>
      <c r="M721" s="78"/>
      <c r="N721" s="908" t="s">
        <v>731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t="s">
        <v>717</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t="s">
        <v>717</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78.75" customHeight="1" x14ac:dyDescent="0.15">
      <c r="A726" s="617" t="s">
        <v>48</v>
      </c>
      <c r="B726" s="618"/>
      <c r="C726" s="439" t="s">
        <v>53</v>
      </c>
      <c r="D726" s="577"/>
      <c r="E726" s="577"/>
      <c r="F726" s="578"/>
      <c r="G726" s="793" t="s">
        <v>761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870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9.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77.25" customHeight="1" x14ac:dyDescent="0.15">
      <c r="A789" s="552"/>
      <c r="B789" s="759"/>
      <c r="C789" s="759"/>
      <c r="D789" s="759"/>
      <c r="E789" s="759"/>
      <c r="F789" s="760"/>
      <c r="G789" s="445" t="s">
        <v>764</v>
      </c>
      <c r="H789" s="446"/>
      <c r="I789" s="446"/>
      <c r="J789" s="446"/>
      <c r="K789" s="447"/>
      <c r="L789" s="448" t="s">
        <v>765</v>
      </c>
      <c r="M789" s="449"/>
      <c r="N789" s="449"/>
      <c r="O789" s="449"/>
      <c r="P789" s="449"/>
      <c r="Q789" s="449"/>
      <c r="R789" s="449"/>
      <c r="S789" s="449"/>
      <c r="T789" s="449"/>
      <c r="U789" s="449"/>
      <c r="V789" s="449"/>
      <c r="W789" s="449"/>
      <c r="X789" s="450"/>
      <c r="Y789" s="451">
        <v>2.5</v>
      </c>
      <c r="Z789" s="452"/>
      <c r="AA789" s="452"/>
      <c r="AB789" s="553"/>
      <c r="AC789" s="445" t="s">
        <v>764</v>
      </c>
      <c r="AD789" s="446"/>
      <c r="AE789" s="446"/>
      <c r="AF789" s="446"/>
      <c r="AG789" s="447"/>
      <c r="AH789" s="448" t="s">
        <v>767</v>
      </c>
      <c r="AI789" s="449"/>
      <c r="AJ789" s="449"/>
      <c r="AK789" s="449"/>
      <c r="AL789" s="449"/>
      <c r="AM789" s="449"/>
      <c r="AN789" s="449"/>
      <c r="AO789" s="449"/>
      <c r="AP789" s="449"/>
      <c r="AQ789" s="449"/>
      <c r="AR789" s="449"/>
      <c r="AS789" s="449"/>
      <c r="AT789" s="450"/>
      <c r="AU789" s="451">
        <v>0.3</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0.3</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768</v>
      </c>
      <c r="D845" s="415"/>
      <c r="E845" s="415"/>
      <c r="F845" s="415"/>
      <c r="G845" s="415"/>
      <c r="H845" s="415"/>
      <c r="I845" s="415"/>
      <c r="J845" s="416">
        <v>4010001143256</v>
      </c>
      <c r="K845" s="417"/>
      <c r="L845" s="417"/>
      <c r="M845" s="417"/>
      <c r="N845" s="417"/>
      <c r="O845" s="417"/>
      <c r="P845" s="421" t="s">
        <v>769</v>
      </c>
      <c r="Q845" s="317"/>
      <c r="R845" s="317"/>
      <c r="S845" s="317"/>
      <c r="T845" s="317"/>
      <c r="U845" s="317"/>
      <c r="V845" s="317"/>
      <c r="W845" s="317"/>
      <c r="X845" s="317"/>
      <c r="Y845" s="318">
        <v>2.5</v>
      </c>
      <c r="Z845" s="319"/>
      <c r="AA845" s="319"/>
      <c r="AB845" s="320"/>
      <c r="AC845" s="322" t="s">
        <v>372</v>
      </c>
      <c r="AD845" s="323"/>
      <c r="AE845" s="323"/>
      <c r="AF845" s="323"/>
      <c r="AG845" s="323"/>
      <c r="AH845" s="418">
        <v>5</v>
      </c>
      <c r="AI845" s="419"/>
      <c r="AJ845" s="419"/>
      <c r="AK845" s="419"/>
      <c r="AL845" s="326">
        <v>93.07</v>
      </c>
      <c r="AM845" s="327"/>
      <c r="AN845" s="327"/>
      <c r="AO845" s="328"/>
      <c r="AP845" s="321" t="s">
        <v>762</v>
      </c>
      <c r="AQ845" s="321"/>
      <c r="AR845" s="321"/>
      <c r="AS845" s="321"/>
      <c r="AT845" s="321"/>
      <c r="AU845" s="321"/>
      <c r="AV845" s="321"/>
      <c r="AW845" s="321"/>
      <c r="AX845" s="321"/>
    </row>
    <row r="846" spans="1:51" ht="30" customHeight="1" x14ac:dyDescent="0.15">
      <c r="A846" s="401">
        <v>2</v>
      </c>
      <c r="B846" s="401">
        <v>1</v>
      </c>
      <c r="C846" s="420" t="s">
        <v>782</v>
      </c>
      <c r="D846" s="415"/>
      <c r="E846" s="415"/>
      <c r="F846" s="415"/>
      <c r="G846" s="415"/>
      <c r="H846" s="415"/>
      <c r="I846" s="415"/>
      <c r="J846" s="416" t="s">
        <v>778</v>
      </c>
      <c r="K846" s="417"/>
      <c r="L846" s="417"/>
      <c r="M846" s="417"/>
      <c r="N846" s="417"/>
      <c r="O846" s="417"/>
      <c r="P846" s="421" t="s">
        <v>785</v>
      </c>
      <c r="Q846" s="317"/>
      <c r="R846" s="317"/>
      <c r="S846" s="317"/>
      <c r="T846" s="317"/>
      <c r="U846" s="317"/>
      <c r="V846" s="317"/>
      <c r="W846" s="317"/>
      <c r="X846" s="317"/>
      <c r="Y846" s="318">
        <v>0.3</v>
      </c>
      <c r="Z846" s="319"/>
      <c r="AA846" s="319"/>
      <c r="AB846" s="320"/>
      <c r="AC846" s="322" t="s">
        <v>80</v>
      </c>
      <c r="AD846" s="323"/>
      <c r="AE846" s="323"/>
      <c r="AF846" s="323"/>
      <c r="AG846" s="323"/>
      <c r="AH846" s="418" t="s">
        <v>762</v>
      </c>
      <c r="AI846" s="419"/>
      <c r="AJ846" s="419"/>
      <c r="AK846" s="419"/>
      <c r="AL846" s="326" t="s">
        <v>778</v>
      </c>
      <c r="AM846" s="327"/>
      <c r="AN846" s="327"/>
      <c r="AO846" s="328"/>
      <c r="AP846" s="321" t="s">
        <v>762</v>
      </c>
      <c r="AQ846" s="321"/>
      <c r="AR846" s="321"/>
      <c r="AS846" s="321"/>
      <c r="AT846" s="321"/>
      <c r="AU846" s="321"/>
      <c r="AV846" s="321"/>
      <c r="AW846" s="321"/>
      <c r="AX846" s="321"/>
      <c r="AY846">
        <f>COUNTA($C$846)</f>
        <v>1</v>
      </c>
    </row>
    <row r="847" spans="1:51" ht="30" customHeight="1" x14ac:dyDescent="0.15">
      <c r="A847" s="401">
        <v>3</v>
      </c>
      <c r="B847" s="401">
        <v>1</v>
      </c>
      <c r="C847" s="420" t="s">
        <v>783</v>
      </c>
      <c r="D847" s="415"/>
      <c r="E847" s="415"/>
      <c r="F847" s="415"/>
      <c r="G847" s="415"/>
      <c r="H847" s="415"/>
      <c r="I847" s="415"/>
      <c r="J847" s="416" t="s">
        <v>778</v>
      </c>
      <c r="K847" s="417"/>
      <c r="L847" s="417"/>
      <c r="M847" s="417"/>
      <c r="N847" s="417"/>
      <c r="O847" s="417"/>
      <c r="P847" s="421" t="s">
        <v>785</v>
      </c>
      <c r="Q847" s="317"/>
      <c r="R847" s="317"/>
      <c r="S847" s="317"/>
      <c r="T847" s="317"/>
      <c r="U847" s="317"/>
      <c r="V847" s="317"/>
      <c r="W847" s="317"/>
      <c r="X847" s="317"/>
      <c r="Y847" s="318">
        <v>0.2</v>
      </c>
      <c r="Z847" s="319"/>
      <c r="AA847" s="319"/>
      <c r="AB847" s="320"/>
      <c r="AC847" s="322" t="s">
        <v>80</v>
      </c>
      <c r="AD847" s="323"/>
      <c r="AE847" s="323"/>
      <c r="AF847" s="323"/>
      <c r="AG847" s="323"/>
      <c r="AH847" s="324" t="s">
        <v>762</v>
      </c>
      <c r="AI847" s="325"/>
      <c r="AJ847" s="325"/>
      <c r="AK847" s="325"/>
      <c r="AL847" s="326" t="s">
        <v>778</v>
      </c>
      <c r="AM847" s="327"/>
      <c r="AN847" s="327"/>
      <c r="AO847" s="328"/>
      <c r="AP847" s="321" t="s">
        <v>762</v>
      </c>
      <c r="AQ847" s="321"/>
      <c r="AR847" s="321"/>
      <c r="AS847" s="321"/>
      <c r="AT847" s="321"/>
      <c r="AU847" s="321"/>
      <c r="AV847" s="321"/>
      <c r="AW847" s="321"/>
      <c r="AX847" s="321"/>
      <c r="AY847">
        <f>COUNTA($C$847)</f>
        <v>1</v>
      </c>
    </row>
    <row r="848" spans="1:51" ht="30" customHeight="1" x14ac:dyDescent="0.15">
      <c r="A848" s="401">
        <v>4</v>
      </c>
      <c r="B848" s="401">
        <v>1</v>
      </c>
      <c r="C848" s="420" t="s">
        <v>770</v>
      </c>
      <c r="D848" s="415"/>
      <c r="E848" s="415"/>
      <c r="F848" s="415"/>
      <c r="G848" s="415"/>
      <c r="H848" s="415"/>
      <c r="I848" s="415"/>
      <c r="J848" s="416">
        <v>2010901001143</v>
      </c>
      <c r="K848" s="417"/>
      <c r="L848" s="417"/>
      <c r="M848" s="417"/>
      <c r="N848" s="417"/>
      <c r="O848" s="417"/>
      <c r="P848" s="421" t="s">
        <v>784</v>
      </c>
      <c r="Q848" s="317"/>
      <c r="R848" s="317"/>
      <c r="S848" s="317"/>
      <c r="T848" s="317"/>
      <c r="U848" s="317"/>
      <c r="V848" s="317"/>
      <c r="W848" s="317"/>
      <c r="X848" s="317"/>
      <c r="Y848" s="318">
        <v>0.2</v>
      </c>
      <c r="Z848" s="319"/>
      <c r="AA848" s="319"/>
      <c r="AB848" s="320"/>
      <c r="AC848" s="322" t="s">
        <v>378</v>
      </c>
      <c r="AD848" s="323"/>
      <c r="AE848" s="323"/>
      <c r="AF848" s="323"/>
      <c r="AG848" s="323"/>
      <c r="AH848" s="324" t="s">
        <v>762</v>
      </c>
      <c r="AI848" s="325"/>
      <c r="AJ848" s="325"/>
      <c r="AK848" s="325"/>
      <c r="AL848" s="326">
        <v>100</v>
      </c>
      <c r="AM848" s="327"/>
      <c r="AN848" s="327"/>
      <c r="AO848" s="328"/>
      <c r="AP848" s="321" t="s">
        <v>762</v>
      </c>
      <c r="AQ848" s="321"/>
      <c r="AR848" s="321"/>
      <c r="AS848" s="321"/>
      <c r="AT848" s="321"/>
      <c r="AU848" s="321"/>
      <c r="AV848" s="321"/>
      <c r="AW848" s="321"/>
      <c r="AX848" s="321"/>
      <c r="AY848">
        <f>COUNTA($C$848)</f>
        <v>1</v>
      </c>
    </row>
    <row r="849" spans="1:51" ht="30" customHeight="1" x14ac:dyDescent="0.15">
      <c r="A849" s="401">
        <v>5</v>
      </c>
      <c r="B849" s="401">
        <v>1</v>
      </c>
      <c r="C849" s="420" t="s">
        <v>771</v>
      </c>
      <c r="D849" s="415"/>
      <c r="E849" s="415"/>
      <c r="F849" s="415"/>
      <c r="G849" s="415"/>
      <c r="H849" s="415"/>
      <c r="I849" s="415"/>
      <c r="J849" s="416">
        <v>7010001008844</v>
      </c>
      <c r="K849" s="417"/>
      <c r="L849" s="417"/>
      <c r="M849" s="417"/>
      <c r="N849" s="417"/>
      <c r="O849" s="417"/>
      <c r="P849" s="421" t="s">
        <v>784</v>
      </c>
      <c r="Q849" s="317"/>
      <c r="R849" s="317"/>
      <c r="S849" s="317"/>
      <c r="T849" s="317"/>
      <c r="U849" s="317"/>
      <c r="V849" s="317"/>
      <c r="W849" s="317"/>
      <c r="X849" s="317"/>
      <c r="Y849" s="318">
        <v>0.1</v>
      </c>
      <c r="Z849" s="319"/>
      <c r="AA849" s="319"/>
      <c r="AB849" s="320"/>
      <c r="AC849" s="322" t="s">
        <v>378</v>
      </c>
      <c r="AD849" s="323"/>
      <c r="AE849" s="323"/>
      <c r="AF849" s="323"/>
      <c r="AG849" s="323"/>
      <c r="AH849" s="324" t="s">
        <v>762</v>
      </c>
      <c r="AI849" s="325"/>
      <c r="AJ849" s="325"/>
      <c r="AK849" s="325"/>
      <c r="AL849" s="326">
        <v>100</v>
      </c>
      <c r="AM849" s="327"/>
      <c r="AN849" s="327"/>
      <c r="AO849" s="328"/>
      <c r="AP849" s="321" t="s">
        <v>762</v>
      </c>
      <c r="AQ849" s="321"/>
      <c r="AR849" s="321"/>
      <c r="AS849" s="321"/>
      <c r="AT849" s="321"/>
      <c r="AU849" s="321"/>
      <c r="AV849" s="321"/>
      <c r="AW849" s="321"/>
      <c r="AX849" s="321"/>
      <c r="AY849">
        <f>COUNTA($C$849)</f>
        <v>1</v>
      </c>
    </row>
    <row r="850" spans="1:51" ht="30" customHeight="1" x14ac:dyDescent="0.15">
      <c r="A850" s="401">
        <v>6</v>
      </c>
      <c r="B850" s="401">
        <v>1</v>
      </c>
      <c r="C850" s="420" t="s">
        <v>772</v>
      </c>
      <c r="D850" s="415"/>
      <c r="E850" s="415"/>
      <c r="F850" s="415"/>
      <c r="G850" s="415"/>
      <c r="H850" s="415"/>
      <c r="I850" s="415"/>
      <c r="J850" s="416">
        <v>6010401020516</v>
      </c>
      <c r="K850" s="417"/>
      <c r="L850" s="417"/>
      <c r="M850" s="417"/>
      <c r="N850" s="417"/>
      <c r="O850" s="417"/>
      <c r="P850" s="421" t="s">
        <v>773</v>
      </c>
      <c r="Q850" s="317"/>
      <c r="R850" s="317"/>
      <c r="S850" s="317"/>
      <c r="T850" s="317"/>
      <c r="U850" s="317"/>
      <c r="V850" s="317"/>
      <c r="W850" s="317"/>
      <c r="X850" s="317"/>
      <c r="Y850" s="318">
        <v>0.1</v>
      </c>
      <c r="Z850" s="319"/>
      <c r="AA850" s="319"/>
      <c r="AB850" s="320"/>
      <c r="AC850" s="322" t="s">
        <v>379</v>
      </c>
      <c r="AD850" s="323"/>
      <c r="AE850" s="323"/>
      <c r="AF850" s="323"/>
      <c r="AG850" s="323"/>
      <c r="AH850" s="324" t="s">
        <v>778</v>
      </c>
      <c r="AI850" s="325"/>
      <c r="AJ850" s="325"/>
      <c r="AK850" s="325"/>
      <c r="AL850" s="326">
        <v>100</v>
      </c>
      <c r="AM850" s="327"/>
      <c r="AN850" s="327"/>
      <c r="AO850" s="328"/>
      <c r="AP850" s="321" t="s">
        <v>778</v>
      </c>
      <c r="AQ850" s="321"/>
      <c r="AR850" s="321"/>
      <c r="AS850" s="321"/>
      <c r="AT850" s="321"/>
      <c r="AU850" s="321"/>
      <c r="AV850" s="321"/>
      <c r="AW850" s="321"/>
      <c r="AX850" s="321"/>
      <c r="AY850">
        <f>COUNTA($C$850)</f>
        <v>1</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774</v>
      </c>
      <c r="D878" s="415"/>
      <c r="E878" s="415"/>
      <c r="F878" s="415"/>
      <c r="G878" s="415"/>
      <c r="H878" s="415"/>
      <c r="I878" s="415"/>
      <c r="J878" s="416">
        <v>8700150067835</v>
      </c>
      <c r="K878" s="417"/>
      <c r="L878" s="417"/>
      <c r="M878" s="417"/>
      <c r="N878" s="417"/>
      <c r="O878" s="417"/>
      <c r="P878" s="421" t="s">
        <v>767</v>
      </c>
      <c r="Q878" s="317"/>
      <c r="R878" s="317"/>
      <c r="S878" s="317"/>
      <c r="T878" s="317"/>
      <c r="U878" s="317"/>
      <c r="V878" s="317"/>
      <c r="W878" s="317"/>
      <c r="X878" s="317"/>
      <c r="Y878" s="318">
        <v>0.3</v>
      </c>
      <c r="Z878" s="319"/>
      <c r="AA878" s="319"/>
      <c r="AB878" s="320"/>
      <c r="AC878" s="322" t="s">
        <v>379</v>
      </c>
      <c r="AD878" s="323"/>
      <c r="AE878" s="323"/>
      <c r="AF878" s="323"/>
      <c r="AG878" s="323"/>
      <c r="AH878" s="418" t="s">
        <v>762</v>
      </c>
      <c r="AI878" s="419"/>
      <c r="AJ878" s="419"/>
      <c r="AK878" s="419"/>
      <c r="AL878" s="326">
        <v>100</v>
      </c>
      <c r="AM878" s="327"/>
      <c r="AN878" s="327"/>
      <c r="AO878" s="328"/>
      <c r="AP878" s="321" t="s">
        <v>762</v>
      </c>
      <c r="AQ878" s="321"/>
      <c r="AR878" s="321"/>
      <c r="AS878" s="321"/>
      <c r="AT878" s="321"/>
      <c r="AU878" s="321"/>
      <c r="AV878" s="321"/>
      <c r="AW878" s="321"/>
      <c r="AX878" s="321"/>
      <c r="AY878">
        <f t="shared" si="118"/>
        <v>1</v>
      </c>
    </row>
    <row r="879" spans="1:51" ht="30" customHeight="1" x14ac:dyDescent="0.15">
      <c r="A879" s="401">
        <v>2</v>
      </c>
      <c r="B879" s="401">
        <v>1</v>
      </c>
      <c r="C879" s="420" t="s">
        <v>775</v>
      </c>
      <c r="D879" s="415"/>
      <c r="E879" s="415"/>
      <c r="F879" s="415"/>
      <c r="G879" s="415"/>
      <c r="H879" s="415"/>
      <c r="I879" s="415"/>
      <c r="J879" s="416">
        <v>2010401030329</v>
      </c>
      <c r="K879" s="417"/>
      <c r="L879" s="417"/>
      <c r="M879" s="417"/>
      <c r="N879" s="417"/>
      <c r="O879" s="417"/>
      <c r="P879" s="421" t="s">
        <v>776</v>
      </c>
      <c r="Q879" s="317"/>
      <c r="R879" s="317"/>
      <c r="S879" s="317"/>
      <c r="T879" s="317"/>
      <c r="U879" s="317"/>
      <c r="V879" s="317"/>
      <c r="W879" s="317"/>
      <c r="X879" s="317"/>
      <c r="Y879" s="318">
        <v>0.2</v>
      </c>
      <c r="Z879" s="319"/>
      <c r="AA879" s="319"/>
      <c r="AB879" s="320"/>
      <c r="AC879" s="322" t="s">
        <v>372</v>
      </c>
      <c r="AD879" s="323"/>
      <c r="AE879" s="323"/>
      <c r="AF879" s="323"/>
      <c r="AG879" s="323"/>
      <c r="AH879" s="418">
        <v>3</v>
      </c>
      <c r="AI879" s="419"/>
      <c r="AJ879" s="419"/>
      <c r="AK879" s="419"/>
      <c r="AL879" s="326">
        <v>88.2</v>
      </c>
      <c r="AM879" s="327"/>
      <c r="AN879" s="327"/>
      <c r="AO879" s="328"/>
      <c r="AP879" s="321" t="s">
        <v>762</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762</v>
      </c>
      <c r="F1110" s="886"/>
      <c r="G1110" s="886"/>
      <c r="H1110" s="886"/>
      <c r="I1110" s="886"/>
      <c r="J1110" s="416" t="s">
        <v>762</v>
      </c>
      <c r="K1110" s="417"/>
      <c r="L1110" s="417"/>
      <c r="M1110" s="417"/>
      <c r="N1110" s="417"/>
      <c r="O1110" s="417"/>
      <c r="P1110" s="421" t="s">
        <v>762</v>
      </c>
      <c r="Q1110" s="317"/>
      <c r="R1110" s="317"/>
      <c r="S1110" s="317"/>
      <c r="T1110" s="317"/>
      <c r="U1110" s="317"/>
      <c r="V1110" s="317"/>
      <c r="W1110" s="317"/>
      <c r="X1110" s="317"/>
      <c r="Y1110" s="318" t="s">
        <v>762</v>
      </c>
      <c r="Z1110" s="319"/>
      <c r="AA1110" s="319"/>
      <c r="AB1110" s="320"/>
      <c r="AC1110" s="322"/>
      <c r="AD1110" s="323"/>
      <c r="AE1110" s="323"/>
      <c r="AF1110" s="323"/>
      <c r="AG1110" s="323"/>
      <c r="AH1110" s="324" t="s">
        <v>762</v>
      </c>
      <c r="AI1110" s="325"/>
      <c r="AJ1110" s="325"/>
      <c r="AK1110" s="325"/>
      <c r="AL1110" s="326" t="s">
        <v>762</v>
      </c>
      <c r="AM1110" s="327"/>
      <c r="AN1110" s="327"/>
      <c r="AO1110" s="328"/>
      <c r="AP1110" s="321" t="s">
        <v>762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47"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740</v>
      </c>
      <c r="C2" s="13" t="str">
        <f>IF(B2="","",A2)</f>
        <v>医療分野の研究開発関連</v>
      </c>
      <c r="D2" s="13" t="str">
        <f>IF(C2="","",IF(D1&lt;&gt;"",CONCATENATE(D1,"、",C2),C2))</f>
        <v>医療分野の研究開発関連</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2021-05-18T10:37:28Z</cp:lastPrinted>
  <dcterms:created xsi:type="dcterms:W3CDTF">2012-03-13T00:50:25Z</dcterms:created>
  <dcterms:modified xsi:type="dcterms:W3CDTF">2021-05-20T05:45:11Z</dcterms:modified>
</cp:coreProperties>
</file>