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4 官国\"/>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<sst xmlns="http://schemas.openxmlformats.org/spreadsheetml/2006/main" count="3066" uniqueCount="765">
  <si>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</si>
  <si>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</si>
  <si>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</si>
  <si>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</si>
  <si>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</si>
  <si>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</si>
  <si>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</si>
  <si>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</si>
  <si>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</si>
  <si>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</si>
  <si>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</si>
  <si>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</si>
  <si>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</si>
  <si>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</si>
  <si>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</si>
  <si>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</si>
  <si>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</si>
  <si>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</si>
  <si>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</si>
  <si>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</si>
  <si>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</si>
  <si>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</si>
  <si>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</si>
  <si>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</si>
  <si>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</si>
  <si>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</si>
  <si>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</si>
  <si>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</si>
  <si>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</si>
  <si>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</si>
  <si>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</si>
  <si>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</si>
  <si>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</si>
  <si>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</si>
  <si>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</si>
  <si>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</si>
  <si>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</si>
  <si>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</si>
  <si>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</si>
  <si>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</si>
  <si>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</si>
  <si>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</si>
  <si>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</si>
  <si>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</si>
  <si>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</si>
  <si>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</si>
  <si>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</si>
  <si>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</si>
  <si>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</si>
  <si>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</si>
  <si>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</si>
  <si>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</si>
  <si>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</si>
  <si>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</si>
  <si>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</si>
  <si>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</si>
  <si>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</si>
  <si>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</si>
  <si>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</si>
  <si>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</si>
  <si>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</si>
  <si>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</si>
  <si>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</si>
  <si>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</si>
  <si>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</si>
  <si>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</si>
  <si>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</si>
  <si>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</si>
  <si>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</si>
  <si>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</si>
  <si>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</si>
  <si>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</si>
  <si>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</si>
  <si>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</si>
  <si>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</si>
  <si>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</si>
  <si>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</si>
  <si>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</si>
  <si>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</si>
  <si>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</si>
  <si>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</si>
  <si>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</si>
  <si>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</si>
  <si>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</si>
  <si>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</si>
  <si>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</si>
  <si>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</si>
  <si>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</si>
  <si>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</si>
  <si>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</si>
  <si>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</si>
  <si>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</si>
  <si>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</si>
  <si>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</si>
  <si>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</si>
  <si>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</si>
  <si>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</si>
  <si>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</si>
  <si>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</si>
  <si>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</si>
  <si>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</si>
  <si>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</si>
  <si>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</si>
  <si>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</si>
  <si>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</si>
  <si>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</si>
  <si>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</si>
  <si>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</si>
  <si>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</si>
  <si>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</si>
  <si>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</si>
  <si>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</si>
  <si>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</si>
  <si>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</si>
  <si>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</si>
  <si>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</si>
  <si>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</si>
  <si>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</si>
  <si>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</si>
  <si>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</si>
  <si>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</si>
  <si>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</si>
  <si>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</si>
  <si>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</si>
  <si>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</si>
  <si>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</si>
  <si>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</si>
  <si>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</si>
  <si>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</si>
  <si>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</si>
  <si>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</si>
  <si>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</si>
  <si>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</si>
  <si>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</si>
  <si>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</si>
  <si>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</si>
  <si>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</si>
  <si>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</si>
  <si>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</si>
  <si>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</si>
  <si>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</si>
  <si>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</si>
  <si>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</si>
  <si>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</si>
  <si>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</si>
  <si>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</si>
  <si>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</si>
  <si>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</si>
  <si>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</si>
  <si>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</si>
  <si>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</si>
  <si>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</si>
  <si>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</si>
  <si>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</si>
  <si>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</si>
  <si>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</si>
  <si>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</si>
  <si>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</si>
  <si>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</si>
  <si>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</si>
  <si>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</si>
  <si>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</si>
  <si>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</si>
  <si>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</si>
  <si>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</si>
  <si>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</si>
  <si>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</si>
  <si>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</si>
  <si>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</si>
  <si>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</si>
  <si>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</si>
  <si>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</si>
  <si>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</si>
  <si>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</si>
  <si>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</si>
  <si>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</si>
  <si>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</si>
  <si>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</si>
  <si>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</si>
  <si>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</si>
  <si>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</si>
  <si>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</si>
  <si>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</si>
  <si>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</si>
  <si>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</si>
  <si>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</si>
  <si>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</si>
  <si>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</si>
  <si>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</si>
  <si>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</si>
  <si>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</si>
  <si>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</si>
  <si>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</si>
  <si>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</si>
  <si>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</si>
  <si>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</si>
  <si>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</si>
  <si>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</si>
  <si>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</si>
  <si>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</si>
  <si>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</si>
  <si>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</si>
  <si>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</si>
  <si>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</si>
  <si>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</si>
  <si>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</si>
  <si>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</si>
  <si>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</si>
  <si>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</si>
  <si>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</si>
  <si>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</si>
  <si>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</si>
  <si>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</si>
  <si>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</si>
  <si>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</si>
  <si>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</si>
  <si>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</si>
  <si>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</si>
  <si>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</si>
  <si>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</si>
  <si>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</si>
  <si>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</si>
  <si>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</si>
  <si>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</si>
  <si>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</si>
  <si>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</si>
  <si>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</si>
  <si>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</si>
  <si>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</si>
  <si>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</si>
  <si>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</si>
  <si>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</si>
  <si>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</si>
  <si>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</si>
  <si>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</si>
  <si>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</si>
  <si>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</si>
  <si>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</si>
  <si>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</si>
  <si>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</si>
  <si>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</si>
  <si>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</si>
  <si>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</si>
  <si>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</si>
  <si>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</si>
  <si>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</si>
  <si>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</si>
  <si>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</si>
  <si>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</si>
  <si>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</si>
  <si>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</si>
  <si>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</si>
  <si>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</si>
  <si>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</si>
  <si>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</si>
  <si>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</si>
  <si>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</si>
  <si>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</si>
  <si>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</si>
  <si>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</si>
  <si>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</si>
  <si>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</si>
  <si>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</si>
  <si>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</si>
  <si>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</si>
  <si>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</si>
  <si>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</si>
  <si>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</si>
  <si>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</si>
  <si>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</si>
  <si>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</si>
  <si>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</si>
  <si>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</si>
  <si>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</si>
  <si>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</si>
  <si>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</si>
  <si>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</si>
  <si>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</si>
  <si>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</si>
  <si>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</si>
  <si>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</si>
  <si>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</si>
  <si>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</si>
  <si>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</si>
  <si>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</si>
  <si>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</si>
  <si>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</si>
  <si>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</si>
  <si>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</si>
  <si>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</si>
  <si>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</si>
  <si>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</si>
  <si>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</si>
  <si>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</si>
  <si>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</si>
  <si>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</si>
  <si>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</si>
  <si>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</si>
  <si>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</si>
  <si>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</si>
  <si>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</si>
  <si>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</si>
  <si>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</si>
  <si>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</si>
  <si>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</si>
  <si>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</si>
  <si>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</si>
  <si>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</si>
  <si>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</si>
  <si>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</si>
  <si>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</si>
  <si>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</si>
  <si>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</si>
  <si>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</si>
  <si>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</si>
  <si>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</si>
  <si>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</si>
  <si>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</si>
  <si>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</si>
  <si>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</si>
  <si>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</si>
  <si>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</si>
  <si>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</si>
  <si>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</si>
  <si>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</si>
  <si>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</si>
  <si>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</si>
  <si>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</si>
  <si>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</si>
  <si>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</si>
  <si>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</si>
  <si>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</si>
  <si>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</si>
  <si>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</si>
  <si>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</si>
  <si>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</si>
  <si>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</si>
  <si>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</si>
  <si>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</si>
  <si>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</si>
  <si>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</si>
  <si>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</si>
  <si>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</si>
  <si>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</si>
  <si>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</si>
  <si>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</si>
  <si>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</si>
  <si>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</si>
  <si>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</si>
  <si>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</si>
  <si>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</si>
  <si>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</si>
  <si>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</si>
  <si>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</si>
  <si>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</si>
  <si>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</si>
  <si>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</si>
  <si>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</si>
  <si>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</si>
  <si>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</si>
  <si>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</si>
  <si>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</si>
  <si>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</si>
  <si>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</si>
  <si>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</si>
  <si>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</si>
  <si>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</si>
  <si>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</si>
  <si>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</si>
  <si>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</si>
  <si>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</si>
  <si>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</si>
  <si>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</si>
  <si>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</si>
  <si>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</si>
  <si>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</si>
  <si>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</si>
  <si>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</si>
  <si>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</si>
  <si>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</si>
  <si>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</si>
  <si>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</si>
  <si>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</si>
  <si>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</si>
  <si>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</si>
  <si>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</si>
  <si>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</si>
  <si>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</si>
  <si>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</si>
  <si>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</si>
  <si>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</si>
  <si>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</si>
  <si>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</si>
  <si>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</si>
  <si>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</si>
  <si>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</si>
  <si>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</si>
  <si>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</si>
  <si>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</si>
  <si>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</si>
  <si>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</si>
  <si>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</si>
  <si>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</si>
  <si>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</si>
  <si>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</si>
  <si>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</si>
  <si>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</si>
  <si>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</si>
  <si>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</si>
  <si>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</si>
  <si>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</si>
  <si>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</si>
  <si>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</si>
  <si>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</si>
  <si>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</si>
  <si>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</si>
  <si>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</si>
  <si>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</si>
  <si>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</si>
  <si>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</si>
  <si>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</si>
  <si>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</si>
  <si>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</si>
  <si>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</si>
  <si>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</si>
  <si>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</si>
  <si>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</si>
  <si>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</si>
  <si>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</si>
  <si>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</si>
  <si>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</si>
  <si>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</si>
  <si>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</si>
  <si>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</si>
  <si>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</si>
  <si>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</si>
  <si>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</si>
  <si>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</si>
  <si>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</si>
  <si>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</si>
  <si>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</si>
  <si>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</si>
  <si>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</si>
  <si>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</si>
  <si>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</si>
  <si>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</si>
  <si>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</si>
  <si>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</si>
  <si>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</si>
  <si>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</si>
  <si>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</si>
  <si>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</si>
  <si>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</si>
  <si>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</si>
  <si>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</si>
  <si>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</si>
  <si>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</si>
  <si>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</si>
  <si>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</si>
  <si>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</si>
  <si>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</si>
  <si>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</si>
  <si>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</si>
  <si>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</si>
  <si>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</si>
  <si>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</si>
  <si>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</si>
  <si>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</si>
  <si>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</si>
  <si>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</si>
  <si>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</si>
  <si>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</si>
  <si>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</si>
  <si>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</si>
  <si>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</si>
  <si>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</si>
  <si>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</si>
  <si>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</si>
  <si>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</si>
  <si>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</si>
  <si>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</si>
  <si>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</si>
  <si>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</si>
  <si>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</si>
  <si>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</si>
  <si>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</si>
  <si>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</si>
  <si>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</si>
  <si>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</si>
  <si>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</si>
  <si>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</si>
  <si>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</si>
  <si>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</si>
  <si>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</si>
  <si>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</si>
  <si>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</si>
  <si>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</si>
  <si>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</si>
  <si>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</si>
  <si>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</si>
  <si>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</si>
  <si>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</si>
  <si>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</si>
  <si>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</si>
  <si>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</si>
  <si>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</si>
  <si>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</si>
  <si>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</si>
  <si>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</si>
  <si>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</si>
  <si>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</si>
  <si>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</si>
  <si>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</si>
  <si>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</si>
  <si>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</si>
  <si>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</si>
  <si>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</si>
  <si>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</si>
  <si>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</si>
  <si>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</si>
  <si>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</si>
  <si>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</si>
  <si>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</si>
  <si>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</si>
  <si>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</si>
  <si>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</si>
  <si>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</si>
  <si>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</si>
  <si>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</si>
  <si>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</si>
  <si>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</si>
  <si>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</si>
  <si>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</si>
  <si>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</si>
  <si>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</si>
  <si>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</si>
  <si>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</si>
  <si>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</si>
  <si>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</si>
  <si>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</si>
  <si>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</si>
  <si>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</si>
  <si>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</si>
  <si>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</si>
  <si>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</si>
  <si>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</si>
  <si>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</si>
  <si>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</si>
  <si>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</si>
  <si>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</si>
  <si>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</si>
  <si>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</si>
  <si>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</si>
  <si>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</si>
  <si>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</si>
  <si>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</si>
  <si>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</si>
  <si>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</si>
  <si>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</si>
  <si>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</si>
  <si>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</si>
  <si>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</si>
  <si>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</si>
  <si>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</si>
  <si>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</si>
  <si>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</si>
  <si>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</si>
  <si>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</si>
  <si>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</si>
  <si>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</si>
  <si>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</si>
  <si>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</si>
  <si>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</si>
  <si>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</si>
  <si>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</si>
  <si>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</si>
  <si>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</si>
  <si>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</si>
  <si>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</si>
  <si>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</si>
  <si>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</si>
  <si>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</si>
  <si>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</si>
  <si>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</si>
  <si>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</si>
  <si>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</si>
  <si>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</si>
  <si>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</si>
  <si>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</si>
  <si>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</si>
  <si>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</si>
  <si>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</si>
  <si>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</si>
  <si>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</si>
  <si>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</si>
  <si>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</si>
  <si>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</si>
  <si>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</si>
  <si>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</si>
  <si>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</si>
  <si>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</si>
  <si>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</si>
  <si>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</si>
  <si>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</si>
  <si>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</si>
  <si>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</si>
  <si>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</si>
  <si>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</si>
  <si>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</si>
  <si>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</si>
  <si>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</si>
  <si>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</si>
  <si>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</si>
  <si>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</si>
  <si>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</si>
  <si>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</si>
  <si>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</si>
  <si>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</si>
  <si>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</si>
  <si>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</si>
  <si>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</si>
  <si>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</si>
  <si>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</si>
  <si>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</si>
  <si>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</si>
  <si>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</si>
  <si>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</si>
  <si>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</si>
  <si>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</si>
  <si>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</si>
  <si>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</si>
  <si>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</si>
  <si>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</si>
  <si>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</si>
  <si>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</si>
  <si>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</si>
  <si>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</si>
  <si>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</si>
  <si>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</si>
  <si>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</si>
  <si>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</si>
  <si>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</si>
  <si>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</si>
  <si>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</si>
  <si>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</si>
  <si>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</si>
  <si>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</si>
  <si>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</si>
  <si>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</si>
  <si>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</si>
  <si>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</si>
  <si>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</si>
  <si>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</si>
  <si>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</si>
  <si>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</si>
  <si>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</si>
  <si>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</si>
  <si>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</si>
  <si>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</si>
  <si>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</si>
  <si>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</si>
  <si>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</si>
  <si>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</si>
  <si>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</si>
  <si>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</si>
  <si>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</si>
  <si>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</si>
  <si>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</si>
  <si>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</si>
  <si>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</si>
  <si>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</si>
  <si>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</si>
  <si>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</si>
  <si>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</si>
  <si>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</si>
  <si>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</si>
  <si>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</si>
  <si>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</si>
  <si>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</si>
  <si>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</si>
  <si>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</si>
  <si>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</si>
  <si>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</si>
  <si>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</si>
  <si>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</si>
  <si>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</si>
  <si>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</si>
  <si>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</si>
  <si>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</si>
  <si>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</si>
  <si>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</si>
  <si>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</si>
  <si>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</si>
  <si>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</si>
  <si>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</si>
  <si>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</si>
  <si>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</si>
  <si>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</si>
  <si>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</si>
  <si>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</si>
  <si>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</si>
  <si>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</si>
  <si>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</si>
  <si>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</si>
  <si>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</si>
  <si>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</si>
  <si>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</si>
  <si>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</si>
  <si>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</si>
  <si>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</si>
  <si>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</si>
  <si>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</si>
  <si>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</si>
  <si>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</si>
  <si>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</si>
  <si>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t>
  </si>
  <si>
    <t>公衆衛生上の緊急事態に備えるための国際的なワクチン研究開発等支援事業（CEPI）</t>
    <phoneticPr fontId="5"/>
  </si>
  <si>
    <t>大臣官房国際課</t>
    <phoneticPr fontId="5"/>
  </si>
  <si>
    <t>国際課</t>
    <phoneticPr fontId="5"/>
  </si>
  <si>
    <t>平岩　勝</t>
    <phoneticPr fontId="5"/>
  </si>
  <si>
    <t>-</t>
  </si>
  <si>
    <t>-</t>
    <phoneticPr fontId="5"/>
  </si>
  <si>
    <t>CEPI（感染症流行対策イノベーション連合）は、世界的に重大な影響を与える可能性が高い一方で、平時において需要が少ないエボラ出血熱等の感染症に対して、そのワクチンの国際的な研究開発を推進する。</t>
    <phoneticPr fontId="5"/>
  </si>
  <si>
    <t>CEPIへの資金拠出（年2,500万ドル）により、今後、重篤な大流行を起こす可能性の高い感染症に対するワクチンの早期臨床開発を支援する。具体的には、WHOブループリントにおいて重篤なアウトブレイクを起こす可能性のあるものとして挙げられた疾患に対するワクチン開発のうち、科学的評価を踏まえ選定された最大６件の開発案件に出資する。また、理事会や科学的諮問委員会、ワーキンググループなど、ガバナンスにも関与し、我が国の貢献及びリーダーシップを継続的に発揮していく。</t>
    <phoneticPr fontId="5"/>
  </si>
  <si>
    <t>経済協力開発機構等拠出金</t>
    <phoneticPr fontId="5"/>
  </si>
  <si>
    <t>５年間で、最大６ワクチンの臨床開発案件に出資する。</t>
    <phoneticPr fontId="5"/>
  </si>
  <si>
    <t>出資した開発案件の数</t>
    <phoneticPr fontId="5"/>
  </si>
  <si>
    <t>種</t>
    <rPh sb="0" eb="1">
      <t>シュ</t>
    </rPh>
    <phoneticPr fontId="5"/>
  </si>
  <si>
    <t>CEPI HP</t>
    <phoneticPr fontId="5"/>
  </si>
  <si>
    <t>理事会、出資者関係会議、科学技術諮問委員会、JCG/パートナーフォーラム等関連会合、薬事規制WGの出席回数</t>
    <phoneticPr fontId="5"/>
  </si>
  <si>
    <t>回</t>
    <rPh sb="0" eb="1">
      <t>カイ</t>
    </rPh>
    <phoneticPr fontId="5"/>
  </si>
  <si>
    <t>単位当たりコスト＝X/Y
X＝総予算額（125百万ドル・５年間）
Y＝臨床試験第Ⅱ相終了のワクチン種類　　</t>
    <phoneticPr fontId="5"/>
  </si>
  <si>
    <t>百万円</t>
    <rPh sb="0" eb="1">
      <t>ヒャク</t>
    </rPh>
    <rPh sb="1" eb="3">
      <t>マンエン</t>
    </rPh>
    <phoneticPr fontId="5"/>
  </si>
  <si>
    <t>百万ドル/種類</t>
  </si>
  <si>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</si>
  <si>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国際機関の活動への参画・協力等を通じて、保健・労働等分野において、国際社会に貢献すること（施策目標Ⅶ-1-1）</t>
  </si>
  <si>
    <t>人</t>
    <rPh sb="0" eb="1">
      <t>ニン</t>
    </rPh>
    <phoneticPr fontId="5"/>
  </si>
  <si>
    <t>WHOの職員数に占める日本人職員の人数
（アウトプット）</t>
    <phoneticPr fontId="5"/>
  </si>
  <si>
    <t>CEPIへの拠出により、パンデミックの可能性がある感染症のワクチン開発が促進され、世界的流行の被害を最小限に留めるとともに、
感染症対策の経験が豊富な我が国の知見・技術等の発信により国際的リーダーシップを発揮することで国際社会へ貢献する。</t>
    <phoneticPr fontId="5"/>
  </si>
  <si>
    <t>世界的流行となる可能性のある感染症の拡大を防ぐための取組であり、我が国の感染症対策にも資することから社会のニーズがあると考えられる。</t>
  </si>
  <si>
    <t>CEPIには民間企業も参加しているが、研究開発には莫大な費用が必要であり、民間企業のみに委ねることは困難であるため、政府の支援が必要な事業である。</t>
  </si>
  <si>
    <t>ワクチン開発が進めば、我が国を含む多くの国々における感染症流行対策につながり、また感染症が発生してからでの対策では遅いため、目的達成に必要・適切かつ優先度の高い事業である。</t>
  </si>
  <si>
    <t>‐</t>
  </si>
  <si>
    <t>無</t>
  </si>
  <si>
    <t>支出にあたり、拠出先と使途等について協議を行い、限定している。</t>
  </si>
  <si>
    <t>最大6ワクチンの臨床開発出資に向け、令和元年度は5ワクチン出資しており、目標に見合ったものになっている。</t>
    <rPh sb="18" eb="20">
      <t>レイワ</t>
    </rPh>
    <rPh sb="20" eb="21">
      <t>モト</t>
    </rPh>
    <phoneticPr fontId="5"/>
  </si>
  <si>
    <t>概ね見合ったものになっている。</t>
  </si>
  <si>
    <t>臨床試験第Ⅱ相を終了したワクチンはまだないものの、令和元年度は5ワクチンの臨床開発案件に出資し、ワクチンの早期臨床開発支援に貢献することができたと考える。</t>
    <rPh sb="0" eb="2">
      <t>リンショウ</t>
    </rPh>
    <rPh sb="2" eb="4">
      <t>シケン</t>
    </rPh>
    <rPh sb="4" eb="5">
      <t>ダイ</t>
    </rPh>
    <rPh sb="6" eb="7">
      <t>ソウ</t>
    </rPh>
    <rPh sb="8" eb="10">
      <t>シュウリョウ</t>
    </rPh>
    <rPh sb="25" eb="27">
      <t>レイワ</t>
    </rPh>
    <rPh sb="27" eb="29">
      <t>ガンネン</t>
    </rPh>
    <rPh sb="29" eb="30">
      <t>ド</t>
    </rPh>
    <rPh sb="37" eb="39">
      <t>リンショウ</t>
    </rPh>
    <rPh sb="39" eb="41">
      <t>カイハツ</t>
    </rPh>
    <rPh sb="41" eb="43">
      <t>アンケン</t>
    </rPh>
    <rPh sb="44" eb="46">
      <t>シュッシ</t>
    </rPh>
    <rPh sb="53" eb="55">
      <t>ソウキ</t>
    </rPh>
    <rPh sb="55" eb="57">
      <t>リンショウ</t>
    </rPh>
    <rPh sb="57" eb="59">
      <t>カイハツ</t>
    </rPh>
    <rPh sb="59" eb="61">
      <t>シエン</t>
    </rPh>
    <rPh sb="62" eb="64">
      <t>コウケン</t>
    </rPh>
    <rPh sb="73" eb="74">
      <t>カンガ</t>
    </rPh>
    <phoneticPr fontId="5"/>
  </si>
  <si>
    <t>適切に予算を執行し、事業の目標が達成できており、このまま引き続き、CEPIへの資金拠出により、今後重篤な大流行を起こす可能性の高い感染症に対するワクチンの早期臨床開発を支援し、理事会などガバナンスにも関与して我が国の貢献及びリーダーシップを継続的に発揮していく。</t>
  </si>
  <si>
    <t>A.感染症流行対策イノベーション連合</t>
    <rPh sb="2" eb="5">
      <t>カンセンショウ</t>
    </rPh>
    <rPh sb="5" eb="7">
      <t>リュウコウ</t>
    </rPh>
    <rPh sb="7" eb="9">
      <t>タイサク</t>
    </rPh>
    <rPh sb="16" eb="18">
      <t>レンゴウ</t>
    </rPh>
    <phoneticPr fontId="5"/>
  </si>
  <si>
    <t>拠出金</t>
    <rPh sb="0" eb="3">
      <t>キョシュツキン</t>
    </rPh>
    <phoneticPr fontId="5"/>
  </si>
  <si>
    <t>製薬企業・研究所などにおけるワクチン開発</t>
  </si>
  <si>
    <t>感染症流行対策イノベーション連合</t>
    <rPh sb="0" eb="3">
      <t>カンセンショウ</t>
    </rPh>
    <rPh sb="3" eb="5">
      <t>リュウコウ</t>
    </rPh>
    <rPh sb="5" eb="7">
      <t>タイサク</t>
    </rPh>
    <rPh sb="14" eb="16">
      <t>レンゴウ</t>
    </rPh>
    <phoneticPr fontId="5"/>
  </si>
  <si>
    <t>製薬企業・研究所などのワクチン開発支援等（拠出金）</t>
  </si>
  <si>
    <t>国際社会への参画・貢献を行うこと</t>
    <phoneticPr fontId="5"/>
  </si>
  <si>
    <t>国際機関の活動への参画・協力等を通じて、保健・労働等分野において、国際社会に貢献すること（施策目標Ⅶ-1-1）</t>
    <phoneticPr fontId="5"/>
  </si>
  <si>
    <t>WHOの職員数に占める日本人職員の人数（アウトプット）</t>
    <phoneticPr fontId="5"/>
  </si>
  <si>
    <t>人</t>
    <rPh sb="0" eb="1">
      <t>ニン</t>
    </rPh>
    <phoneticPr fontId="5"/>
  </si>
  <si>
    <t>-</t>
    <phoneticPr fontId="5"/>
  </si>
  <si>
    <t>CEPIへの拠出により、パンデミックの可能性がある感染症のワクチン開発が促進され、世界的流行の被害を最小限に留めるとともに、
感染症対策の経験が豊富な我が国の知見・技術等の発信により国際的リーダーシップを発揮することで国際社会へ貢献する。</t>
    <phoneticPr fontId="5"/>
  </si>
  <si>
    <t>49</t>
    <phoneticPr fontId="5"/>
  </si>
  <si>
    <t>823</t>
    <phoneticPr fontId="5"/>
  </si>
  <si>
    <t>-</t>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</si>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</sst>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38</xdr:col>
      <xdr:colOff>12700</xdr:colOff>
      <xdr:row>31</xdr:row>
      <xdr:rowOff>38100</xdr:rowOff>
    </xdr:from>
    <xdr:to>
      <xdr:col>41</xdr:col>
      <xdr:colOff>107950</xdr:colOff>
      <xdr:row>32</xdr:row>
      <xdr:rowOff>3175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2192000"/>
          <a:ext cx="7048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100</xdr:row>
      <xdr:rowOff>0</xdr:rowOff>
    </xdr:from>
    <xdr:to>
      <xdr:col>37</xdr:col>
      <xdr:colOff>91501</xdr:colOff>
      <xdr:row>100</xdr:row>
      <xdr:rowOff>256054</xdr:rowOff>
    </xdr:to>
    <xdr:pic>
      <xdr:nvPicPr>
        <xdr:cNvPr id="3" name="図 2"/>
        <xdr:cNvPicPr>
          <a:picLocks noChangeAspect="1"/>
        </xdr:cNvPicPr>
      </xdr:nvPicPr>
      <xdr:blipFill>
        <a:blip xmlns:r="http://schemas.openxmlformats.org/officeDocument/2006/relationships" r:embed="rId2"/>
        <a:stretch>
          <a:fillRect/>
        </a:stretch>
      </xdr:blipFill>
      <xdr:spPr>
        <a:xfrm>
          <a:off x="6908800" y="14198600"/>
          <a:ext cx="701101" cy="256054"/>
        </a:xfrm>
        <a:prstGeom prst="rect">
          <a:avLst/>
        </a:prstGeom>
      </xdr:spPr>
    </xdr:pic>
    <xdr:clientData/>
  </xdr:twoCellAnchor>
  <xdr:twoCellAnchor editAs="oneCell">
    <xdr:from>
      <xdr:col>38</xdr:col>
      <xdr:colOff>0</xdr:colOff>
      <xdr:row>100</xdr:row>
      <xdr:rowOff>0</xdr:rowOff>
    </xdr:from>
    <xdr:to>
      <xdr:col>41</xdr:col>
      <xdr:colOff>91501</xdr:colOff>
      <xdr:row>100</xdr:row>
      <xdr:rowOff>256054</xdr:rowOff>
    </xdr:to>
    <xdr:pic>
      <xdr:nvPicPr>
        <xdr:cNvPr id="4" name="図 3"/>
        <xdr:cNvPicPr>
          <a:picLocks noChangeAspect="1"/>
        </xdr:cNvPicPr>
      </xdr:nvPicPr>
      <xdr:blipFill>
        <a:blip xmlns:r="http://schemas.openxmlformats.org/officeDocument/2006/relationships" r:embed="rId2"/>
        <a:stretch>
          <a:fillRect/>
        </a:stretch>
      </xdr:blipFill>
      <xdr:spPr>
        <a:xfrm>
          <a:off x="7721600" y="14198600"/>
          <a:ext cx="701101" cy="256054"/>
        </a:xfrm>
        <a:prstGeom prst="rect">
          <a:avLst/>
        </a:prstGeom>
      </xdr:spPr>
    </xdr:pic>
    <xdr:clientData/>
  </xdr:twoCellAnchor>
  <xdr:twoCellAnchor editAs="oneCell">
    <xdr:from>
      <xdr:col>17</xdr:col>
      <xdr:colOff>114300</xdr:colOff>
      <xdr:row>749</xdr:row>
      <xdr:rowOff>114300</xdr:rowOff>
    </xdr:from>
    <xdr:to>
      <xdr:col>36</xdr:col>
      <xdr:colOff>180975</xdr:colOff>
      <xdr:row>757</xdr:row>
      <xdr:rowOff>352425</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68700" y="51714400"/>
          <a:ext cx="3927475" cy="308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D18" sqref="AD18:AJ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30" customHeight="1" x14ac:dyDescent="0.15">
      <c r="AP1" s="11"/>
      <c r="AQ1" s="11"/>
      <c r="AR1" s="11"/>
      <c r="AS1" s="11"/>
      <c r="AT1" s="11"/>
      <c r="AU1" s="11"/>
      <c r="AV1" s="11"/>
      <c r="AW1" s="2"/>
    </row>
    <row r="2" spans="1:50" ht="30"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763</v>
      </c>
      <c r="AK2" s="940"/>
      <c r="AL2" s="940"/>
      <c r="AM2" s="940"/>
      <c r="AN2" s="98" t="s">
        <v>408</v>
      </c>
      <c r="AO2" s="940">
        <v>20</v>
      </c>
      <c r="AP2" s="940"/>
      <c r="AQ2" s="940"/>
      <c r="AR2" s="99" t="s">
        <v>713</v>
      </c>
      <c r="AS2" s="946">
        <v>936</v>
      </c>
      <c r="AT2" s="946"/>
      <c r="AU2" s="946"/>
      <c r="AV2" s="98" t="str">
        <f>IF(AW2="","","-")</f>
        <v/>
      </c>
      <c r="AW2" s="906"/>
      <c r="AX2" s="906"/>
    </row>
    <row r="3" spans="1:50" ht="30"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30"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719</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2800</v>
      </c>
      <c r="Q13" s="656"/>
      <c r="R13" s="656"/>
      <c r="S13" s="656"/>
      <c r="T13" s="656"/>
      <c r="U13" s="656"/>
      <c r="V13" s="657"/>
      <c r="W13" s="655">
        <v>2750</v>
      </c>
      <c r="X13" s="656"/>
      <c r="Y13" s="656"/>
      <c r="Z13" s="656"/>
      <c r="AA13" s="656"/>
      <c r="AB13" s="656"/>
      <c r="AC13" s="657"/>
      <c r="AD13" s="655">
        <v>2750</v>
      </c>
      <c r="AE13" s="656"/>
      <c r="AF13" s="656"/>
      <c r="AG13" s="656"/>
      <c r="AH13" s="656"/>
      <c r="AI13" s="656"/>
      <c r="AJ13" s="657"/>
      <c r="AK13" s="655">
        <v>1350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v>10590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v>1375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v>-1375</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2800</v>
      </c>
      <c r="Q18" s="874"/>
      <c r="R18" s="874"/>
      <c r="S18" s="874"/>
      <c r="T18" s="874"/>
      <c r="U18" s="874"/>
      <c r="V18" s="875"/>
      <c r="W18" s="873">
        <f>SUM(W13:AC17)</f>
        <v>2750</v>
      </c>
      <c r="X18" s="874"/>
      <c r="Y18" s="874"/>
      <c r="Z18" s="874"/>
      <c r="AA18" s="874"/>
      <c r="AB18" s="874"/>
      <c r="AC18" s="875"/>
      <c r="AD18" s="873">
        <f>SUM(AD13:AJ17)</f>
        <v>11965</v>
      </c>
      <c r="AE18" s="874"/>
      <c r="AF18" s="874"/>
      <c r="AG18" s="874"/>
      <c r="AH18" s="874"/>
      <c r="AI18" s="874"/>
      <c r="AJ18" s="875"/>
      <c r="AK18" s="873">
        <f>SUM(AK13:AQ17)</f>
        <v>2725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2800</v>
      </c>
      <c r="Q19" s="656"/>
      <c r="R19" s="656"/>
      <c r="S19" s="656"/>
      <c r="T19" s="656"/>
      <c r="U19" s="656"/>
      <c r="V19" s="657"/>
      <c r="W19" s="655">
        <v>2750</v>
      </c>
      <c r="X19" s="656"/>
      <c r="Y19" s="656"/>
      <c r="Z19" s="656"/>
      <c r="AA19" s="656"/>
      <c r="AB19" s="656"/>
      <c r="AC19" s="657"/>
      <c r="AD19" s="655">
        <v>13340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1.1149185123276222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9.950000000000003" customHeight="1" x14ac:dyDescent="0.15">
      <c r="A23" s="971"/>
      <c r="B23" s="972"/>
      <c r="C23" s="972"/>
      <c r="D23" s="972"/>
      <c r="E23" s="972"/>
      <c r="F23" s="973"/>
      <c r="G23" s="965" t="s">
        <v>724</v>
      </c>
      <c r="H23" s="966"/>
      <c r="I23" s="966"/>
      <c r="J23" s="966"/>
      <c r="K23" s="966"/>
      <c r="L23" s="966"/>
      <c r="M23" s="966"/>
      <c r="N23" s="966"/>
      <c r="O23" s="967"/>
      <c r="P23" s="915">
        <v>1350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1350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762</v>
      </c>
      <c r="AR31" s="201"/>
      <c r="AS31" s="136" t="s">
        <v>233</v>
      </c>
      <c r="AT31" s="137"/>
      <c r="AU31" s="200">
        <v>3</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727</v>
      </c>
      <c r="AC32" s="460"/>
      <c r="AD32" s="460"/>
      <c r="AE32" s="218">
        <v>4</v>
      </c>
      <c r="AF32" s="219"/>
      <c r="AG32" s="219"/>
      <c r="AH32" s="219"/>
      <c r="AI32" s="218">
        <v>5</v>
      </c>
      <c r="AJ32" s="219"/>
      <c r="AK32" s="219"/>
      <c r="AL32" s="219"/>
      <c r="AM32" s="218"/>
      <c r="AN32" s="219"/>
      <c r="AO32" s="219"/>
      <c r="AP32" s="219"/>
      <c r="AQ32" s="336" t="s">
        <v>762</v>
      </c>
      <c r="AR32" s="208"/>
      <c r="AS32" s="208"/>
      <c r="AT32" s="337"/>
      <c r="AU32" s="219" t="s">
        <v>764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727</v>
      </c>
      <c r="AC33" s="522"/>
      <c r="AD33" s="522"/>
      <c r="AE33" s="218" t="s">
        <v>720</v>
      </c>
      <c r="AF33" s="219"/>
      <c r="AG33" s="219"/>
      <c r="AH33" s="219"/>
      <c r="AI33" s="218" t="s">
        <v>720</v>
      </c>
      <c r="AJ33" s="219"/>
      <c r="AK33" s="219"/>
      <c r="AL33" s="219"/>
      <c r="AM33" s="218" t="s">
        <v>764</v>
      </c>
      <c r="AN33" s="219"/>
      <c r="AO33" s="219"/>
      <c r="AP33" s="219"/>
      <c r="AQ33" s="336" t="s">
        <v>762</v>
      </c>
      <c r="AR33" s="208"/>
      <c r="AS33" s="208"/>
      <c r="AT33" s="337"/>
      <c r="AU33" s="219">
        <v>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764</v>
      </c>
      <c r="AF34" s="219"/>
      <c r="AG34" s="219"/>
      <c r="AH34" s="219"/>
      <c r="AI34" s="218" t="s">
        <v>764</v>
      </c>
      <c r="AJ34" s="219"/>
      <c r="AK34" s="219"/>
      <c r="AL34" s="219"/>
      <c r="AM34" s="218" t="s">
        <v>764</v>
      </c>
      <c r="AN34" s="219"/>
      <c r="AO34" s="219"/>
      <c r="AP34" s="219"/>
      <c r="AQ34" s="336" t="s">
        <v>762</v>
      </c>
      <c r="AR34" s="208"/>
      <c r="AS34" s="208"/>
      <c r="AT34" s="337"/>
      <c r="AU34" s="219" t="s">
        <v>764</v>
      </c>
      <c r="AV34" s="219"/>
      <c r="AW34" s="219"/>
      <c r="AX34" s="221"/>
    </row>
    <row r="35" spans="1:51" ht="30" customHeight="1" x14ac:dyDescent="0.15">
      <c r="A35" s="228" t="s">
        <v>382</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0"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16</v>
      </c>
      <c r="AF101" s="282"/>
      <c r="AG101" s="282"/>
      <c r="AH101" s="282"/>
      <c r="AI101" s="282"/>
      <c r="AJ101" s="282"/>
      <c r="AK101" s="282"/>
      <c r="AL101" s="282"/>
      <c r="AM101" s="282"/>
      <c r="AN101" s="282"/>
      <c r="AO101" s="282"/>
      <c r="AP101" s="282"/>
      <c r="AQ101" s="282" t="s">
        <v>764</v>
      </c>
      <c r="AR101" s="282"/>
      <c r="AS101" s="282"/>
      <c r="AT101" s="282"/>
      <c r="AU101" s="218" t="s">
        <v>764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13</v>
      </c>
      <c r="AF102" s="282"/>
      <c r="AG102" s="282"/>
      <c r="AH102" s="282"/>
      <c r="AI102" s="282">
        <v>16</v>
      </c>
      <c r="AJ102" s="282"/>
      <c r="AK102" s="282"/>
      <c r="AL102" s="282"/>
      <c r="AM102" s="282" t="s">
        <v>764</v>
      </c>
      <c r="AN102" s="282"/>
      <c r="AO102" s="282"/>
      <c r="AP102" s="282"/>
      <c r="AQ102" s="282" t="s">
        <v>764</v>
      </c>
      <c r="AR102" s="282"/>
      <c r="AS102" s="282"/>
      <c r="AT102" s="282"/>
      <c r="AU102" s="225" t="s">
        <v>764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t="s">
        <v>720</v>
      </c>
      <c r="AF116" s="282"/>
      <c r="AG116" s="282"/>
      <c r="AH116" s="282"/>
      <c r="AI116" s="282" t="s">
        <v>720</v>
      </c>
      <c r="AJ116" s="282"/>
      <c r="AK116" s="282"/>
      <c r="AL116" s="282"/>
      <c r="AM116" s="282" t="s">
        <v>764</v>
      </c>
      <c r="AN116" s="282"/>
      <c r="AO116" s="282"/>
      <c r="AP116" s="282"/>
      <c r="AQ116" s="218" t="s">
        <v>764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720</v>
      </c>
      <c r="AF117" s="550"/>
      <c r="AG117" s="550"/>
      <c r="AH117" s="550"/>
      <c r="AI117" s="550" t="s">
        <v>720</v>
      </c>
      <c r="AJ117" s="550"/>
      <c r="AK117" s="550"/>
      <c r="AL117" s="550"/>
      <c r="AM117" s="550" t="s">
        <v>764</v>
      </c>
      <c r="AN117" s="550"/>
      <c r="AO117" s="550"/>
      <c r="AP117" s="550"/>
      <c r="AQ117" s="550" t="s">
        <v>764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754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758</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756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757</v>
      </c>
      <c r="AC134" s="206"/>
      <c r="AD134" s="206"/>
      <c r="AE134" s="207">
        <v>40</v>
      </c>
      <c r="AF134" s="208"/>
      <c r="AG134" s="208"/>
      <c r="AH134" s="208"/>
      <c r="AI134" s="207">
        <v>42</v>
      </c>
      <c r="AJ134" s="208"/>
      <c r="AK134" s="208"/>
      <c r="AL134" s="208"/>
      <c r="AM134" s="207">
        <v>47</v>
      </c>
      <c r="AN134" s="208"/>
      <c r="AO134" s="208"/>
      <c r="AP134" s="208"/>
      <c r="AQ134" s="207" t="s">
        <v>758</v>
      </c>
      <c r="AR134" s="208"/>
      <c r="AS134" s="208"/>
      <c r="AT134" s="208"/>
      <c r="AU134" s="207" t="s">
        <v>764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757</v>
      </c>
      <c r="AC135" s="214"/>
      <c r="AD135" s="214"/>
      <c r="AE135" s="207" t="s">
        <v>764</v>
      </c>
      <c r="AF135" s="208"/>
      <c r="AG135" s="208"/>
      <c r="AH135" s="208"/>
      <c r="AI135" s="207" t="s">
        <v>764</v>
      </c>
      <c r="AJ135" s="208"/>
      <c r="AK135" s="208"/>
      <c r="AL135" s="208"/>
      <c r="AM135" s="207" t="s">
        <v>764</v>
      </c>
      <c r="AN135" s="208"/>
      <c r="AO135" s="208"/>
      <c r="AP135" s="208"/>
      <c r="AQ135" s="207" t="s">
        <v>758</v>
      </c>
      <c r="AR135" s="208"/>
      <c r="AS135" s="208"/>
      <c r="AT135" s="208"/>
      <c r="AU135" s="207">
        <v>51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764</v>
      </c>
      <c r="H154" s="108"/>
      <c r="I154" s="108"/>
      <c r="J154" s="108"/>
      <c r="K154" s="108"/>
      <c r="L154" s="108"/>
      <c r="M154" s="108"/>
      <c r="N154" s="108"/>
      <c r="O154" s="108"/>
      <c r="P154" s="109"/>
      <c r="Q154" s="128" t="s">
        <v>764</v>
      </c>
      <c r="R154" s="108"/>
      <c r="S154" s="108"/>
      <c r="T154" s="108"/>
      <c r="U154" s="108"/>
      <c r="V154" s="108"/>
      <c r="W154" s="108"/>
      <c r="X154" s="108"/>
      <c r="Y154" s="108"/>
      <c r="Z154" s="108"/>
      <c r="AA154" s="290"/>
      <c r="AB154" s="144" t="s">
        <v>764</v>
      </c>
      <c r="AC154" s="145"/>
      <c r="AD154" s="145"/>
      <c r="AE154" s="150" t="s">
        <v>764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15">
      <c r="A190" s="190"/>
      <c r="B190" s="187"/>
      <c r="C190" s="181"/>
      <c r="D190" s="187"/>
      <c r="E190" s="170" t="s">
        <v>265</v>
      </c>
      <c r="F190" s="171"/>
      <c r="G190" s="172" t="s">
        <v>734</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735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762</v>
      </c>
      <c r="AR193" s="200"/>
      <c r="AS193" s="136" t="s">
        <v>233</v>
      </c>
      <c r="AT193" s="137"/>
      <c r="AU193" s="201">
        <v>7</v>
      </c>
      <c r="AV193" s="201"/>
      <c r="AW193" s="136" t="s">
        <v>179</v>
      </c>
      <c r="AX193" s="196"/>
      <c r="AY193">
        <f>$AY$192</f>
        <v>1</v>
      </c>
    </row>
    <row r="194" spans="1:51" ht="39.75" customHeight="1" x14ac:dyDescent="0.15">
      <c r="A194" s="190"/>
      <c r="B194" s="187"/>
      <c r="C194" s="181"/>
      <c r="D194" s="187"/>
      <c r="E194" s="181"/>
      <c r="F194" s="182"/>
      <c r="G194" s="107" t="s">
        <v>737</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736</v>
      </c>
      <c r="AC194" s="206"/>
      <c r="AD194" s="206"/>
      <c r="AE194" s="207">
        <v>40</v>
      </c>
      <c r="AF194" s="208"/>
      <c r="AG194" s="208"/>
      <c r="AH194" s="208"/>
      <c r="AI194" s="207">
        <v>42</v>
      </c>
      <c r="AJ194" s="208"/>
      <c r="AK194" s="208"/>
      <c r="AL194" s="208"/>
      <c r="AM194" s="207">
        <v>47</v>
      </c>
      <c r="AN194" s="208"/>
      <c r="AO194" s="208"/>
      <c r="AP194" s="208"/>
      <c r="AQ194" s="207" t="s">
        <v>762</v>
      </c>
      <c r="AR194" s="208"/>
      <c r="AS194" s="208"/>
      <c r="AT194" s="208"/>
      <c r="AU194" s="207" t="s">
        <v>762</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736</v>
      </c>
      <c r="AC195" s="214"/>
      <c r="AD195" s="214"/>
      <c r="AE195" s="207" t="s">
        <v>720</v>
      </c>
      <c r="AF195" s="208"/>
      <c r="AG195" s="208"/>
      <c r="AH195" s="208"/>
      <c r="AI195" s="207" t="s">
        <v>720</v>
      </c>
      <c r="AJ195" s="208"/>
      <c r="AK195" s="208"/>
      <c r="AL195" s="208"/>
      <c r="AM195" s="207"/>
      <c r="AN195" s="208"/>
      <c r="AO195" s="208"/>
      <c r="AP195" s="208"/>
      <c r="AQ195" s="207" t="s">
        <v>762</v>
      </c>
      <c r="AR195" s="208"/>
      <c r="AS195" s="208"/>
      <c r="AT195" s="208"/>
      <c r="AU195" s="207">
        <v>51</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15">
      <c r="A214" s="190"/>
      <c r="B214" s="187"/>
      <c r="C214" s="181"/>
      <c r="D214" s="187"/>
      <c r="E214" s="181"/>
      <c r="F214" s="182"/>
      <c r="G214" s="107" t="s">
        <v>764</v>
      </c>
      <c r="H214" s="108"/>
      <c r="I214" s="108"/>
      <c r="J214" s="108"/>
      <c r="K214" s="108"/>
      <c r="L214" s="108"/>
      <c r="M214" s="108"/>
      <c r="N214" s="108"/>
      <c r="O214" s="108"/>
      <c r="P214" s="109"/>
      <c r="Q214" s="116" t="s">
        <v>764</v>
      </c>
      <c r="R214" s="117"/>
      <c r="S214" s="117"/>
      <c r="T214" s="117"/>
      <c r="U214" s="117"/>
      <c r="V214" s="117"/>
      <c r="W214" s="117"/>
      <c r="X214" s="117"/>
      <c r="Y214" s="117"/>
      <c r="Z214" s="117"/>
      <c r="AA214" s="118"/>
      <c r="AB214" s="144" t="s">
        <v>764</v>
      </c>
      <c r="AC214" s="145"/>
      <c r="AD214" s="145"/>
      <c r="AE214" s="150" t="s">
        <v>764</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764</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738</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764</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764</v>
      </c>
      <c r="AF432" s="201"/>
      <c r="AG432" s="136" t="s">
        <v>233</v>
      </c>
      <c r="AH432" s="137"/>
      <c r="AI432" s="335"/>
      <c r="AJ432" s="335"/>
      <c r="AK432" s="335"/>
      <c r="AL432" s="157"/>
      <c r="AM432" s="335"/>
      <c r="AN432" s="335"/>
      <c r="AO432" s="335"/>
      <c r="AP432" s="157"/>
      <c r="AQ432" s="250" t="s">
        <v>764</v>
      </c>
      <c r="AR432" s="201"/>
      <c r="AS432" s="136" t="s">
        <v>233</v>
      </c>
      <c r="AT432" s="137"/>
      <c r="AU432" s="201" t="s">
        <v>764</v>
      </c>
      <c r="AV432" s="201"/>
      <c r="AW432" s="136" t="s">
        <v>179</v>
      </c>
      <c r="AX432" s="196"/>
      <c r="AY432">
        <f>$AY$431</f>
        <v>1</v>
      </c>
    </row>
    <row r="433" spans="1:51" ht="23.25" customHeight="1" x14ac:dyDescent="0.15">
      <c r="A433" s="190"/>
      <c r="B433" s="187"/>
      <c r="C433" s="181"/>
      <c r="D433" s="187"/>
      <c r="E433" s="338"/>
      <c r="F433" s="339"/>
      <c r="G433" s="107" t="s">
        <v>764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764</v>
      </c>
      <c r="AC433" s="214"/>
      <c r="AD433" s="214"/>
      <c r="AE433" s="336" t="s">
        <v>764</v>
      </c>
      <c r="AF433" s="208"/>
      <c r="AG433" s="208"/>
      <c r="AH433" s="208"/>
      <c r="AI433" s="336" t="s">
        <v>764</v>
      </c>
      <c r="AJ433" s="208"/>
      <c r="AK433" s="208"/>
      <c r="AL433" s="208"/>
      <c r="AM433" s="336" t="s">
        <v>764</v>
      </c>
      <c r="AN433" s="208"/>
      <c r="AO433" s="208"/>
      <c r="AP433" s="337"/>
      <c r="AQ433" s="336" t="s">
        <v>764</v>
      </c>
      <c r="AR433" s="208"/>
      <c r="AS433" s="208"/>
      <c r="AT433" s="337"/>
      <c r="AU433" s="208" t="s">
        <v>764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764</v>
      </c>
      <c r="AC434" s="206"/>
      <c r="AD434" s="206"/>
      <c r="AE434" s="336" t="s">
        <v>764</v>
      </c>
      <c r="AF434" s="208"/>
      <c r="AG434" s="208"/>
      <c r="AH434" s="337"/>
      <c r="AI434" s="336" t="s">
        <v>764</v>
      </c>
      <c r="AJ434" s="208"/>
      <c r="AK434" s="208"/>
      <c r="AL434" s="208"/>
      <c r="AM434" s="336" t="s">
        <v>764</v>
      </c>
      <c r="AN434" s="208"/>
      <c r="AO434" s="208"/>
      <c r="AP434" s="337"/>
      <c r="AQ434" s="336" t="s">
        <v>764</v>
      </c>
      <c r="AR434" s="208"/>
      <c r="AS434" s="208"/>
      <c r="AT434" s="337"/>
      <c r="AU434" s="208" t="s">
        <v>764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764</v>
      </c>
      <c r="AF435" s="208"/>
      <c r="AG435" s="208"/>
      <c r="AH435" s="337"/>
      <c r="AI435" s="336" t="s">
        <v>764</v>
      </c>
      <c r="AJ435" s="208"/>
      <c r="AK435" s="208"/>
      <c r="AL435" s="208"/>
      <c r="AM435" s="336" t="s">
        <v>764</v>
      </c>
      <c r="AN435" s="208"/>
      <c r="AO435" s="208"/>
      <c r="AP435" s="337"/>
      <c r="AQ435" s="336" t="s">
        <v>764</v>
      </c>
      <c r="AR435" s="208"/>
      <c r="AS435" s="208"/>
      <c r="AT435" s="337"/>
      <c r="AU435" s="208" t="s">
        <v>764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764</v>
      </c>
      <c r="AF457" s="201"/>
      <c r="AG457" s="136" t="s">
        <v>233</v>
      </c>
      <c r="AH457" s="137"/>
      <c r="AI457" s="335"/>
      <c r="AJ457" s="335"/>
      <c r="AK457" s="335"/>
      <c r="AL457" s="157"/>
      <c r="AM457" s="335"/>
      <c r="AN457" s="335"/>
      <c r="AO457" s="335"/>
      <c r="AP457" s="157"/>
      <c r="AQ457" s="250" t="s">
        <v>764</v>
      </c>
      <c r="AR457" s="201"/>
      <c r="AS457" s="136" t="s">
        <v>233</v>
      </c>
      <c r="AT457" s="137"/>
      <c r="AU457" s="201" t="s">
        <v>764</v>
      </c>
      <c r="AV457" s="201"/>
      <c r="AW457" s="136" t="s">
        <v>179</v>
      </c>
      <c r="AX457" s="196"/>
      <c r="AY457">
        <f>$AY$456</f>
        <v>1</v>
      </c>
    </row>
    <row r="458" spans="1:51" ht="23.25" customHeight="1" x14ac:dyDescent="0.15">
      <c r="A458" s="190"/>
      <c r="B458" s="187"/>
      <c r="C458" s="181"/>
      <c r="D458" s="187"/>
      <c r="E458" s="338"/>
      <c r="F458" s="339"/>
      <c r="G458" s="107" t="s">
        <v>764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764</v>
      </c>
      <c r="AC458" s="214"/>
      <c r="AD458" s="214"/>
      <c r="AE458" s="336" t="s">
        <v>764</v>
      </c>
      <c r="AF458" s="208"/>
      <c r="AG458" s="208"/>
      <c r="AH458" s="208"/>
      <c r="AI458" s="336" t="s">
        <v>764</v>
      </c>
      <c r="AJ458" s="208"/>
      <c r="AK458" s="208"/>
      <c r="AL458" s="208"/>
      <c r="AM458" s="336" t="s">
        <v>764</v>
      </c>
      <c r="AN458" s="208"/>
      <c r="AO458" s="208"/>
      <c r="AP458" s="337"/>
      <c r="AQ458" s="336" t="s">
        <v>764</v>
      </c>
      <c r="AR458" s="208"/>
      <c r="AS458" s="208"/>
      <c r="AT458" s="337"/>
      <c r="AU458" s="208" t="s">
        <v>764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764</v>
      </c>
      <c r="AC459" s="206"/>
      <c r="AD459" s="206"/>
      <c r="AE459" s="336" t="s">
        <v>764</v>
      </c>
      <c r="AF459" s="208"/>
      <c r="AG459" s="208"/>
      <c r="AH459" s="337"/>
      <c r="AI459" s="336" t="s">
        <v>764</v>
      </c>
      <c r="AJ459" s="208"/>
      <c r="AK459" s="208"/>
      <c r="AL459" s="208"/>
      <c r="AM459" s="336" t="s">
        <v>764</v>
      </c>
      <c r="AN459" s="208"/>
      <c r="AO459" s="208"/>
      <c r="AP459" s="337"/>
      <c r="AQ459" s="336" t="s">
        <v>764</v>
      </c>
      <c r="AR459" s="208"/>
      <c r="AS459" s="208"/>
      <c r="AT459" s="337"/>
      <c r="AU459" s="208" t="s">
        <v>764</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764</v>
      </c>
      <c r="AF460" s="208"/>
      <c r="AG460" s="208"/>
      <c r="AH460" s="337"/>
      <c r="AI460" s="336" t="s">
        <v>764</v>
      </c>
      <c r="AJ460" s="208"/>
      <c r="AK460" s="208"/>
      <c r="AL460" s="208"/>
      <c r="AM460" s="336" t="s">
        <v>764</v>
      </c>
      <c r="AN460" s="208"/>
      <c r="AO460" s="208"/>
      <c r="AP460" s="337"/>
      <c r="AQ460" s="336" t="s">
        <v>764</v>
      </c>
      <c r="AR460" s="208"/>
      <c r="AS460" s="208"/>
      <c r="AT460" s="337"/>
      <c r="AU460" s="208" t="s">
        <v>764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715</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715</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715</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720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720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715</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720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720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715</v>
      </c>
      <c r="AE715" s="603"/>
      <c r="AF715" s="654"/>
      <c r="AG715" s="740" t="s">
        <v>745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720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715</v>
      </c>
      <c r="AE717" s="323"/>
      <c r="AF717" s="323"/>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758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758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758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758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758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758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758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760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761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714</v>
      </c>
      <c r="F746" s="954"/>
      <c r="G746" s="954"/>
      <c r="H746" s="100" t="str">
        <f>IF(E746="","","-")</f>
        <v>-</v>
      </c>
      <c r="I746" s="954"/>
      <c r="J746" s="954"/>
      <c r="K746" s="100" t="str">
        <f>IF(I746="","","-")</f>
        <v/>
      </c>
      <c r="L746" s="955">
        <v>834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714</v>
      </c>
      <c r="F747" s="954"/>
      <c r="G747" s="954"/>
      <c r="H747" s="100" t="str">
        <f>IF(E747="","","-")</f>
        <v>-</v>
      </c>
      <c r="I747" s="954"/>
      <c r="J747" s="954"/>
      <c r="K747" s="100" t="str">
        <f>IF(I747="","","-")</f>
        <v/>
      </c>
      <c r="L747" s="955">
        <v>856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749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750</v>
      </c>
      <c r="H789" s="669"/>
      <c r="I789" s="669"/>
      <c r="J789" s="669"/>
      <c r="K789" s="670"/>
      <c r="L789" s="662" t="s">
        <v>751</v>
      </c>
      <c r="M789" s="663"/>
      <c r="N789" s="663"/>
      <c r="O789" s="663"/>
      <c r="P789" s="663"/>
      <c r="Q789" s="663"/>
      <c r="R789" s="663"/>
      <c r="S789" s="663"/>
      <c r="T789" s="663"/>
      <c r="U789" s="663"/>
      <c r="V789" s="663"/>
      <c r="W789" s="663"/>
      <c r="X789" s="664"/>
      <c r="Y789" s="382">
        <v>13340</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13340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752</v>
      </c>
      <c r="D845" s="343"/>
      <c r="E845" s="343"/>
      <c r="F845" s="343"/>
      <c r="G845" s="343"/>
      <c r="H845" s="343"/>
      <c r="I845" s="343"/>
      <c r="J845" s="344"/>
      <c r="K845" s="345"/>
      <c r="L845" s="345"/>
      <c r="M845" s="345"/>
      <c r="N845" s="345"/>
      <c r="O845" s="345"/>
      <c r="P845" s="346" t="s">
        <v>753</v>
      </c>
      <c r="Q845" s="346"/>
      <c r="R845" s="346"/>
      <c r="S845" s="346"/>
      <c r="T845" s="346"/>
      <c r="U845" s="346"/>
      <c r="V845" s="346"/>
      <c r="W845" s="346"/>
      <c r="X845" s="346"/>
      <c r="Y845" s="347">
        <v>13340</v>
      </c>
      <c r="Z845" s="348"/>
      <c r="AA845" s="348"/>
      <c r="AB845" s="349"/>
      <c r="AC845" s="350" t="s">
        <v>80</v>
      </c>
      <c r="AD845" s="351"/>
      <c r="AE845" s="351"/>
      <c r="AF845" s="351"/>
      <c r="AG845" s="351"/>
      <c r="AH845" s="366" t="s">
        <v>721</v>
      </c>
      <c r="AI845" s="367"/>
      <c r="AJ845" s="367"/>
      <c r="AK845" s="367"/>
      <c r="AL845" s="354" t="s">
        <v>721</v>
      </c>
      <c r="AM845" s="355"/>
      <c r="AN845" s="355"/>
      <c r="AO845" s="356"/>
      <c r="AP845" s="357" t="s">
        <v>721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721</v>
      </c>
      <c r="F1110" s="369"/>
      <c r="G1110" s="369"/>
      <c r="H1110" s="369"/>
      <c r="I1110" s="369"/>
      <c r="J1110" s="344" t="s">
        <v>721</v>
      </c>
      <c r="K1110" s="345"/>
      <c r="L1110" s="345"/>
      <c r="M1110" s="345"/>
      <c r="N1110" s="345"/>
      <c r="O1110" s="345"/>
      <c r="P1110" s="359" t="s">
        <v>721</v>
      </c>
      <c r="Q1110" s="346"/>
      <c r="R1110" s="346"/>
      <c r="S1110" s="346"/>
      <c r="T1110" s="346"/>
      <c r="U1110" s="346"/>
      <c r="V1110" s="346"/>
      <c r="W1110" s="346"/>
      <c r="X1110" s="346"/>
      <c r="Y1110" s="347" t="s">
        <v>721</v>
      </c>
      <c r="Z1110" s="348"/>
      <c r="AA1110" s="348"/>
      <c r="AB1110" s="349"/>
      <c r="AC1110" s="350"/>
      <c r="AD1110" s="351"/>
      <c r="AE1110" s="351"/>
      <c r="AF1110" s="351"/>
      <c r="AG1110" s="351"/>
      <c r="AH1110" s="352" t="s">
        <v>721</v>
      </c>
      <c r="AI1110" s="353"/>
      <c r="AJ1110" s="353"/>
      <c r="AK1110" s="353"/>
      <c r="AL1110" s="354" t="s">
        <v>721</v>
      </c>
      <c r="AM1110" s="355"/>
      <c r="AN1110" s="355"/>
      <c r="AO1110" s="356"/>
      <c r="AP1110" s="357" t="s">
        <v>721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715</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715</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本橋 義彦(motohashi-yoshihiko)</cp:lastModifiedBy>
  <dcterms:modified xsi:type="dcterms:W3CDTF">2021-06-02T05:44:59Z</dcterms:modified>
</cp:coreProperties>
</file>