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ILO班\ILO第2係\●提出資料・雑件・各局依頼案件\予算係提出ファイル\R3\令和3年度行政事業レビュー\中間報告\"/>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<sst xmlns="http://schemas.openxmlformats.org/spreadsheetml/2006/main" count="3113" uniqueCount="802">
  <si>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</si>
  <si>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</si>
  <si>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</si>
  <si>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</si>
  <si>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</si>
  <si>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</si>
  <si>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</si>
  <si>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</si>
  <si>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</si>
  <si>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</si>
  <si>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</si>
  <si>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</si>
  <si>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</si>
  <si>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</si>
  <si>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</si>
  <si>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</si>
  <si>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</si>
  <si>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</si>
  <si>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</si>
  <si>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</si>
  <si>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</si>
  <si>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</si>
  <si>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</si>
  <si>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</si>
  <si>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</si>
  <si>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</si>
  <si>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</si>
  <si>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</si>
  <si>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</si>
  <si>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</si>
  <si>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</si>
  <si>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</si>
  <si>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</si>
  <si>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</si>
  <si>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</si>
  <si>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</si>
  <si>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</si>
  <si>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</si>
  <si>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</si>
  <si>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</si>
  <si>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</si>
  <si>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</si>
  <si>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</si>
  <si>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</si>
  <si>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</si>
  <si>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</si>
  <si>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</si>
  <si>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</si>
  <si>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</si>
  <si>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</si>
  <si>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</si>
  <si>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</si>
  <si>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</si>
  <si>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</si>
  <si>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</si>
  <si>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</si>
  <si>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</si>
  <si>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</si>
  <si>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</si>
  <si>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</si>
  <si>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</si>
  <si>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</si>
  <si>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</si>
  <si>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</si>
  <si>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</si>
  <si>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</si>
  <si>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</si>
  <si>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</si>
  <si>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</si>
  <si>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</si>
  <si>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</si>
  <si>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</si>
  <si>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</si>
  <si>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</si>
  <si>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</si>
  <si>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</si>
  <si>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</si>
  <si>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</si>
  <si>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</si>
  <si>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</si>
  <si>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</si>
  <si>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</si>
  <si>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</si>
  <si>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</si>
  <si>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</si>
  <si>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</si>
  <si>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</si>
  <si>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</si>
  <si>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</si>
  <si>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</si>
  <si>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</si>
  <si>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</si>
  <si>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</si>
  <si>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</si>
  <si>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</si>
  <si>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</si>
  <si>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</si>
  <si>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</si>
  <si>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</si>
  <si>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</si>
  <si>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</si>
  <si>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</si>
  <si>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</si>
  <si>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</si>
  <si>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</si>
  <si>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</si>
  <si>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</si>
  <si>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</si>
  <si>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</si>
  <si>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</si>
  <si>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</si>
  <si>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</si>
  <si>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</si>
  <si>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</si>
  <si>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</si>
  <si>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</si>
  <si>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</si>
  <si>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</si>
  <si>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</si>
  <si>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</si>
  <si>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</si>
  <si>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</si>
  <si>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</si>
  <si>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</si>
  <si>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</si>
  <si>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</si>
  <si>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</si>
  <si>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</si>
  <si>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</si>
  <si>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</si>
  <si>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</si>
  <si>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</si>
  <si>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</si>
  <si>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</si>
  <si>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</si>
  <si>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</si>
  <si>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</si>
  <si>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</si>
  <si>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</si>
  <si>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</si>
  <si>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</si>
  <si>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</si>
  <si>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</si>
  <si>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</si>
  <si>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</si>
  <si>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</si>
  <si>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</si>
  <si>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</si>
  <si>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</si>
  <si>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</si>
  <si>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</si>
  <si>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</si>
  <si>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</si>
  <si>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</si>
  <si>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</si>
  <si>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</si>
  <si>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</si>
  <si>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</si>
  <si>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</si>
  <si>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</si>
  <si>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</si>
  <si>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</si>
  <si>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</si>
  <si>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</si>
  <si>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</si>
  <si>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</si>
  <si>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</si>
  <si>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</si>
  <si>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</si>
  <si>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</si>
  <si>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</si>
  <si>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</si>
  <si>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</si>
  <si>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</si>
  <si>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</si>
  <si>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</si>
  <si>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</si>
  <si>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</si>
  <si>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</si>
  <si>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</si>
  <si>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</si>
  <si>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</si>
  <si>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</si>
  <si>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</si>
  <si>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</si>
  <si>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</si>
  <si>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</si>
  <si>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</si>
  <si>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</si>
  <si>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</si>
  <si>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</si>
  <si>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</si>
  <si>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</si>
  <si>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</si>
  <si>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</si>
  <si>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</si>
  <si>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</si>
  <si>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</si>
  <si>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</si>
  <si>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</si>
  <si>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</si>
  <si>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</si>
  <si>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</si>
  <si>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</si>
  <si>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</si>
  <si>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</si>
  <si>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</si>
  <si>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</si>
  <si>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</si>
  <si>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</si>
  <si>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</si>
  <si>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</si>
  <si>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</si>
  <si>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</si>
  <si>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</si>
  <si>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</si>
  <si>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</si>
  <si>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</si>
  <si>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</si>
  <si>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</si>
  <si>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</si>
  <si>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</si>
  <si>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</si>
  <si>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</si>
  <si>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</si>
  <si>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</si>
  <si>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</si>
  <si>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</si>
  <si>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</si>
  <si>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</si>
  <si>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</si>
  <si>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</si>
  <si>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</si>
  <si>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</si>
  <si>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</si>
  <si>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</si>
  <si>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</si>
  <si>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</si>
  <si>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</si>
  <si>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</si>
  <si>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</si>
  <si>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</si>
  <si>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</si>
  <si>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</si>
  <si>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</si>
  <si>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</si>
  <si>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</si>
  <si>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</si>
  <si>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</si>
  <si>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</si>
  <si>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</si>
  <si>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</si>
  <si>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</si>
  <si>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</si>
  <si>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</si>
  <si>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</si>
  <si>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</si>
  <si>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</si>
  <si>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</si>
  <si>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</si>
  <si>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</si>
  <si>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</si>
  <si>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</si>
  <si>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</si>
  <si>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</si>
  <si>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</si>
  <si>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</si>
  <si>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</si>
  <si>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</si>
  <si>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</si>
  <si>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</si>
  <si>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</si>
  <si>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</si>
  <si>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</si>
  <si>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</si>
  <si>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</si>
  <si>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</si>
  <si>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</si>
  <si>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</si>
  <si>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</si>
  <si>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</si>
  <si>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</si>
  <si>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</si>
  <si>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</si>
  <si>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</si>
  <si>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</si>
  <si>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</si>
  <si>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</si>
  <si>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</si>
  <si>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</si>
  <si>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</si>
  <si>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</si>
  <si>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</si>
  <si>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</si>
  <si>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</si>
  <si>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</si>
  <si>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</si>
  <si>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</si>
  <si>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</si>
  <si>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</si>
  <si>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</si>
  <si>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</si>
  <si>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</si>
  <si>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</si>
  <si>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</si>
  <si>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</si>
  <si>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</si>
  <si>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</si>
  <si>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</si>
  <si>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</si>
  <si>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</si>
  <si>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</si>
  <si>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</si>
  <si>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</si>
  <si>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</si>
  <si>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</si>
  <si>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</si>
  <si>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</si>
  <si>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</si>
  <si>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</si>
  <si>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</si>
  <si>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</si>
  <si>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</si>
  <si>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</si>
  <si>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</si>
  <si>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</si>
  <si>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</si>
  <si>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</si>
  <si>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</si>
  <si>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</si>
  <si>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</si>
  <si>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</si>
  <si>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</si>
  <si>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</si>
  <si>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</si>
  <si>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</si>
  <si>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</si>
  <si>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</si>
  <si>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</si>
  <si>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</si>
  <si>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</si>
  <si>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</si>
  <si>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</si>
  <si>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</si>
  <si>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</si>
  <si>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</si>
  <si>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</si>
  <si>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</si>
  <si>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</si>
  <si>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</si>
  <si>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</si>
  <si>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</si>
  <si>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</si>
  <si>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</si>
  <si>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</si>
  <si>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</si>
  <si>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</si>
  <si>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</si>
  <si>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</si>
  <si>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</si>
  <si>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</si>
  <si>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</si>
  <si>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</si>
  <si>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</si>
  <si>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</si>
  <si>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</si>
  <si>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</si>
  <si>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</si>
  <si>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</si>
  <si>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</si>
  <si>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</si>
  <si>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</si>
  <si>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</si>
  <si>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</si>
  <si>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</si>
  <si>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</si>
  <si>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</si>
  <si>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</si>
  <si>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</si>
  <si>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</si>
  <si>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</si>
  <si>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</si>
  <si>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</si>
  <si>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</si>
  <si>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</si>
  <si>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</si>
  <si>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</si>
  <si>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</si>
  <si>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</si>
  <si>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</si>
  <si>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</si>
  <si>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</si>
  <si>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</si>
  <si>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</si>
  <si>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</si>
  <si>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</si>
  <si>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</si>
  <si>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</si>
  <si>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</si>
  <si>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</si>
  <si>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</si>
  <si>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</si>
  <si>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</si>
  <si>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</si>
  <si>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</si>
  <si>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</si>
  <si>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</si>
  <si>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</si>
  <si>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</si>
  <si>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</si>
  <si>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</si>
  <si>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</si>
  <si>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</si>
  <si>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</si>
  <si>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</si>
  <si>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</si>
  <si>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</si>
  <si>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</si>
  <si>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</si>
  <si>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</si>
  <si>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</si>
  <si>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</si>
  <si>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</si>
  <si>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</si>
  <si>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</si>
  <si>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</si>
  <si>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</si>
  <si>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</si>
  <si>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</si>
  <si>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</si>
  <si>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</si>
  <si>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</si>
  <si>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</si>
  <si>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</si>
  <si>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</si>
  <si>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</si>
  <si>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</si>
  <si>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</si>
  <si>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</si>
  <si>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</si>
  <si>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</si>
  <si>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</si>
  <si>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</si>
  <si>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</si>
  <si>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</si>
  <si>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</si>
  <si>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</si>
  <si>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</si>
  <si>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</si>
  <si>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</si>
  <si>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</si>
  <si>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</si>
  <si>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</si>
  <si>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</si>
  <si>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</si>
  <si>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</si>
  <si>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</si>
  <si>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</si>
  <si>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</si>
  <si>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</si>
  <si>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</si>
  <si>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</si>
  <si>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</si>
  <si>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</si>
  <si>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</si>
  <si>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</si>
  <si>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</si>
  <si>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</si>
  <si>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</si>
  <si>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</si>
  <si>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</si>
  <si>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</si>
  <si>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</si>
  <si>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</si>
  <si>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</si>
  <si>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</si>
  <si>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</si>
  <si>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</si>
  <si>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</si>
  <si>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</si>
  <si>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</si>
  <si>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</si>
  <si>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</si>
  <si>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</si>
  <si>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</si>
  <si>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</si>
  <si>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</si>
  <si>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</si>
  <si>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</si>
  <si>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</si>
  <si>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</si>
  <si>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</si>
  <si>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</si>
  <si>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</si>
  <si>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</si>
  <si>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</si>
  <si>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</si>
  <si>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</si>
  <si>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</si>
  <si>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</si>
  <si>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</si>
  <si>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</si>
  <si>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</si>
  <si>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</si>
  <si>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</si>
  <si>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</si>
  <si>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</si>
  <si>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</si>
  <si>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</si>
  <si>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</si>
  <si>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</si>
  <si>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</si>
  <si>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</si>
  <si>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</si>
  <si>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</si>
  <si>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</si>
  <si>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</si>
  <si>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</si>
  <si>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</si>
  <si>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</si>
  <si>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</si>
  <si>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</si>
  <si>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</si>
  <si>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</si>
  <si>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</si>
  <si>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</si>
  <si>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</si>
  <si>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</si>
  <si>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</si>
  <si>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</si>
  <si>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</si>
  <si>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</si>
  <si>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</si>
  <si>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</si>
  <si>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</si>
  <si>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</si>
  <si>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</si>
  <si>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</si>
  <si>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</si>
  <si>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</si>
  <si>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</si>
  <si>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</si>
  <si>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</si>
  <si>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</si>
  <si>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</si>
  <si>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</si>
  <si>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</si>
  <si>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</si>
  <si>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</si>
  <si>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</si>
  <si>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</si>
  <si>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</si>
  <si>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</si>
  <si>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</si>
  <si>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</si>
  <si>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</si>
  <si>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</si>
  <si>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</si>
  <si>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</si>
  <si>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</si>
  <si>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</si>
  <si>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</si>
  <si>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</si>
  <si>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</si>
  <si>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</si>
  <si>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</si>
  <si>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</si>
  <si>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</si>
  <si>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</si>
  <si>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</si>
  <si>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</si>
  <si>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</si>
  <si>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</si>
  <si>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</si>
  <si>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</si>
  <si>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</si>
  <si>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</si>
  <si>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</si>
  <si>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</si>
  <si>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</si>
  <si>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</si>
  <si>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</si>
  <si>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</si>
  <si>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</si>
  <si>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</si>
  <si>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</si>
  <si>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</si>
  <si>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</si>
  <si>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</si>
  <si>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</si>
  <si>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</si>
  <si>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</si>
  <si>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</si>
  <si>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</si>
  <si>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</si>
  <si>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</si>
  <si>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</si>
  <si>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</si>
  <si>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</si>
  <si>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</si>
  <si>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</si>
  <si>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</si>
  <si>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</si>
  <si>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</si>
  <si>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</si>
  <si>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</si>
  <si>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</si>
  <si>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</si>
  <si>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</si>
  <si>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</si>
  <si>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</si>
  <si>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</si>
  <si>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</si>
  <si>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</si>
  <si>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</si>
  <si>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</si>
  <si>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</si>
  <si>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</si>
  <si>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</si>
  <si>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</si>
  <si>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</si>
  <si>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</si>
  <si>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</si>
  <si>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</si>
  <si>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</si>
  <si>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</si>
  <si>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</si>
  <si>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</si>
  <si>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</si>
  <si>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</si>
  <si>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</si>
  <si>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</si>
  <si>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</si>
  <si>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</si>
  <si>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</si>
  <si>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</si>
  <si>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</si>
  <si>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</si>
  <si>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</si>
  <si>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</si>
  <si>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</si>
  <si>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</si>
  <si>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</si>
  <si>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</si>
  <si>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</si>
  <si>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</si>
  <si>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</si>
  <si>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</si>
  <si>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</si>
  <si>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</si>
  <si>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</si>
  <si>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</si>
  <si>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</si>
  <si>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</si>
  <si>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</si>
  <si>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</si>
  <si>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</si>
  <si>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</si>
  <si>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</si>
  <si>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</si>
  <si>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</si>
  <si>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</si>
  <si>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</si>
  <si>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</si>
  <si>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</si>
  <si>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</si>
  <si>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</si>
  <si>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</si>
  <si>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</si>
  <si>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</si>
  <si>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</si>
  <si>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</si>
  <si>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</si>
  <si>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</si>
  <si>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</si>
  <si>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</si>
  <si>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</si>
  <si>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</si>
  <si>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</si>
  <si>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</si>
  <si>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</si>
  <si>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</si>
  <si>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</si>
  <si>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</si>
  <si>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</si>
  <si>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</si>
  <si>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</si>
  <si>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</si>
  <si>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</si>
  <si>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</si>
  <si>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</si>
  <si>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</si>
  <si>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</si>
  <si>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</si>
  <si>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</si>
  <si>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</si>
  <si>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</si>
  <si>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</si>
  <si>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</si>
  <si>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</si>
  <si>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</si>
  <si>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</si>
  <si>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</si>
  <si>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</si>
  <si>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</si>
  <si>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</si>
  <si>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</si>
  <si>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</si>
  <si>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</si>
  <si>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</si>
  <si>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</si>
  <si>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国際機関分担金</t>
  </si>
  <si>
    <t>大臣官房国際課</t>
  </si>
  <si>
    <t>平岩　勝</t>
  </si>
  <si>
    <t>昭和元年度以前</t>
  </si>
  <si>
    <t>終了予定なし</t>
  </si>
  <si>
    <t>国際課</t>
  </si>
  <si>
    <t>国際労働機関憲章第13条、国際がん研究機関規約第8条、経済協力開発機構条約第20条の2</t>
  </si>
  <si>
    <t>-</t>
  </si>
  <si>
    <t>国際機関（ILO等）を通じ、労働条件の改善を通じて、社会正義を基礎とする世界の恒久平和の確立に寄与すること、完全雇用、労使協調、社会保障等の国際協力を推進している。</t>
  </si>
  <si>
    <t>国際機関（ILO等）を通じ、国際労働基準の策定及び監視、労働･生活条件の向上、雇用機会の増進、基本的人権の増強のための国際的な政策や計画の策定及び国際的技術協力などの活動を実施している。</t>
  </si>
  <si>
    <t>【国際労働機関分担金】
事業全体における目標の一例として、「職員数（専門職以上）に占める日本人職員数の割合」を取り上げ、目標値とする。</t>
  </si>
  <si>
    <t>【国際労働機関分担金】
事業全体における成果の一例として、「職員数（専門職以上）に占める日本人職員数の割合」を取り上げ、アウトカムの参考指標としている。日本人職員数（専門職以上）÷全体職員数（専門職以上）の計算式により算出。</t>
  </si>
  <si>
    <t>【国際労働機関分担金】
事業全体における目標の一例として、「幹部職員数（Ｄ１以上）に占める日本人幹部職員数の割合」を取り上げ、目標値とする。</t>
  </si>
  <si>
    <t>【国際労働機関分担金】
事業全体における成果の一例として、「幹部職員数（Ｄ１以上）に占める日本人幹部職員数の割合」を取り上げ、アウトカムの参考指標としている。日本人幹部職員数（D1以上）÷全体幹部職員数（D1以上）の計算式により算出。</t>
  </si>
  <si>
    <t>【国際がん研究機関分担金】
がんによる死亡者の減少を目指すため、がん年齢調整死亡率について、前年度以下の数値を目標値とする。</t>
  </si>
  <si>
    <t>【国際がん研究機関分担金】
日本におけるがんの年齢調整死亡率</t>
  </si>
  <si>
    <t>人/人口10万対</t>
  </si>
  <si>
    <t>国立がん研究センターがん情報サービス「がん登録・統計」</t>
  </si>
  <si>
    <t>ポイント</t>
  </si>
  <si>
    <t>【国際労働機関分担金】
総会及び理事会において、事業活動や運営のための意思決定を行っており、その決議数を活動実績とする。</t>
  </si>
  <si>
    <t>決議数</t>
  </si>
  <si>
    <t>【国際がん研究機関分担金】
IARCは、がんの原因究明、治療及び予防等の研究の企画・推進等を目的とした世界保健機関（ＷＨＯ）の付属機関であり、その加盟国数数を活動実績とする。</t>
  </si>
  <si>
    <t>国数</t>
  </si>
  <si>
    <t>会議数</t>
  </si>
  <si>
    <t>【国際労働機関分担金】
単位当たりコスト ＝ Ｘ ／ Ｙ
Ｘ：「ＩＬＯ分担金総額」 
Ｙ：「ＩＬＯ加盟国労働者数」　　　　　　　　　　　　　　　</t>
    <phoneticPr fontId="5"/>
  </si>
  <si>
    <t>スイスフラン</t>
  </si>
  <si>
    <t>X/Y</t>
    <phoneticPr fontId="5"/>
  </si>
  <si>
    <t>380百万スイスフラン
/32億7,222万人</t>
  </si>
  <si>
    <t>380百万スイスフラン
/33億3,689万人</t>
  </si>
  <si>
    <t>【国際がん研究機関分担金】
単位当たりコスト（単純平均による世界の人口１人当たりの国際がん研究機関分担金）＝X/Y
X=国際がん研究機関分担金総額
Ｙ＝世界の人口総数　</t>
    <phoneticPr fontId="5"/>
  </si>
  <si>
    <t>ユーロ</t>
  </si>
  <si>
    <t>22百万ユーロ/
75億9700万人</t>
  </si>
  <si>
    <t>22百万ユーロ/
76億7800万人</t>
  </si>
  <si>
    <t>【経済協力開発機構分担金】
単位当たりコスト ＝ Ｘ ／ Ｙ
Ｘ：「OECD分担金額」 
Ｙ：「環境保健安全プログラムに関連するOECDの国際会議に、厚生労働省が積極的に関与した会議数」　　　　　　　　　　　　　　　</t>
    <phoneticPr fontId="5"/>
  </si>
  <si>
    <t>円</t>
  </si>
  <si>
    <t>7,353,886/16</t>
  </si>
  <si>
    <t>7,958,409/12</t>
  </si>
  <si>
    <t>国際社会への参画・貢献を行うこと。</t>
  </si>
  <si>
    <t>国際機関の活動への参画・協力等を通じて、保健・労働等分野において国際社会に貢献すること（施策目標Ⅻ－１－１）</t>
  </si>
  <si>
    <t>経済協力開発機構拠出金事業</t>
  </si>
  <si>
    <t>国際労働機関拠出金事業</t>
  </si>
  <si>
    <t>553</t>
  </si>
  <si>
    <t>523</t>
  </si>
  <si>
    <t>445</t>
  </si>
  <si>
    <t>835</t>
  </si>
  <si>
    <t>837</t>
  </si>
  <si>
    <t>847</t>
  </si>
  <si>
    <t>818</t>
  </si>
  <si>
    <t>820</t>
  </si>
  <si>
    <t>815</t>
  </si>
  <si>
    <t>○</t>
  </si>
  <si>
    <t>本事業（国際機関への分担金）を通じ、国際社会へ貢献することに寄与している。</t>
    <phoneticPr fontId="5"/>
  </si>
  <si>
    <t>分担金</t>
    <rPh sb="0" eb="3">
      <t>ブンタンキン</t>
    </rPh>
    <phoneticPr fontId="5"/>
  </si>
  <si>
    <t>国際労働機関加盟国に対し、国際労働機関憲章第13条の規定により、日本政府に割り当てられた分担金等</t>
  </si>
  <si>
    <t>国際がん研究機関加盟国に対し、国際がん研究機関規約第8条の規定により、日本政府に割り当てられた分担金</t>
  </si>
  <si>
    <t>経済協力開発機構加盟国に対し、経済協力開発機構条約第20条の２の規定により、日本政府に割り当てられた分担金</t>
  </si>
  <si>
    <t>国際労働機関（ILO）</t>
    <rPh sb="0" eb="2">
      <t>コクサイ</t>
    </rPh>
    <rPh sb="2" eb="4">
      <t>ロウドウ</t>
    </rPh>
    <rPh sb="4" eb="6">
      <t>キカン</t>
    </rPh>
    <phoneticPr fontId="5"/>
  </si>
  <si>
    <t>国際労働機関加盟国に対し、国際労働機関憲章第13条の規定により、日本政府に割り当てられた分担金等</t>
    <rPh sb="0" eb="2">
      <t>コクサイ</t>
    </rPh>
    <rPh sb="2" eb="4">
      <t>ロウドウ</t>
    </rPh>
    <rPh sb="4" eb="6">
      <t>キカン</t>
    </rPh>
    <rPh sb="6" eb="9">
      <t>カメイコク</t>
    </rPh>
    <rPh sb="10" eb="11">
      <t>タイ</t>
    </rPh>
    <rPh sb="13" eb="15">
      <t>コクサイ</t>
    </rPh>
    <rPh sb="15" eb="17">
      <t>ロウドウ</t>
    </rPh>
    <rPh sb="17" eb="19">
      <t>キカン</t>
    </rPh>
    <rPh sb="19" eb="21">
      <t>ケンショウ</t>
    </rPh>
    <rPh sb="21" eb="22">
      <t>ダイ</t>
    </rPh>
    <rPh sb="24" eb="25">
      <t>ジョウ</t>
    </rPh>
    <rPh sb="26" eb="28">
      <t>キテイ</t>
    </rPh>
    <rPh sb="32" eb="34">
      <t>ニホン</t>
    </rPh>
    <rPh sb="34" eb="36">
      <t>セイフ</t>
    </rPh>
    <rPh sb="37" eb="38">
      <t>ワ</t>
    </rPh>
    <rPh sb="39" eb="40">
      <t>ア</t>
    </rPh>
    <rPh sb="44" eb="47">
      <t>ブンタンキン</t>
    </rPh>
    <rPh sb="47" eb="48">
      <t>トウ</t>
    </rPh>
    <phoneticPr fontId="5"/>
  </si>
  <si>
    <t>－</t>
  </si>
  <si>
    <t>国際がん研究機関（IARC）</t>
    <rPh sb="0" eb="2">
      <t>コクサイ</t>
    </rPh>
    <rPh sb="4" eb="6">
      <t>ケンキュウ</t>
    </rPh>
    <rPh sb="6" eb="8">
      <t>キカン</t>
    </rPh>
    <phoneticPr fontId="5"/>
  </si>
  <si>
    <t>国際がん研究機関加盟国に対し、国際がん研究機関規約第８条の規定により、日本政府に割り当てられた分担金</t>
    <rPh sb="0" eb="2">
      <t>コクサイ</t>
    </rPh>
    <rPh sb="4" eb="6">
      <t>ケンキュウ</t>
    </rPh>
    <rPh sb="6" eb="8">
      <t>キカン</t>
    </rPh>
    <rPh sb="8" eb="11">
      <t>カメイコク</t>
    </rPh>
    <rPh sb="12" eb="13">
      <t>タイ</t>
    </rPh>
    <rPh sb="15" eb="17">
      <t>コクサイ</t>
    </rPh>
    <rPh sb="19" eb="21">
      <t>ケンキュウ</t>
    </rPh>
    <rPh sb="21" eb="23">
      <t>キカン</t>
    </rPh>
    <rPh sb="23" eb="25">
      <t>キヤク</t>
    </rPh>
    <rPh sb="25" eb="26">
      <t>ダイ</t>
    </rPh>
    <rPh sb="27" eb="28">
      <t>ジョウ</t>
    </rPh>
    <rPh sb="29" eb="31">
      <t>キテイ</t>
    </rPh>
    <rPh sb="35" eb="37">
      <t>ニホン</t>
    </rPh>
    <rPh sb="37" eb="39">
      <t>セイフ</t>
    </rPh>
    <rPh sb="40" eb="41">
      <t>ワ</t>
    </rPh>
    <rPh sb="42" eb="43">
      <t>ア</t>
    </rPh>
    <rPh sb="47" eb="50">
      <t>ブンタンキン</t>
    </rPh>
    <phoneticPr fontId="5"/>
  </si>
  <si>
    <t>経済協力開発機構（OECD）</t>
  </si>
  <si>
    <t>‐</t>
  </si>
  <si>
    <t>無</t>
  </si>
  <si>
    <t>国際機関を通した国際貢献であり、社会のニーズがあり、国費を投入しなければ達成できないと考えられる。</t>
  </si>
  <si>
    <t>国際機関への分担金の拠出は、国連において国に支払いが義務づけられているものである。</t>
  </si>
  <si>
    <t>国際機関を通した国際貢献であり、優先度が高いと考えられる。</t>
  </si>
  <si>
    <t>適宜執行状況を把握し、単位当たりコストの削減に努めている。</t>
  </si>
  <si>
    <t>適宜執行状況を把握し、必要性の確認に努めている。</t>
  </si>
  <si>
    <t>・成果実績は集計中のものがあるが、例年成果目標に見合ったものとなっている。
・ILOの日本人職員数は目標に達していないが、当事業は今後の職員数増加に寄与するものである。</t>
  </si>
  <si>
    <t>活動実績は例年、活動見込みに見合ったものとなっている。</t>
    <rPh sb="0" eb="2">
      <t>カツドウ</t>
    </rPh>
    <rPh sb="2" eb="4">
      <t>ジッセキ</t>
    </rPh>
    <rPh sb="5" eb="7">
      <t>レイネン</t>
    </rPh>
    <rPh sb="8" eb="10">
      <t>カツドウ</t>
    </rPh>
    <rPh sb="10" eb="12">
      <t>ミコ</t>
    </rPh>
    <rPh sb="14" eb="16">
      <t>ミア</t>
    </rPh>
    <phoneticPr fontId="5"/>
  </si>
  <si>
    <t>各機関への毎年の義務的支出である分担金事業は国際機関分担金事業、それ以外の個別の事業に係る拠出金事業は経済協力開発機構拠出金事業及び国際労働機関拠出金事業としている。</t>
  </si>
  <si>
    <t>厚労</t>
  </si>
  <si>
    <t>Composition and structure of the ILO staff（ILOウェブサイト[http://www.ilo.org/gb/GBSessions/GB341/pfa/WCMS_774790/lang--en/index.htm]）</t>
    <phoneticPr fontId="5"/>
  </si>
  <si>
    <t>22百万ユーロ
/77億9500万人</t>
    <rPh sb="2" eb="4">
      <t>ヒャクマン</t>
    </rPh>
    <rPh sb="11" eb="12">
      <t>オク</t>
    </rPh>
    <rPh sb="16" eb="18">
      <t>マンニン</t>
    </rPh>
    <phoneticPr fontId="5"/>
  </si>
  <si>
    <t>国際労働機関分担金</t>
    <phoneticPr fontId="5"/>
  </si>
  <si>
    <t>政府開発援助国際労働機関分担金</t>
    <phoneticPr fontId="5"/>
  </si>
  <si>
    <t>国際がん研究機関等分担金</t>
    <phoneticPr fontId="5"/>
  </si>
  <si>
    <t>国際労働機関拠出金</t>
    <phoneticPr fontId="5"/>
  </si>
  <si>
    <t>395百万スイスフラン
/35億1,500万人</t>
    <rPh sb="3" eb="5">
      <t>ヒャクマン</t>
    </rPh>
    <rPh sb="15" eb="16">
      <t>オク</t>
    </rPh>
    <rPh sb="21" eb="23">
      <t>マンニン</t>
    </rPh>
    <phoneticPr fontId="5"/>
  </si>
  <si>
    <t>【国際労働機関分担金】
日本人職員数を増加させることについては、平成29年度にILOとの間で覚書を交わし、日本人職員の数が、特に管理職級において十分ではない状況を是正するための取組が必要であるという認識を共有し、ILOとの年次戦略協議において、日本人職員の採用及び昇進の推進に向けた更なる取組について協議を行うこととしている。引き続き、年次戦略協議等の場を通じて日本人職員が少ない現状についてILOと協議し、目標達成のための働きかけを行っていく。
なお、ＩＬＯ理事国及び加盟国は、理事会・総会に提出される予算資料により事業効果を把握、分析している。例えば2020年から21年計画予算案において、ＩＬＯ理事国は業務効率化によるさらなる削減努力をＩＬＯ事務局に求め、詳細に検討した結果、さらに効率化できる部分が発見されたため、予算総額の見直しと経費抑制を決定した。今後も、より効率的・効果的な事業実施という観点から、予算資料の詳細な検討を行うこととしたい。
【国際がん研究機関分担金】
国際がん研究機関分担金については、国際がん研究機関規約第8条の規定により、割り当てられた分担金（義務的経費）を支出することにより、国際機関を通じて保健医療分野における事業を支援し、国際協力の推進に努めていく。
【経済協力開発機構分担金】
経済協力開発機構条約第20条の2に基づき、日本に割り当てられた経済協力開発機構分担金（義務的経費）を支出し、今後も環境保健安全プログラムに関する会議に積極的に参加・働きかけを行うことにより、日本の主導のもとプログラムの更なる充実と国際貢献を図っていく。</t>
    <rPh sb="163" eb="164">
      <t>ヒ</t>
    </rPh>
    <rPh sb="165" eb="166">
      <t>ツヅ</t>
    </rPh>
    <phoneticPr fontId="5"/>
  </si>
  <si>
    <t>-</t>
    <phoneticPr fontId="5"/>
  </si>
  <si>
    <t>【経済協力開発機構分担金】
OECD事業のうち、厚生労働省が分担金を支払った事業「環境保健安全プログラム」の質に対する各国評価平均（１～５の５段階評価）を３以上</t>
    <phoneticPr fontId="5"/>
  </si>
  <si>
    <t>【経済協力開発機構分担金】
OECD事業のうち、厚生労働省が分担金を支払った事業「環境保健安全プログラム」の質に対する各国評価平均（１～５の５段階評価）</t>
    <phoneticPr fontId="5"/>
  </si>
  <si>
    <t>OECD"Programme Implementation Report" 2017-2018
2019-2020は、2021年末頃作成見込み。</t>
    <rPh sb="63" eb="64">
      <t>ネン</t>
    </rPh>
    <rPh sb="64" eb="65">
      <t>マツ</t>
    </rPh>
    <rPh sb="65" eb="66">
      <t>ゴロ</t>
    </rPh>
    <rPh sb="66" eb="68">
      <t>サクセイ</t>
    </rPh>
    <rPh sb="68" eb="70">
      <t>ミコ</t>
    </rPh>
    <phoneticPr fontId="5"/>
  </si>
  <si>
    <t>【経済協力開発機構分担金】
環境保健安全プログラムに関連するOECDの国際会議に、厚生労働省が積極的に関与した会議数を活動実績とする。
※令和2年度実績と令和3年度見込は、オンライン会議の件数を計上しているため、大幅に増加している。</t>
    <rPh sb="69" eb="71">
      <t>レイワ</t>
    </rPh>
    <rPh sb="72" eb="74">
      <t>ネンド</t>
    </rPh>
    <rPh sb="74" eb="76">
      <t>ジッセキ</t>
    </rPh>
    <rPh sb="77" eb="79">
      <t>レイワ</t>
    </rPh>
    <rPh sb="80" eb="82">
      <t>ネンド</t>
    </rPh>
    <rPh sb="82" eb="84">
      <t>ミコ</t>
    </rPh>
    <rPh sb="91" eb="93">
      <t>カイギ</t>
    </rPh>
    <rPh sb="94" eb="96">
      <t>ケンスウ</t>
    </rPh>
    <rPh sb="97" eb="99">
      <t>ケイジョウ</t>
    </rPh>
    <rPh sb="106" eb="108">
      <t>オオハバ</t>
    </rPh>
    <rPh sb="109" eb="111">
      <t>ゾウカ</t>
    </rPh>
    <phoneticPr fontId="5"/>
  </si>
  <si>
    <t>7,416,667/79</t>
    <phoneticPr fontId="5"/>
  </si>
  <si>
    <t>　7,208,581,/66</t>
    <phoneticPr fontId="5"/>
  </si>
  <si>
    <t>-</t>
    <phoneticPr fontId="5"/>
  </si>
  <si>
    <t>【国際労働機関分担金】
分担金を有効に活用し、国際労働基準の策定及び監視、労働･生活条件の向上、雇用機会の増進、基本的人権の増強のための国際的な政策や計画の策定及び国際的技術協力などの活動を実施した結果、社会正義の実現というＩＬＯの理念が広がり、国際労働基準の批准数も増加している。なお、令和元年度及び令和2年度の決議数については、新型コロナウイルスにより一部会合が中止または延期されたため、平成30年度比で大幅な減少となっている。また、日本人職員数については、政務・幹部レベルでの働きかけなどの取り組みを行っているが、依然として目標値を下回っている状態である。
【国際がん研究機関分担金】
国際がん研究機関は、がんの原因究明、治療及び予防等の研究の企画・推進等を目的とした世界保健機関（WHO）の附属機関である。割り当てられた分担金は、国際社会に貢献するために必要な経費であり、令和元年度は平成30年度に引き続き、がんの原因究明、治療及び予防等分野で有効に活用されるなど、世界の人々の健康水準の向上に寄与している。
【経済協力開発機構分担金】
経済協力開発機構（OECD）では、有害な化学物質から人及び環境を保護すること等を目的に環境保健安全プログラムを設置し、化学物質の試験及び評価手法の提供などの取組を継続して実施している。本プログラムの結果如何によっては、今後の国内の化学品規制体制、化学品貿易、食品安全規制等に大きな影響を与えるおそれがあるため、我が国としても、本プログラムに対する情報提供や国際会議へ参加貢献を行う責務がある。本プログラムに対する各国の評価は高く、経済協力開発機構条約第20条の2に基づき、日本に割り当てられた分担金（厚生労働省、経済産業省、環境省、農林水産省で均等に按分している）は、本プログラムを通じた国際貢献に不可欠な経費であるとともに、厚生労働省として能動的に働きかけを行った年間の国際会議は多数あることから、積極的な国際貢献を実施できている。</t>
    <rPh sb="123" eb="125">
      <t>コクサイ</t>
    </rPh>
    <rPh sb="125" eb="127">
      <t>ロウドウ</t>
    </rPh>
    <rPh sb="127" eb="129">
      <t>キジュン</t>
    </rPh>
    <rPh sb="130" eb="132">
      <t>ヒジュン</t>
    </rPh>
    <rPh sb="132" eb="133">
      <t>スウ</t>
    </rPh>
    <rPh sb="149" eb="150">
      <t>オヨ</t>
    </rPh>
    <rPh sb="151" eb="153">
      <t>レイワ</t>
    </rPh>
    <rPh sb="154" eb="156">
      <t>ネンド</t>
    </rPh>
    <rPh sb="178" eb="180">
      <t>イチブ</t>
    </rPh>
    <rPh sb="180" eb="182">
      <t>カイゴウ</t>
    </rPh>
    <rPh sb="183" eb="185">
      <t>チュウシ</t>
    </rPh>
    <rPh sb="188" eb="190">
      <t>エンキ</t>
    </rPh>
    <rPh sb="196" eb="198">
      <t>ヘイセイ</t>
    </rPh>
    <rPh sb="477" eb="479">
      <t>キョウリョク</t>
    </rPh>
    <phoneticPr fontId="5"/>
  </si>
  <si>
    <t xml:space="preserve">経済協力開発機構加盟国に対し、経済協力開発機構条約第20条の２の規定により、日本政府に割り当てられた分担金
※日本国内で参加する４省庁（経済産業省、農林水産省、環境省、厚生労働省）で均等に按分している。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</si>
</sst>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138393</xdr:colOff>
      <xdr:row>756</xdr:row>
      <xdr:rowOff>101974</xdr:rowOff>
    </xdr:from>
    <xdr:to>
      <xdr:col>29</xdr:col>
      <xdr:colOff>161169</xdr:colOff>
      <xdr:row>757</xdr:row>
      <xdr:rowOff>120739</xdr:rowOff>
    </xdr:to>
    <xdr:sp macro="" textlink="">
      <xdr:nvSpPr>
        <xdr:cNvPr id="2" name="正方形/長方形 1"/>
        <xdr:cNvSpPr/>
      </xdr:nvSpPr>
      <xdr:spPr>
        <a:xfrm>
          <a:off x="3938868" y="60280924"/>
          <a:ext cx="1823001" cy="371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109818</xdr:colOff>
      <xdr:row>756</xdr:row>
      <xdr:rowOff>92449</xdr:rowOff>
    </xdr:from>
    <xdr:to>
      <xdr:col>39</xdr:col>
      <xdr:colOff>132594</xdr:colOff>
      <xdr:row>757</xdr:row>
      <xdr:rowOff>111214</xdr:rowOff>
    </xdr:to>
    <xdr:sp macro="" textlink="">
      <xdr:nvSpPr>
        <xdr:cNvPr id="3" name="正方形/長方形 2"/>
        <xdr:cNvSpPr/>
      </xdr:nvSpPr>
      <xdr:spPr>
        <a:xfrm>
          <a:off x="5910543" y="60271399"/>
          <a:ext cx="1823001" cy="371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21</xdr:col>
      <xdr:colOff>76200</xdr:colOff>
      <xdr:row>752</xdr:row>
      <xdr:rowOff>89647</xdr:rowOff>
    </xdr:from>
    <xdr:ext cx="1386729" cy="744849"/>
    <xdr:sp macro="" textlink="">
      <xdr:nvSpPr>
        <xdr:cNvPr id="4" name="テキスト ボックス 3"/>
        <xdr:cNvSpPr txBox="1"/>
      </xdr:nvSpPr>
      <xdr:spPr>
        <a:xfrm>
          <a:off x="4076700" y="58858897"/>
          <a:ext cx="1386729" cy="7448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厚生労働省</a:t>
          </a:r>
          <a:endParaRPr kumimoji="1" lang="en-US" altLang="ja-JP" sz="1100"/>
        </a:p>
        <a:p>
          <a:pPr algn="ctr"/>
          <a:r>
            <a:rPr kumimoji="1" lang="ja-JP" altLang="en-US" sz="1100"/>
            <a:t>　</a:t>
          </a:r>
          <a:r>
            <a:rPr kumimoji="1" lang="en-US" altLang="ja-JP" sz="1100"/>
            <a:t>3,933</a:t>
          </a:r>
          <a:r>
            <a:rPr kumimoji="1" lang="ja-JP" altLang="en-US" sz="1100"/>
            <a:t>百万円</a:t>
          </a:r>
          <a:endParaRPr kumimoji="1" lang="en-US" altLang="ja-JP" sz="1100"/>
        </a:p>
      </xdr:txBody>
    </xdr:sp>
    <xdr:clientData/>
  </xdr:oneCellAnchor>
  <xdr:twoCellAnchor>
    <xdr:from>
      <xdr:col>14</xdr:col>
      <xdr:colOff>135032</xdr:colOff>
      <xdr:row>755</xdr:row>
      <xdr:rowOff>108697</xdr:rowOff>
    </xdr:from>
    <xdr:to>
      <xdr:col>34</xdr:col>
      <xdr:colOff>176893</xdr:colOff>
      <xdr:row>755</xdr:row>
      <xdr:rowOff>108857</xdr:rowOff>
    </xdr:to>
    <xdr:cxnSp macro="">
      <xdr:nvCxnSpPr>
        <xdr:cNvPr id="5" name="直線コネクタ 4"/>
        <xdr:cNvCxnSpPr/>
      </xdr:nvCxnSpPr>
      <xdr:spPr>
        <a:xfrm>
          <a:off x="2735357" y="59935222"/>
          <a:ext cx="4042361" cy="1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135032</xdr:colOff>
      <xdr:row>755</xdr:row>
      <xdr:rowOff>108697</xdr:rowOff>
    </xdr:from>
    <xdr:to>
      <xdr:col>14</xdr:col>
      <xdr:colOff>136620</xdr:colOff>
      <xdr:row>756</xdr:row>
      <xdr:rowOff>113457</xdr:rowOff>
    </xdr:to>
    <xdr:cxnSp macro="">
      <xdr:nvCxnSpPr>
        <xdr:cNvPr id="6" name="直線コネクタ 5"/>
        <xdr:cNvCxnSpPr/>
      </xdr:nvCxnSpPr>
      <xdr:spPr>
        <a:xfrm rot="5400000">
          <a:off x="2557558" y="60113021"/>
          <a:ext cx="35718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11207</xdr:colOff>
      <xdr:row>755</xdr:row>
      <xdr:rowOff>122706</xdr:rowOff>
    </xdr:from>
    <xdr:to>
      <xdr:col>25</xdr:col>
      <xdr:colOff>12795</xdr:colOff>
      <xdr:row>756</xdr:row>
      <xdr:rowOff>127466</xdr:rowOff>
    </xdr:to>
    <xdr:cxnSp macro="">
      <xdr:nvCxnSpPr>
        <xdr:cNvPr id="7" name="直線コネクタ 6"/>
        <xdr:cNvCxnSpPr/>
      </xdr:nvCxnSpPr>
      <xdr:spPr>
        <a:xfrm rot="5400000">
          <a:off x="4634008" y="60127030"/>
          <a:ext cx="35718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182656</xdr:colOff>
      <xdr:row>755</xdr:row>
      <xdr:rowOff>122705</xdr:rowOff>
    </xdr:from>
    <xdr:to>
      <xdr:col>34</xdr:col>
      <xdr:colOff>184244</xdr:colOff>
      <xdr:row>756</xdr:row>
      <xdr:rowOff>127465</xdr:rowOff>
    </xdr:to>
    <xdr:cxnSp macro="">
      <xdr:nvCxnSpPr>
        <xdr:cNvPr id="8" name="直線コネクタ 7"/>
        <xdr:cNvCxnSpPr/>
      </xdr:nvCxnSpPr>
      <xdr:spPr>
        <a:xfrm rot="5400000">
          <a:off x="6605682" y="60127029"/>
          <a:ext cx="35718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30256</xdr:colOff>
      <xdr:row>756</xdr:row>
      <xdr:rowOff>89647</xdr:rowOff>
    </xdr:from>
    <xdr:to>
      <xdr:col>19</xdr:col>
      <xdr:colOff>53032</xdr:colOff>
      <xdr:row>757</xdr:row>
      <xdr:rowOff>94405</xdr:rowOff>
    </xdr:to>
    <xdr:sp macro="" textlink="">
      <xdr:nvSpPr>
        <xdr:cNvPr id="9" name="正方形/長方形 8"/>
        <xdr:cNvSpPr/>
      </xdr:nvSpPr>
      <xdr:spPr>
        <a:xfrm>
          <a:off x="1830481" y="60268597"/>
          <a:ext cx="1823001" cy="357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21</xdr:col>
      <xdr:colOff>20731</xdr:colOff>
      <xdr:row>757</xdr:row>
      <xdr:rowOff>122704</xdr:rowOff>
    </xdr:from>
    <xdr:ext cx="1619250" cy="693965"/>
    <xdr:sp macro="" textlink="">
      <xdr:nvSpPr>
        <xdr:cNvPr id="10" name="テキスト ボックス 9"/>
        <xdr:cNvSpPr txBox="1"/>
      </xdr:nvSpPr>
      <xdr:spPr>
        <a:xfrm>
          <a:off x="4021231" y="60654079"/>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B. </a:t>
          </a:r>
          <a:r>
            <a:rPr kumimoji="1" lang="ja-JP" altLang="en-US" sz="1100"/>
            <a:t>国際がん研究機関</a:t>
          </a:r>
        </a:p>
        <a:p>
          <a:pPr algn="ctr">
            <a:lnSpc>
              <a:spcPts val="900"/>
            </a:lnSpc>
          </a:pPr>
          <a:r>
            <a:rPr kumimoji="1" lang="en-US" altLang="ja-JP" sz="1100"/>
            <a:t>204</a:t>
          </a:r>
          <a:r>
            <a:rPr kumimoji="1" lang="ja-JP" altLang="en-US" sz="1100"/>
            <a:t>百万円</a:t>
          </a:r>
          <a:endParaRPr kumimoji="1" lang="en-US" altLang="ja-JP" sz="1100"/>
        </a:p>
      </xdr:txBody>
    </xdr:sp>
    <xdr:clientData/>
  </xdr:oneCellAnchor>
  <xdr:oneCellAnchor>
    <xdr:from>
      <xdr:col>31</xdr:col>
      <xdr:colOff>1682</xdr:colOff>
      <xdr:row>757</xdr:row>
      <xdr:rowOff>113179</xdr:rowOff>
    </xdr:from>
    <xdr:ext cx="1619250" cy="693965"/>
    <xdr:sp macro="" textlink="">
      <xdr:nvSpPr>
        <xdr:cNvPr id="11" name="テキスト ボックス 10"/>
        <xdr:cNvSpPr txBox="1"/>
      </xdr:nvSpPr>
      <xdr:spPr>
        <a:xfrm>
          <a:off x="6002432" y="60644554"/>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C. </a:t>
          </a:r>
          <a:r>
            <a:rPr kumimoji="1" lang="ja-JP" altLang="en-US" sz="1100"/>
            <a:t>経済協力開発機構</a:t>
          </a:r>
        </a:p>
        <a:p>
          <a:pPr algn="ctr">
            <a:lnSpc>
              <a:spcPts val="900"/>
            </a:lnSpc>
          </a:pPr>
          <a:r>
            <a:rPr kumimoji="1" lang="en-US" altLang="ja-JP" sz="1100"/>
            <a:t>7</a:t>
          </a:r>
          <a:r>
            <a:rPr kumimoji="1" lang="ja-JP" altLang="en-US" sz="1100"/>
            <a:t>百万円</a:t>
          </a:r>
          <a:endParaRPr kumimoji="1" lang="en-US" altLang="ja-JP" sz="1100"/>
        </a:p>
      </xdr:txBody>
    </xdr:sp>
    <xdr:clientData/>
  </xdr:oneCellAnchor>
  <xdr:twoCellAnchor>
    <xdr:from>
      <xdr:col>10</xdr:col>
      <xdr:colOff>11206</xdr:colOff>
      <xdr:row>759</xdr:row>
      <xdr:rowOff>3922</xdr:rowOff>
    </xdr:from>
    <xdr:to>
      <xdr:col>19</xdr:col>
      <xdr:colOff>143195</xdr:colOff>
      <xdr:row>761</xdr:row>
      <xdr:rowOff>164886</xdr:rowOff>
    </xdr:to>
    <xdr:sp macro="" textlink="">
      <xdr:nvSpPr>
        <xdr:cNvPr id="12" name="正方形/長方形 11"/>
        <xdr:cNvSpPr/>
      </xdr:nvSpPr>
      <xdr:spPr>
        <a:xfrm>
          <a:off x="1811431" y="61240147"/>
          <a:ext cx="1932214" cy="865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国際労働機関分担金</a:t>
          </a:r>
          <a:endParaRPr kumimoji="1" lang="en-US" altLang="ja-JP" sz="1100">
            <a:solidFill>
              <a:schemeClr val="tx1"/>
            </a:solidFill>
          </a:endParaRPr>
        </a:p>
        <a:p>
          <a:pPr algn="ctr">
            <a:lnSpc>
              <a:spcPts val="1100"/>
            </a:lnSpc>
          </a:pPr>
          <a:r>
            <a:rPr kumimoji="1" lang="ja-JP" altLang="en-US" sz="1100">
              <a:solidFill>
                <a:schemeClr val="tx1"/>
              </a:solidFill>
            </a:rPr>
            <a:t>（国際労働機関憲章第</a:t>
          </a:r>
          <a:r>
            <a:rPr kumimoji="1" lang="en-US" altLang="ja-JP" sz="1100">
              <a:solidFill>
                <a:schemeClr val="tx1"/>
              </a:solidFill>
            </a:rPr>
            <a:t>13</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19</xdr:col>
      <xdr:colOff>173131</xdr:colOff>
      <xdr:row>759</xdr:row>
      <xdr:rowOff>51547</xdr:rowOff>
    </xdr:from>
    <xdr:to>
      <xdr:col>30</xdr:col>
      <xdr:colOff>136393</xdr:colOff>
      <xdr:row>761</xdr:row>
      <xdr:rowOff>239725</xdr:rowOff>
    </xdr:to>
    <xdr:sp macro="" textlink="">
      <xdr:nvSpPr>
        <xdr:cNvPr id="13" name="正方形/長方形 12"/>
        <xdr:cNvSpPr/>
      </xdr:nvSpPr>
      <xdr:spPr>
        <a:xfrm>
          <a:off x="3773581" y="61287772"/>
          <a:ext cx="2163537" cy="8930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国際がん研究機関分担金</a:t>
          </a:r>
          <a:endParaRPr kumimoji="1" lang="en-US" altLang="ja-JP" sz="1100">
            <a:solidFill>
              <a:schemeClr val="tx1"/>
            </a:solidFill>
          </a:endParaRPr>
        </a:p>
        <a:p>
          <a:pPr algn="ctr"/>
          <a:r>
            <a:rPr kumimoji="1" lang="ja-JP" altLang="en-US" sz="1100">
              <a:solidFill>
                <a:schemeClr val="tx1"/>
              </a:solidFill>
            </a:rPr>
            <a:t>（国際がん研究機関規約第</a:t>
          </a:r>
          <a:r>
            <a:rPr kumimoji="1" lang="en-US" altLang="ja-JP" sz="1100">
              <a:solidFill>
                <a:schemeClr val="tx1"/>
              </a:solidFill>
            </a:rPr>
            <a:t>8</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30</xdr:col>
      <xdr:colOff>39781</xdr:colOff>
      <xdr:row>759</xdr:row>
      <xdr:rowOff>113179</xdr:rowOff>
    </xdr:from>
    <xdr:to>
      <xdr:col>40</xdr:col>
      <xdr:colOff>53388</xdr:colOff>
      <xdr:row>761</xdr:row>
      <xdr:rowOff>211151</xdr:rowOff>
    </xdr:to>
    <xdr:sp macro="" textlink="">
      <xdr:nvSpPr>
        <xdr:cNvPr id="14" name="正方形/長方形 13"/>
        <xdr:cNvSpPr/>
      </xdr:nvSpPr>
      <xdr:spPr>
        <a:xfrm>
          <a:off x="5840506" y="61349404"/>
          <a:ext cx="2013857" cy="802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経済協力開発機構分担金</a:t>
          </a:r>
          <a:endParaRPr kumimoji="1" lang="en-US" altLang="ja-JP" sz="1100">
            <a:solidFill>
              <a:schemeClr val="tx1"/>
            </a:solidFill>
          </a:endParaRPr>
        </a:p>
        <a:p>
          <a:pPr algn="ctr">
            <a:lnSpc>
              <a:spcPts val="1000"/>
            </a:lnSpc>
          </a:pPr>
          <a:r>
            <a:rPr kumimoji="1" lang="ja-JP" altLang="en-US" sz="1100">
              <a:solidFill>
                <a:schemeClr val="tx1"/>
              </a:solidFill>
            </a:rPr>
            <a:t>（経済協力開発機構条約第</a:t>
          </a:r>
          <a:r>
            <a:rPr kumimoji="1" lang="en-US" altLang="ja-JP" sz="1100">
              <a:solidFill>
                <a:schemeClr val="tx1"/>
              </a:solidFill>
            </a:rPr>
            <a:t>20</a:t>
          </a:r>
          <a:r>
            <a:rPr kumimoji="1" lang="ja-JP" altLang="en-US" sz="1100">
              <a:solidFill>
                <a:schemeClr val="tx1"/>
              </a:solidFill>
            </a:rPr>
            <a:t>条の</a:t>
          </a:r>
          <a:r>
            <a:rPr kumimoji="1" lang="en-US" altLang="ja-JP" sz="1100">
              <a:solidFill>
                <a:schemeClr val="tx1"/>
              </a:solidFill>
            </a:rPr>
            <a:t>2</a:t>
          </a:r>
          <a:r>
            <a:rPr kumimoji="1" lang="ja-JP" altLang="en-US" sz="1400">
              <a:solidFill>
                <a:schemeClr val="tx1"/>
              </a:solidFill>
            </a:rPr>
            <a:t>）</a:t>
          </a:r>
        </a:p>
      </xdr:txBody>
    </xdr:sp>
    <xdr:clientData/>
  </xdr:twoCellAnchor>
  <xdr:twoCellAnchor>
    <xdr:from>
      <xdr:col>25</xdr:col>
      <xdr:colOff>22412</xdr:colOff>
      <xdr:row>754</xdr:row>
      <xdr:rowOff>123266</xdr:rowOff>
    </xdr:from>
    <xdr:to>
      <xdr:col>25</xdr:col>
      <xdr:colOff>24000</xdr:colOff>
      <xdr:row>755</xdr:row>
      <xdr:rowOff>128025</xdr:rowOff>
    </xdr:to>
    <xdr:cxnSp macro="">
      <xdr:nvCxnSpPr>
        <xdr:cNvPr id="15" name="直線コネクタ 14"/>
        <xdr:cNvCxnSpPr/>
      </xdr:nvCxnSpPr>
      <xdr:spPr>
        <a:xfrm rot="5400000">
          <a:off x="4645214" y="59775164"/>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22412</xdr:colOff>
      <xdr:row>757</xdr:row>
      <xdr:rowOff>145676</xdr:rowOff>
    </xdr:from>
    <xdr:ext cx="1619250" cy="693965"/>
    <xdr:sp macro="" textlink="">
      <xdr:nvSpPr>
        <xdr:cNvPr id="16" name="テキスト ボックス 15"/>
        <xdr:cNvSpPr txBox="1"/>
      </xdr:nvSpPr>
      <xdr:spPr>
        <a:xfrm>
          <a:off x="2022662" y="60677051"/>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 </a:t>
          </a:r>
          <a:r>
            <a:rPr kumimoji="1" lang="ja-JP" altLang="en-US" sz="1100"/>
            <a:t>国際労働機関</a:t>
          </a:r>
        </a:p>
        <a:p>
          <a:pPr algn="ctr">
            <a:lnSpc>
              <a:spcPts val="900"/>
            </a:lnSpc>
          </a:pPr>
          <a:r>
            <a:rPr kumimoji="1" lang="en-US" altLang="ja-JP" sz="1100"/>
            <a:t>3,722</a:t>
          </a:r>
          <a:r>
            <a:rPr kumimoji="1" lang="ja-JP" altLang="en-US" sz="1100"/>
            <a:t>百万円</a:t>
          </a:r>
          <a:endParaRPr kumimoji="1" lang="en-US" altLang="ja-JP" sz="1100"/>
        </a:p>
      </xdr:txBody>
    </xdr:sp>
    <xdr:clientData/>
  </xdr:oneCellAnchor>
  <xdr:twoCellAnchor>
    <xdr:from>
      <xdr:col>38</xdr:col>
      <xdr:colOff>104775</xdr:colOff>
      <xdr:row>45</xdr:row>
      <xdr:rowOff>19050</xdr:rowOff>
    </xdr:from>
    <xdr:to>
      <xdr:col>41</xdr:col>
      <xdr:colOff>114300</xdr:colOff>
      <xdr:row>46</xdr:row>
      <xdr:rowOff>0</xdr:rowOff>
    </xdr:to>
    <xdr:sp macro="" textlink="">
      <xdr:nvSpPr>
        <xdr:cNvPr id="17" name="正方形/長方形 16"/>
        <xdr:cNvSpPr/>
      </xdr:nvSpPr>
      <xdr:spPr>
        <a:xfrm>
          <a:off x="7705725" y="15449550"/>
          <a:ext cx="609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30</xdr:col>
      <xdr:colOff>114300</xdr:colOff>
      <xdr:row>118</xdr:row>
      <xdr:rowOff>19050</xdr:rowOff>
    </xdr:from>
    <xdr:to>
      <xdr:col>33</xdr:col>
      <xdr:colOff>123825</xdr:colOff>
      <xdr:row>119</xdr:row>
      <xdr:rowOff>0</xdr:rowOff>
    </xdr:to>
    <xdr:sp macro="" textlink="">
      <xdr:nvSpPr>
        <xdr:cNvPr id="18" name="正方形/長方形 17"/>
        <xdr:cNvSpPr/>
      </xdr:nvSpPr>
      <xdr:spPr>
        <a:xfrm>
          <a:off x="6115050" y="23326725"/>
          <a:ext cx="609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0.0029</a:t>
          </a:r>
        </a:p>
      </xdr:txBody>
    </xdr:sp>
    <xdr:clientData/>
  </xdr:twoCellAnchor>
  <xdr:twoCellAnchor>
    <xdr:from>
      <xdr:col>34</xdr:col>
      <xdr:colOff>114300</xdr:colOff>
      <xdr:row>118</xdr:row>
      <xdr:rowOff>19050</xdr:rowOff>
    </xdr:from>
    <xdr:to>
      <xdr:col>37</xdr:col>
      <xdr:colOff>123825</xdr:colOff>
      <xdr:row>119</xdr:row>
      <xdr:rowOff>0</xdr:rowOff>
    </xdr:to>
    <xdr:sp macro="" textlink="">
      <xdr:nvSpPr>
        <xdr:cNvPr id="19" name="正方形/長方形 18"/>
        <xdr:cNvSpPr/>
      </xdr:nvSpPr>
      <xdr:spPr>
        <a:xfrm>
          <a:off x="6915150" y="23326725"/>
          <a:ext cx="609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0.0029</a:t>
          </a:r>
        </a:p>
      </xdr:txBody>
    </xdr:sp>
    <xdr:clientData/>
  </xdr:twoCellAnchor>
  <xdr:twoCellAnchor>
    <xdr:from>
      <xdr:col>38</xdr:col>
      <xdr:colOff>76200</xdr:colOff>
      <xdr:row>118</xdr:row>
      <xdr:rowOff>28575</xdr:rowOff>
    </xdr:from>
    <xdr:to>
      <xdr:col>41</xdr:col>
      <xdr:colOff>85725</xdr:colOff>
      <xdr:row>119</xdr:row>
      <xdr:rowOff>9525</xdr:rowOff>
    </xdr:to>
    <xdr:sp macro="" textlink="">
      <xdr:nvSpPr>
        <xdr:cNvPr id="20" name="正方形/長方形 19"/>
        <xdr:cNvSpPr/>
      </xdr:nvSpPr>
      <xdr:spPr>
        <a:xfrm>
          <a:off x="7677150" y="23336250"/>
          <a:ext cx="609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0.0028</a:t>
          </a:r>
        </a:p>
      </xdr:txBody>
    </xdr:sp>
    <xdr:clientData/>
  </xdr:twoCellAnchor>
  <xdr:twoCellAnchor>
    <xdr:from>
      <xdr:col>34</xdr:col>
      <xdr:colOff>89647</xdr:colOff>
      <xdr:row>52</xdr:row>
      <xdr:rowOff>11205</xdr:rowOff>
    </xdr:from>
    <xdr:to>
      <xdr:col>37</xdr:col>
      <xdr:colOff>99171</xdr:colOff>
      <xdr:row>52</xdr:row>
      <xdr:rowOff>283508</xdr:rowOff>
    </xdr:to>
    <xdr:sp macro="" textlink="">
      <xdr:nvSpPr>
        <xdr:cNvPr id="21" name="正方形/長方形 20"/>
        <xdr:cNvSpPr/>
      </xdr:nvSpPr>
      <xdr:spPr>
        <a:xfrm>
          <a:off x="6947647" y="17324293"/>
          <a:ext cx="61464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85164</xdr:colOff>
      <xdr:row>52</xdr:row>
      <xdr:rowOff>17929</xdr:rowOff>
    </xdr:from>
    <xdr:to>
      <xdr:col>41</xdr:col>
      <xdr:colOff>94689</xdr:colOff>
      <xdr:row>52</xdr:row>
      <xdr:rowOff>290232</xdr:rowOff>
    </xdr:to>
    <xdr:sp macro="" textlink="">
      <xdr:nvSpPr>
        <xdr:cNvPr id="22" name="正方形/長方形 21"/>
        <xdr:cNvSpPr/>
      </xdr:nvSpPr>
      <xdr:spPr>
        <a:xfrm>
          <a:off x="7749988" y="17331017"/>
          <a:ext cx="61464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50</xdr:col>
      <xdr:colOff>0</xdr:colOff>
      <xdr:row>745</xdr:row>
      <xdr:rowOff>145675</xdr:rowOff>
    </xdr:from>
    <xdr:to>
      <xdr:col>57</xdr:col>
      <xdr:colOff>560294</xdr:colOff>
      <xdr:row>747</xdr:row>
      <xdr:rowOff>190499</xdr:rowOff>
    </xdr:to>
    <xdr:sp macro="" textlink="">
      <xdr:nvSpPr>
        <xdr:cNvPr id="23" name="左矢印 22"/>
        <xdr:cNvSpPr/>
      </xdr:nvSpPr>
      <xdr:spPr>
        <a:xfrm>
          <a:off x="10387853" y="57799940"/>
          <a:ext cx="1568823" cy="67235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33617</xdr:colOff>
      <xdr:row>115</xdr:row>
      <xdr:rowOff>11206</xdr:rowOff>
    </xdr:from>
    <xdr:to>
      <xdr:col>48</xdr:col>
      <xdr:colOff>43142</xdr:colOff>
      <xdr:row>115</xdr:row>
      <xdr:rowOff>283509</xdr:rowOff>
    </xdr:to>
    <xdr:sp macro="" textlink="">
      <xdr:nvSpPr>
        <xdr:cNvPr id="24" name="正方形/長方形 23"/>
        <xdr:cNvSpPr/>
      </xdr:nvSpPr>
      <xdr:spPr>
        <a:xfrm>
          <a:off x="9110382" y="23487530"/>
          <a:ext cx="61464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45</xdr:col>
      <xdr:colOff>29134</xdr:colOff>
      <xdr:row>116</xdr:row>
      <xdr:rowOff>264460</xdr:rowOff>
    </xdr:from>
    <xdr:to>
      <xdr:col>48</xdr:col>
      <xdr:colOff>38659</xdr:colOff>
      <xdr:row>116</xdr:row>
      <xdr:rowOff>536763</xdr:rowOff>
    </xdr:to>
    <xdr:sp macro="" textlink="">
      <xdr:nvSpPr>
        <xdr:cNvPr id="25" name="正方形/長方形 24"/>
        <xdr:cNvSpPr/>
      </xdr:nvSpPr>
      <xdr:spPr>
        <a:xfrm>
          <a:off x="9105899" y="24032136"/>
          <a:ext cx="61464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45</xdr:col>
      <xdr:colOff>24652</xdr:colOff>
      <xdr:row>118</xdr:row>
      <xdr:rowOff>24653</xdr:rowOff>
    </xdr:from>
    <xdr:to>
      <xdr:col>48</xdr:col>
      <xdr:colOff>34177</xdr:colOff>
      <xdr:row>119</xdr:row>
      <xdr:rowOff>5603</xdr:rowOff>
    </xdr:to>
    <xdr:sp macro="" textlink="">
      <xdr:nvSpPr>
        <xdr:cNvPr id="26" name="正方形/長方形 25"/>
        <xdr:cNvSpPr/>
      </xdr:nvSpPr>
      <xdr:spPr>
        <a:xfrm>
          <a:off x="9101417" y="24879300"/>
          <a:ext cx="61464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45</xdr:col>
      <xdr:colOff>53788</xdr:colOff>
      <xdr:row>119</xdr:row>
      <xdr:rowOff>244289</xdr:rowOff>
    </xdr:from>
    <xdr:to>
      <xdr:col>48</xdr:col>
      <xdr:colOff>63313</xdr:colOff>
      <xdr:row>119</xdr:row>
      <xdr:rowOff>516592</xdr:rowOff>
    </xdr:to>
    <xdr:sp macro="" textlink="">
      <xdr:nvSpPr>
        <xdr:cNvPr id="27" name="正方形/長方形 26"/>
        <xdr:cNvSpPr/>
      </xdr:nvSpPr>
      <xdr:spPr>
        <a:xfrm>
          <a:off x="9130553" y="25390289"/>
          <a:ext cx="61464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748" zoomScale="85" zoomScaleNormal="75" zoomScaleSheetLayoutView="85" zoomScalePageLayoutView="85" workbookViewId="0">
      <selection activeCell="L802" sqref="L802:X8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406</v>
      </c>
      <c r="AJ2" s="947" t="s">
        <v>783</v>
      </c>
      <c r="AK2" s="947"/>
      <c r="AL2" s="947"/>
      <c r="AM2" s="947"/>
      <c r="AN2" s="98" t="s">
        <v>406</v>
      </c>
      <c r="AO2" s="947">
        <v>20</v>
      </c>
      <c r="AP2" s="947"/>
      <c r="AQ2" s="947"/>
      <c r="AR2" s="99" t="s">
        <v>709</v>
      </c>
      <c r="AS2" s="953">
        <v>929</v>
      </c>
      <c r="AT2" s="953"/>
      <c r="AU2" s="953"/>
      <c r="AV2" s="98" t="str">
        <f>IF(AW2="","","-")</f>
        <v/>
      </c>
      <c r="AW2" s="913"/>
      <c r="AX2" s="913"/>
    </row>
    <row r="3" spans="1:50" ht="21" customHeight="1" thickBot="1" x14ac:dyDescent="0.2">
      <c r="A3" s="869" t="s">
        <v>702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710</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711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1" t="s">
        <v>714</v>
      </c>
      <c r="H5" s="842"/>
      <c r="I5" s="842"/>
      <c r="J5" s="842"/>
      <c r="K5" s="842"/>
      <c r="L5" s="842"/>
      <c r="M5" s="843" t="s">
        <v>66</v>
      </c>
      <c r="N5" s="844"/>
      <c r="O5" s="844"/>
      <c r="P5" s="844"/>
      <c r="Q5" s="844"/>
      <c r="R5" s="845"/>
      <c r="S5" s="846" t="s">
        <v>715</v>
      </c>
      <c r="T5" s="842"/>
      <c r="U5" s="842"/>
      <c r="V5" s="842"/>
      <c r="W5" s="842"/>
      <c r="X5" s="847"/>
      <c r="Y5" s="701" t="s">
        <v>3</v>
      </c>
      <c r="Z5" s="546"/>
      <c r="AA5" s="546"/>
      <c r="AB5" s="546"/>
      <c r="AC5" s="546"/>
      <c r="AD5" s="547"/>
      <c r="AE5" s="702" t="s">
        <v>716</v>
      </c>
      <c r="AF5" s="702"/>
      <c r="AG5" s="702"/>
      <c r="AH5" s="702"/>
      <c r="AI5" s="702"/>
      <c r="AJ5" s="702"/>
      <c r="AK5" s="702"/>
      <c r="AL5" s="702"/>
      <c r="AM5" s="702"/>
      <c r="AN5" s="702"/>
      <c r="AO5" s="702"/>
      <c r="AP5" s="703"/>
      <c r="AQ5" s="704" t="s">
        <v>713</v>
      </c>
      <c r="AR5" s="705"/>
      <c r="AS5" s="705"/>
      <c r="AT5" s="705"/>
      <c r="AU5" s="705"/>
      <c r="AV5" s="705"/>
      <c r="AW5" s="705"/>
      <c r="AX5" s="706"/>
    </row>
    <row r="6" spans="1:50" ht="39" customHeight="1" x14ac:dyDescent="0.15">
      <c r="A6" s="709" t="s">
        <v>4</v>
      </c>
      <c r="B6" s="710"/>
      <c r="C6" s="710"/>
      <c r="D6" s="710"/>
      <c r="E6" s="710"/>
      <c r="F6" s="710"/>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717</v>
      </c>
      <c r="H7" s="502"/>
      <c r="I7" s="502"/>
      <c r="J7" s="502"/>
      <c r="K7" s="502"/>
      <c r="L7" s="502"/>
      <c r="M7" s="502"/>
      <c r="N7" s="502"/>
      <c r="O7" s="502"/>
      <c r="P7" s="502"/>
      <c r="Q7" s="502"/>
      <c r="R7" s="502"/>
      <c r="S7" s="502"/>
      <c r="T7" s="502"/>
      <c r="U7" s="502"/>
      <c r="V7" s="502"/>
      <c r="W7" s="502"/>
      <c r="X7" s="503"/>
      <c r="Y7" s="925" t="s">
        <v>389</v>
      </c>
      <c r="Z7" s="443"/>
      <c r="AA7" s="443"/>
      <c r="AB7" s="443"/>
      <c r="AC7" s="443"/>
      <c r="AD7" s="926"/>
      <c r="AE7" s="914" t="s">
        <v>718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256</v>
      </c>
      <c r="B8" s="499"/>
      <c r="C8" s="499"/>
      <c r="D8" s="499"/>
      <c r="E8" s="499"/>
      <c r="F8" s="500"/>
      <c r="G8" s="948" t="str">
        <f>入力規則等!A27</f>
        <v>-</v>
      </c>
      <c r="H8" s="723"/>
      <c r="I8" s="723"/>
      <c r="J8" s="723"/>
      <c r="K8" s="723"/>
      <c r="L8" s="723"/>
      <c r="M8" s="723"/>
      <c r="N8" s="723"/>
      <c r="O8" s="723"/>
      <c r="P8" s="723"/>
      <c r="Q8" s="723"/>
      <c r="R8" s="723"/>
      <c r="S8" s="723"/>
      <c r="T8" s="723"/>
      <c r="U8" s="723"/>
      <c r="V8" s="723"/>
      <c r="W8" s="723"/>
      <c r="X8" s="949"/>
      <c r="Y8" s="848" t="s">
        <v>257</v>
      </c>
      <c r="Z8" s="849"/>
      <c r="AA8" s="849"/>
      <c r="AB8" s="849"/>
      <c r="AC8" s="849"/>
      <c r="AD8" s="850"/>
      <c r="AE8" s="722" t="str">
        <f>入力規則等!K13</f>
        <v>経済協力、その他の事項経費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719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3" t="s">
        <v>30</v>
      </c>
      <c r="B10" s="664"/>
      <c r="C10" s="664"/>
      <c r="D10" s="664"/>
      <c r="E10" s="664"/>
      <c r="F10" s="664"/>
      <c r="G10" s="757" t="s">
        <v>720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6" t="s">
        <v>24</v>
      </c>
      <c r="B12" s="967"/>
      <c r="C12" s="967"/>
      <c r="D12" s="967"/>
      <c r="E12" s="967"/>
      <c r="F12" s="968"/>
      <c r="G12" s="763"/>
      <c r="H12" s="764"/>
      <c r="I12" s="764"/>
      <c r="J12" s="764"/>
      <c r="K12" s="764"/>
      <c r="L12" s="764"/>
      <c r="M12" s="764"/>
      <c r="N12" s="764"/>
      <c r="O12" s="764"/>
      <c r="P12" s="450" t="s">
        <v>390</v>
      </c>
      <c r="Q12" s="445"/>
      <c r="R12" s="445"/>
      <c r="S12" s="445"/>
      <c r="T12" s="445"/>
      <c r="U12" s="445"/>
      <c r="V12" s="446"/>
      <c r="W12" s="450" t="s">
        <v>412</v>
      </c>
      <c r="X12" s="445"/>
      <c r="Y12" s="445"/>
      <c r="Z12" s="445"/>
      <c r="AA12" s="445"/>
      <c r="AB12" s="445"/>
      <c r="AC12" s="446"/>
      <c r="AD12" s="450" t="s">
        <v>699</v>
      </c>
      <c r="AE12" s="445"/>
      <c r="AF12" s="445"/>
      <c r="AG12" s="445"/>
      <c r="AH12" s="445"/>
      <c r="AI12" s="445"/>
      <c r="AJ12" s="446"/>
      <c r="AK12" s="450" t="s">
        <v>703</v>
      </c>
      <c r="AL12" s="445"/>
      <c r="AM12" s="445"/>
      <c r="AN12" s="445"/>
      <c r="AO12" s="445"/>
      <c r="AP12" s="445"/>
      <c r="AQ12" s="446"/>
      <c r="AR12" s="450" t="s">
        <v>704</v>
      </c>
      <c r="AS12" s="445"/>
      <c r="AT12" s="445"/>
      <c r="AU12" s="445"/>
      <c r="AV12" s="445"/>
      <c r="AW12" s="44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4395</v>
      </c>
      <c r="Q13" s="661"/>
      <c r="R13" s="661"/>
      <c r="S13" s="661"/>
      <c r="T13" s="661"/>
      <c r="U13" s="661"/>
      <c r="V13" s="662"/>
      <c r="W13" s="660">
        <v>4202</v>
      </c>
      <c r="X13" s="661"/>
      <c r="Y13" s="661"/>
      <c r="Z13" s="661"/>
      <c r="AA13" s="661"/>
      <c r="AB13" s="661"/>
      <c r="AC13" s="662"/>
      <c r="AD13" s="660">
        <v>3958</v>
      </c>
      <c r="AE13" s="661"/>
      <c r="AF13" s="661"/>
      <c r="AG13" s="661"/>
      <c r="AH13" s="661"/>
      <c r="AI13" s="661"/>
      <c r="AJ13" s="662"/>
      <c r="AK13" s="660">
        <v>4064</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718</v>
      </c>
      <c r="Q14" s="661"/>
      <c r="R14" s="661"/>
      <c r="S14" s="661"/>
      <c r="T14" s="661"/>
      <c r="U14" s="661"/>
      <c r="V14" s="662"/>
      <c r="W14" s="660" t="s">
        <v>718</v>
      </c>
      <c r="X14" s="661"/>
      <c r="Y14" s="661"/>
      <c r="Z14" s="661"/>
      <c r="AA14" s="661"/>
      <c r="AB14" s="661"/>
      <c r="AC14" s="662"/>
      <c r="AD14" s="660" t="s">
        <v>718</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718</v>
      </c>
      <c r="Q15" s="661"/>
      <c r="R15" s="661"/>
      <c r="S15" s="661"/>
      <c r="T15" s="661"/>
      <c r="U15" s="661"/>
      <c r="V15" s="662"/>
      <c r="W15" s="660" t="s">
        <v>718</v>
      </c>
      <c r="X15" s="661"/>
      <c r="Y15" s="661"/>
      <c r="Z15" s="661"/>
      <c r="AA15" s="661"/>
      <c r="AB15" s="661"/>
      <c r="AC15" s="662"/>
      <c r="AD15" s="660" t="s">
        <v>718</v>
      </c>
      <c r="AE15" s="661"/>
      <c r="AF15" s="661"/>
      <c r="AG15" s="661"/>
      <c r="AH15" s="661"/>
      <c r="AI15" s="661"/>
      <c r="AJ15" s="662"/>
      <c r="AK15" s="660"/>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718</v>
      </c>
      <c r="Q16" s="661"/>
      <c r="R16" s="661"/>
      <c r="S16" s="661"/>
      <c r="T16" s="661"/>
      <c r="U16" s="661"/>
      <c r="V16" s="662"/>
      <c r="W16" s="660" t="s">
        <v>718</v>
      </c>
      <c r="X16" s="661"/>
      <c r="Y16" s="661"/>
      <c r="Z16" s="661"/>
      <c r="AA16" s="661"/>
      <c r="AB16" s="661"/>
      <c r="AC16" s="662"/>
      <c r="AD16" s="660" t="s">
        <v>718</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718</v>
      </c>
      <c r="Q17" s="661"/>
      <c r="R17" s="661"/>
      <c r="S17" s="661"/>
      <c r="T17" s="661"/>
      <c r="U17" s="661"/>
      <c r="V17" s="662"/>
      <c r="W17" s="660" t="s">
        <v>718</v>
      </c>
      <c r="X17" s="661"/>
      <c r="Y17" s="661"/>
      <c r="Z17" s="661"/>
      <c r="AA17" s="661"/>
      <c r="AB17" s="661"/>
      <c r="AC17" s="662"/>
      <c r="AD17" s="660" t="s">
        <v>718</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0">
        <f>SUM(P13:V17)</f>
        <v>4395</v>
      </c>
      <c r="Q18" s="881"/>
      <c r="R18" s="881"/>
      <c r="S18" s="881"/>
      <c r="T18" s="881"/>
      <c r="U18" s="881"/>
      <c r="V18" s="882"/>
      <c r="W18" s="880">
        <f>SUM(W13:AC17)</f>
        <v>4202</v>
      </c>
      <c r="X18" s="881"/>
      <c r="Y18" s="881"/>
      <c r="Z18" s="881"/>
      <c r="AA18" s="881"/>
      <c r="AB18" s="881"/>
      <c r="AC18" s="882"/>
      <c r="AD18" s="880">
        <f>SUM(AD13:AJ17)</f>
        <v>3958</v>
      </c>
      <c r="AE18" s="881"/>
      <c r="AF18" s="881"/>
      <c r="AG18" s="881"/>
      <c r="AH18" s="881"/>
      <c r="AI18" s="881"/>
      <c r="AJ18" s="882"/>
      <c r="AK18" s="880">
        <f>SUM(AK13:AQ17)</f>
        <v>4064</v>
      </c>
      <c r="AL18" s="881"/>
      <c r="AM18" s="881"/>
      <c r="AN18" s="881"/>
      <c r="AO18" s="881"/>
      <c r="AP18" s="881"/>
      <c r="AQ18" s="882"/>
      <c r="AR18" s="880">
        <f>SUM(AR13:AX17)</f>
        <v>0</v>
      </c>
      <c r="AS18" s="881"/>
      <c r="AT18" s="881"/>
      <c r="AU18" s="881"/>
      <c r="AV18" s="881"/>
      <c r="AW18" s="881"/>
      <c r="AX18" s="883"/>
    </row>
    <row r="19" spans="1:50" ht="24.75" customHeight="1" x14ac:dyDescent="0.15">
      <c r="A19" s="617"/>
      <c r="B19" s="618"/>
      <c r="C19" s="618"/>
      <c r="D19" s="618"/>
      <c r="E19" s="618"/>
      <c r="F19" s="619"/>
      <c r="G19" s="878" t="s">
        <v>9</v>
      </c>
      <c r="H19" s="879"/>
      <c r="I19" s="879"/>
      <c r="J19" s="879"/>
      <c r="K19" s="879"/>
      <c r="L19" s="879"/>
      <c r="M19" s="879"/>
      <c r="N19" s="879"/>
      <c r="O19" s="879"/>
      <c r="P19" s="660">
        <v>4395</v>
      </c>
      <c r="Q19" s="661"/>
      <c r="R19" s="661"/>
      <c r="S19" s="661"/>
      <c r="T19" s="661"/>
      <c r="U19" s="661"/>
      <c r="V19" s="662"/>
      <c r="W19" s="660">
        <v>4202</v>
      </c>
      <c r="X19" s="661"/>
      <c r="Y19" s="661"/>
      <c r="Z19" s="661"/>
      <c r="AA19" s="661"/>
      <c r="AB19" s="661"/>
      <c r="AC19" s="662"/>
      <c r="AD19" s="660">
        <v>3933</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8" t="s">
        <v>10</v>
      </c>
      <c r="H20" s="879"/>
      <c r="I20" s="879"/>
      <c r="J20" s="879"/>
      <c r="K20" s="879"/>
      <c r="L20" s="879"/>
      <c r="M20" s="879"/>
      <c r="N20" s="879"/>
      <c r="O20" s="879"/>
      <c r="P20" s="316">
        <f>IF(P18=0, "-", SUM(P19)/P18)</f>
        <v>1</v>
      </c>
      <c r="Q20" s="316"/>
      <c r="R20" s="316"/>
      <c r="S20" s="316"/>
      <c r="T20" s="316"/>
      <c r="U20" s="316"/>
      <c r="V20" s="316"/>
      <c r="W20" s="316">
        <f>IF(W18=0, "-", SUM(W19)/W18)</f>
        <v>1</v>
      </c>
      <c r="X20" s="316"/>
      <c r="Y20" s="316"/>
      <c r="Z20" s="316"/>
      <c r="AA20" s="316"/>
      <c r="AB20" s="316"/>
      <c r="AC20" s="316"/>
      <c r="AD20" s="316">
        <f>IF(AD18=0, "-", SUM(AD19)/AD18)</f>
        <v>0.9936836786255685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69"/>
      <c r="G21" s="314" t="s">
        <v>354</v>
      </c>
      <c r="H21" s="315"/>
      <c r="I21" s="315"/>
      <c r="J21" s="315"/>
      <c r="K21" s="315"/>
      <c r="L21" s="315"/>
      <c r="M21" s="315"/>
      <c r="N21" s="315"/>
      <c r="O21" s="315"/>
      <c r="P21" s="316">
        <f>IF(P19=0, "-", SUM(P19)/SUM(P13,P14))</f>
        <v>1</v>
      </c>
      <c r="Q21" s="316"/>
      <c r="R21" s="316"/>
      <c r="S21" s="316"/>
      <c r="T21" s="316"/>
      <c r="U21" s="316"/>
      <c r="V21" s="316"/>
      <c r="W21" s="316">
        <f>IF(W19=0, "-", SUM(W19)/SUM(W13,W14))</f>
        <v>1</v>
      </c>
      <c r="X21" s="316"/>
      <c r="Y21" s="316"/>
      <c r="Z21" s="316"/>
      <c r="AA21" s="316"/>
      <c r="AB21" s="316"/>
      <c r="AC21" s="316"/>
      <c r="AD21" s="316">
        <f>IF(AD19=0, "-", SUM(AD19)/SUM(AD13,AD14))</f>
        <v>0.9936836786255685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707</v>
      </c>
      <c r="B22" s="976"/>
      <c r="C22" s="976"/>
      <c r="D22" s="976"/>
      <c r="E22" s="976"/>
      <c r="F22" s="977"/>
      <c r="G22" s="971" t="s">
        <v>333</v>
      </c>
      <c r="H22" s="222"/>
      <c r="I22" s="222"/>
      <c r="J22" s="222"/>
      <c r="K22" s="222"/>
      <c r="L22" s="222"/>
      <c r="M22" s="222"/>
      <c r="N22" s="222"/>
      <c r="O22" s="223"/>
      <c r="P22" s="936" t="s">
        <v>705</v>
      </c>
      <c r="Q22" s="222"/>
      <c r="R22" s="222"/>
      <c r="S22" s="222"/>
      <c r="T22" s="222"/>
      <c r="U22" s="222"/>
      <c r="V22" s="223"/>
      <c r="W22" s="936" t="s">
        <v>706</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786</v>
      </c>
      <c r="H23" s="973"/>
      <c r="I23" s="973"/>
      <c r="J23" s="973"/>
      <c r="K23" s="973"/>
      <c r="L23" s="973"/>
      <c r="M23" s="973"/>
      <c r="N23" s="973"/>
      <c r="O23" s="974"/>
      <c r="P23" s="922">
        <v>3253</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t="s">
        <v>787</v>
      </c>
      <c r="H24" s="939"/>
      <c r="I24" s="939"/>
      <c r="J24" s="939"/>
      <c r="K24" s="939"/>
      <c r="L24" s="939"/>
      <c r="M24" s="939"/>
      <c r="N24" s="939"/>
      <c r="O24" s="940"/>
      <c r="P24" s="660">
        <v>574</v>
      </c>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t="s">
        <v>788</v>
      </c>
      <c r="H25" s="939"/>
      <c r="I25" s="939"/>
      <c r="J25" s="939"/>
      <c r="K25" s="939"/>
      <c r="L25" s="939"/>
      <c r="M25" s="939"/>
      <c r="N25" s="939"/>
      <c r="O25" s="940"/>
      <c r="P25" s="660">
        <v>213</v>
      </c>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38" t="s">
        <v>789</v>
      </c>
      <c r="H26" s="939"/>
      <c r="I26" s="939"/>
      <c r="J26" s="939"/>
      <c r="K26" s="939"/>
      <c r="L26" s="939"/>
      <c r="M26" s="939"/>
      <c r="N26" s="939"/>
      <c r="O26" s="940"/>
      <c r="P26" s="660">
        <v>24</v>
      </c>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60">
        <f>AK13</f>
        <v>4064</v>
      </c>
      <c r="Q29" s="661"/>
      <c r="R29" s="661"/>
      <c r="S29" s="661"/>
      <c r="T29" s="661"/>
      <c r="U29" s="661"/>
      <c r="V29" s="662"/>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349</v>
      </c>
      <c r="B30" s="864"/>
      <c r="C30" s="864"/>
      <c r="D30" s="864"/>
      <c r="E30" s="864"/>
      <c r="F30" s="865"/>
      <c r="G30" s="776" t="s">
        <v>146</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390</v>
      </c>
      <c r="AF30" s="861"/>
      <c r="AG30" s="861"/>
      <c r="AH30" s="862"/>
      <c r="AI30" s="917" t="s">
        <v>412</v>
      </c>
      <c r="AJ30" s="917"/>
      <c r="AK30" s="917"/>
      <c r="AL30" s="860"/>
      <c r="AM30" s="917" t="s">
        <v>509</v>
      </c>
      <c r="AN30" s="917"/>
      <c r="AO30" s="917"/>
      <c r="AP30" s="860"/>
      <c r="AQ30" s="770" t="s">
        <v>232</v>
      </c>
      <c r="AR30" s="771"/>
      <c r="AS30" s="771"/>
      <c r="AT30" s="772"/>
      <c r="AU30" s="777" t="s">
        <v>134</v>
      </c>
      <c r="AV30" s="777"/>
      <c r="AW30" s="777"/>
      <c r="AX30" s="919"/>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8"/>
      <c r="AJ31" s="918"/>
      <c r="AK31" s="918"/>
      <c r="AL31" s="411"/>
      <c r="AM31" s="918"/>
      <c r="AN31" s="918"/>
      <c r="AO31" s="918"/>
      <c r="AP31" s="411"/>
      <c r="AQ31" s="250" t="s">
        <v>792</v>
      </c>
      <c r="AR31" s="201"/>
      <c r="AS31" s="136" t="s">
        <v>233</v>
      </c>
      <c r="AT31" s="137"/>
      <c r="AU31" s="200">
        <v>3</v>
      </c>
      <c r="AV31" s="200"/>
      <c r="AW31" s="396" t="s">
        <v>179</v>
      </c>
      <c r="AX31" s="397"/>
    </row>
    <row r="32" spans="1:50" ht="41.25" customHeight="1" x14ac:dyDescent="0.15">
      <c r="A32" s="401"/>
      <c r="B32" s="399"/>
      <c r="C32" s="399"/>
      <c r="D32" s="399"/>
      <c r="E32" s="399"/>
      <c r="F32" s="400"/>
      <c r="G32" s="567" t="s">
        <v>721</v>
      </c>
      <c r="H32" s="568"/>
      <c r="I32" s="568"/>
      <c r="J32" s="568"/>
      <c r="K32" s="568"/>
      <c r="L32" s="568"/>
      <c r="M32" s="568"/>
      <c r="N32" s="568"/>
      <c r="O32" s="569"/>
      <c r="P32" s="108" t="s">
        <v>722</v>
      </c>
      <c r="Q32" s="108"/>
      <c r="R32" s="108"/>
      <c r="S32" s="108"/>
      <c r="T32" s="108"/>
      <c r="U32" s="108"/>
      <c r="V32" s="108"/>
      <c r="W32" s="108"/>
      <c r="X32" s="109"/>
      <c r="Y32" s="474" t="s">
        <v>12</v>
      </c>
      <c r="Z32" s="534"/>
      <c r="AA32" s="535"/>
      <c r="AB32" s="464" t="s">
        <v>371</v>
      </c>
      <c r="AC32" s="464"/>
      <c r="AD32" s="464"/>
      <c r="AE32" s="218">
        <v>4.3</v>
      </c>
      <c r="AF32" s="219"/>
      <c r="AG32" s="219"/>
      <c r="AH32" s="219"/>
      <c r="AI32" s="218">
        <v>4</v>
      </c>
      <c r="AJ32" s="219"/>
      <c r="AK32" s="219"/>
      <c r="AL32" s="219"/>
      <c r="AM32" s="218">
        <v>4</v>
      </c>
      <c r="AN32" s="219"/>
      <c r="AO32" s="219"/>
      <c r="AP32" s="219"/>
      <c r="AQ32" s="336" t="s">
        <v>792</v>
      </c>
      <c r="AR32" s="208"/>
      <c r="AS32" s="208"/>
      <c r="AT32" s="337"/>
      <c r="AU32" s="219"/>
      <c r="AV32" s="219"/>
      <c r="AW32" s="219"/>
      <c r="AX32" s="221"/>
    </row>
    <row r="33" spans="1:51" ht="41.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371</v>
      </c>
      <c r="AC33" s="526"/>
      <c r="AD33" s="526"/>
      <c r="AE33" s="218">
        <v>6.07</v>
      </c>
      <c r="AF33" s="219"/>
      <c r="AG33" s="219"/>
      <c r="AH33" s="219"/>
      <c r="AI33" s="218">
        <v>5.7</v>
      </c>
      <c r="AJ33" s="219"/>
      <c r="AK33" s="219"/>
      <c r="AL33" s="219"/>
      <c r="AM33" s="218">
        <v>5.0999999999999996</v>
      </c>
      <c r="AN33" s="219"/>
      <c r="AO33" s="219"/>
      <c r="AP33" s="219"/>
      <c r="AQ33" s="336" t="s">
        <v>792</v>
      </c>
      <c r="AR33" s="208"/>
      <c r="AS33" s="208"/>
      <c r="AT33" s="337"/>
      <c r="AU33" s="219">
        <v>5.0999999999999996</v>
      </c>
      <c r="AV33" s="219"/>
      <c r="AW33" s="219"/>
      <c r="AX33" s="221"/>
    </row>
    <row r="34" spans="1:51" ht="41.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70</v>
      </c>
      <c r="AF34" s="219"/>
      <c r="AG34" s="219"/>
      <c r="AH34" s="219"/>
      <c r="AI34" s="218">
        <v>70</v>
      </c>
      <c r="AJ34" s="219"/>
      <c r="AK34" s="219"/>
      <c r="AL34" s="219"/>
      <c r="AM34" s="218">
        <v>77</v>
      </c>
      <c r="AN34" s="219"/>
      <c r="AO34" s="219"/>
      <c r="AP34" s="219"/>
      <c r="AQ34" s="336" t="s">
        <v>792</v>
      </c>
      <c r="AR34" s="208"/>
      <c r="AS34" s="208"/>
      <c r="AT34" s="337"/>
      <c r="AU34" s="219"/>
      <c r="AV34" s="219"/>
      <c r="AW34" s="219"/>
      <c r="AX34" s="221"/>
    </row>
    <row r="35" spans="1:51" ht="23.25" customHeight="1" x14ac:dyDescent="0.15">
      <c r="A35" s="228" t="s">
        <v>380</v>
      </c>
      <c r="B35" s="229"/>
      <c r="C35" s="229"/>
      <c r="D35" s="229"/>
      <c r="E35" s="229"/>
      <c r="F35" s="230"/>
      <c r="G35" s="234" t="s">
        <v>784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3" t="s">
        <v>349</v>
      </c>
      <c r="B37" s="774"/>
      <c r="C37" s="774"/>
      <c r="D37" s="774"/>
      <c r="E37" s="774"/>
      <c r="F37" s="775"/>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390</v>
      </c>
      <c r="AF37" s="247"/>
      <c r="AG37" s="247"/>
      <c r="AH37" s="247"/>
      <c r="AI37" s="247" t="s">
        <v>412</v>
      </c>
      <c r="AJ37" s="247"/>
      <c r="AK37" s="247"/>
      <c r="AL37" s="247"/>
      <c r="AM37" s="247" t="s">
        <v>509</v>
      </c>
      <c r="AN37" s="247"/>
      <c r="AO37" s="247"/>
      <c r="AP37" s="247"/>
      <c r="AQ37" s="154" t="s">
        <v>232</v>
      </c>
      <c r="AR37" s="155"/>
      <c r="AS37" s="155"/>
      <c r="AT37" s="156"/>
      <c r="AU37" s="415" t="s">
        <v>134</v>
      </c>
      <c r="AV37" s="415"/>
      <c r="AW37" s="415"/>
      <c r="AX37" s="912"/>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792</v>
      </c>
      <c r="AR38" s="201"/>
      <c r="AS38" s="136" t="s">
        <v>233</v>
      </c>
      <c r="AT38" s="137"/>
      <c r="AU38" s="200">
        <v>3</v>
      </c>
      <c r="AV38" s="200"/>
      <c r="AW38" s="396" t="s">
        <v>179</v>
      </c>
      <c r="AX38" s="397"/>
      <c r="AY38">
        <f t="shared" ref="AY38:AY43" si="0">$AY$37</f>
        <v>1</v>
      </c>
    </row>
    <row r="39" spans="1:51" ht="23.25" customHeight="1" x14ac:dyDescent="0.15">
      <c r="A39" s="401"/>
      <c r="B39" s="399"/>
      <c r="C39" s="399"/>
      <c r="D39" s="399"/>
      <c r="E39" s="399"/>
      <c r="F39" s="400"/>
      <c r="G39" s="567" t="s">
        <v>723</v>
      </c>
      <c r="H39" s="568"/>
      <c r="I39" s="568"/>
      <c r="J39" s="568"/>
      <c r="K39" s="568"/>
      <c r="L39" s="568"/>
      <c r="M39" s="568"/>
      <c r="N39" s="568"/>
      <c r="O39" s="569"/>
      <c r="P39" s="108" t="s">
        <v>724</v>
      </c>
      <c r="Q39" s="108"/>
      <c r="R39" s="108"/>
      <c r="S39" s="108"/>
      <c r="T39" s="108"/>
      <c r="U39" s="108"/>
      <c r="V39" s="108"/>
      <c r="W39" s="108"/>
      <c r="X39" s="109"/>
      <c r="Y39" s="474" t="s">
        <v>12</v>
      </c>
      <c r="Z39" s="534"/>
      <c r="AA39" s="535"/>
      <c r="AB39" s="464" t="s">
        <v>371</v>
      </c>
      <c r="AC39" s="464"/>
      <c r="AD39" s="464"/>
      <c r="AE39" s="218">
        <v>5.32</v>
      </c>
      <c r="AF39" s="219"/>
      <c r="AG39" s="219"/>
      <c r="AH39" s="219"/>
      <c r="AI39" s="218">
        <v>5.0999999999999996</v>
      </c>
      <c r="AJ39" s="219"/>
      <c r="AK39" s="219"/>
      <c r="AL39" s="219"/>
      <c r="AM39" s="218">
        <v>4.9000000000000004</v>
      </c>
      <c r="AN39" s="219"/>
      <c r="AO39" s="219"/>
      <c r="AP39" s="219"/>
      <c r="AQ39" s="336" t="s">
        <v>792</v>
      </c>
      <c r="AR39" s="208"/>
      <c r="AS39" s="208"/>
      <c r="AT39" s="337"/>
      <c r="AU39" s="219"/>
      <c r="AV39" s="219"/>
      <c r="AW39" s="219"/>
      <c r="AX39" s="221"/>
      <c r="AY39">
        <f t="shared" si="0"/>
        <v>1</v>
      </c>
    </row>
    <row r="40" spans="1:51" ht="23.2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371</v>
      </c>
      <c r="AC40" s="526"/>
      <c r="AD40" s="526"/>
      <c r="AE40" s="218">
        <v>7.45</v>
      </c>
      <c r="AF40" s="219"/>
      <c r="AG40" s="219"/>
      <c r="AH40" s="219"/>
      <c r="AI40" s="218">
        <v>8.1999999999999993</v>
      </c>
      <c r="AJ40" s="219"/>
      <c r="AK40" s="219"/>
      <c r="AL40" s="219"/>
      <c r="AM40" s="218">
        <v>7.8</v>
      </c>
      <c r="AN40" s="219"/>
      <c r="AO40" s="219"/>
      <c r="AP40" s="219"/>
      <c r="AQ40" s="336" t="s">
        <v>792</v>
      </c>
      <c r="AR40" s="208"/>
      <c r="AS40" s="208"/>
      <c r="AT40" s="337"/>
      <c r="AU40" s="219">
        <v>7.8</v>
      </c>
      <c r="AV40" s="219"/>
      <c r="AW40" s="219"/>
      <c r="AX40" s="221"/>
      <c r="AY40">
        <f t="shared" si="0"/>
        <v>1</v>
      </c>
    </row>
    <row r="41" spans="1:51" ht="23.2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v>71</v>
      </c>
      <c r="AF41" s="219"/>
      <c r="AG41" s="219"/>
      <c r="AH41" s="219"/>
      <c r="AI41" s="218">
        <v>63</v>
      </c>
      <c r="AJ41" s="219"/>
      <c r="AK41" s="219"/>
      <c r="AL41" s="219"/>
      <c r="AM41" s="218">
        <v>63</v>
      </c>
      <c r="AN41" s="219"/>
      <c r="AO41" s="219"/>
      <c r="AP41" s="219"/>
      <c r="AQ41" s="336" t="s">
        <v>792</v>
      </c>
      <c r="AR41" s="208"/>
      <c r="AS41" s="208"/>
      <c r="AT41" s="337"/>
      <c r="AU41" s="219"/>
      <c r="AV41" s="219"/>
      <c r="AW41" s="219"/>
      <c r="AX41" s="221"/>
      <c r="AY41">
        <f t="shared" si="0"/>
        <v>1</v>
      </c>
    </row>
    <row r="42" spans="1:51" ht="23.25" customHeight="1" x14ac:dyDescent="0.15">
      <c r="A42" s="228" t="s">
        <v>380</v>
      </c>
      <c r="B42" s="229"/>
      <c r="C42" s="229"/>
      <c r="D42" s="229"/>
      <c r="E42" s="229"/>
      <c r="F42" s="230"/>
      <c r="G42" s="234" t="s">
        <v>784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customHeight="1" x14ac:dyDescent="0.15">
      <c r="A44" s="773" t="s">
        <v>349</v>
      </c>
      <c r="B44" s="774"/>
      <c r="C44" s="774"/>
      <c r="D44" s="774"/>
      <c r="E44" s="774"/>
      <c r="F44" s="775"/>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390</v>
      </c>
      <c r="AF44" s="247"/>
      <c r="AG44" s="247"/>
      <c r="AH44" s="247"/>
      <c r="AI44" s="247" t="s">
        <v>412</v>
      </c>
      <c r="AJ44" s="247"/>
      <c r="AK44" s="247"/>
      <c r="AL44" s="247"/>
      <c r="AM44" s="247" t="s">
        <v>509</v>
      </c>
      <c r="AN44" s="247"/>
      <c r="AO44" s="247"/>
      <c r="AP44" s="247"/>
      <c r="AQ44" s="154" t="s">
        <v>232</v>
      </c>
      <c r="AR44" s="155"/>
      <c r="AS44" s="155"/>
      <c r="AT44" s="156"/>
      <c r="AU44" s="415" t="s">
        <v>134</v>
      </c>
      <c r="AV44" s="415"/>
      <c r="AW44" s="415"/>
      <c r="AX44" s="912"/>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792</v>
      </c>
      <c r="AR45" s="201"/>
      <c r="AS45" s="136" t="s">
        <v>233</v>
      </c>
      <c r="AT45" s="137"/>
      <c r="AU45" s="200">
        <v>3</v>
      </c>
      <c r="AV45" s="200"/>
      <c r="AW45" s="396" t="s">
        <v>179</v>
      </c>
      <c r="AX45" s="397"/>
      <c r="AY45">
        <f t="shared" ref="AY45:AY50" si="1">$AY$44</f>
        <v>1</v>
      </c>
    </row>
    <row r="46" spans="1:51" ht="23.25" customHeight="1" x14ac:dyDescent="0.15">
      <c r="A46" s="401"/>
      <c r="B46" s="399"/>
      <c r="C46" s="399"/>
      <c r="D46" s="399"/>
      <c r="E46" s="399"/>
      <c r="F46" s="400"/>
      <c r="G46" s="567" t="s">
        <v>725</v>
      </c>
      <c r="H46" s="568"/>
      <c r="I46" s="568"/>
      <c r="J46" s="568"/>
      <c r="K46" s="568"/>
      <c r="L46" s="568"/>
      <c r="M46" s="568"/>
      <c r="N46" s="568"/>
      <c r="O46" s="569"/>
      <c r="P46" s="108" t="s">
        <v>726</v>
      </c>
      <c r="Q46" s="108"/>
      <c r="R46" s="108"/>
      <c r="S46" s="108"/>
      <c r="T46" s="108"/>
      <c r="U46" s="108"/>
      <c r="V46" s="108"/>
      <c r="W46" s="108"/>
      <c r="X46" s="109"/>
      <c r="Y46" s="474" t="s">
        <v>12</v>
      </c>
      <c r="Z46" s="534"/>
      <c r="AA46" s="535"/>
      <c r="AB46" s="464" t="s">
        <v>727</v>
      </c>
      <c r="AC46" s="464"/>
      <c r="AD46" s="464"/>
      <c r="AE46" s="282">
        <v>114</v>
      </c>
      <c r="AF46" s="282"/>
      <c r="AG46" s="282"/>
      <c r="AH46" s="282"/>
      <c r="AI46" s="282">
        <v>112.4</v>
      </c>
      <c r="AJ46" s="282"/>
      <c r="AK46" s="282"/>
      <c r="AL46" s="282"/>
      <c r="AM46" s="282"/>
      <c r="AN46" s="282"/>
      <c r="AO46" s="282"/>
      <c r="AP46" s="282"/>
      <c r="AQ46" s="336" t="s">
        <v>792</v>
      </c>
      <c r="AR46" s="208"/>
      <c r="AS46" s="208"/>
      <c r="AT46" s="337"/>
      <c r="AU46" s="219"/>
      <c r="AV46" s="219"/>
      <c r="AW46" s="219"/>
      <c r="AX46" s="221"/>
      <c r="AY46">
        <f t="shared" si="1"/>
        <v>1</v>
      </c>
    </row>
    <row r="47" spans="1:51" ht="23.25"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727</v>
      </c>
      <c r="AC47" s="526"/>
      <c r="AD47" s="526"/>
      <c r="AE47" s="218">
        <v>116.5</v>
      </c>
      <c r="AF47" s="219"/>
      <c r="AG47" s="219"/>
      <c r="AH47" s="219"/>
      <c r="AI47" s="218">
        <v>116.5</v>
      </c>
      <c r="AJ47" s="219"/>
      <c r="AK47" s="219"/>
      <c r="AL47" s="219"/>
      <c r="AM47" s="218"/>
      <c r="AN47" s="219"/>
      <c r="AO47" s="219"/>
      <c r="AP47" s="219"/>
      <c r="AQ47" s="336" t="s">
        <v>792</v>
      </c>
      <c r="AR47" s="208"/>
      <c r="AS47" s="208"/>
      <c r="AT47" s="337"/>
      <c r="AU47" s="219" t="s">
        <v>799</v>
      </c>
      <c r="AV47" s="219"/>
      <c r="AW47" s="219"/>
      <c r="AX47" s="221"/>
      <c r="AY47">
        <f t="shared" si="1"/>
        <v>1</v>
      </c>
    </row>
    <row r="48" spans="1:51" ht="23.25"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v>102.2</v>
      </c>
      <c r="AF48" s="219"/>
      <c r="AG48" s="219"/>
      <c r="AH48" s="219"/>
      <c r="AI48" s="218">
        <v>103.6</v>
      </c>
      <c r="AJ48" s="219"/>
      <c r="AK48" s="219"/>
      <c r="AL48" s="219"/>
      <c r="AM48" s="218"/>
      <c r="AN48" s="219"/>
      <c r="AO48" s="219"/>
      <c r="AP48" s="219"/>
      <c r="AQ48" s="336" t="s">
        <v>792</v>
      </c>
      <c r="AR48" s="208"/>
      <c r="AS48" s="208"/>
      <c r="AT48" s="337"/>
      <c r="AU48" s="219"/>
      <c r="AV48" s="219"/>
      <c r="AW48" s="219"/>
      <c r="AX48" s="221"/>
      <c r="AY48">
        <f t="shared" si="1"/>
        <v>1</v>
      </c>
    </row>
    <row r="49" spans="1:51" ht="23.25" customHeight="1" x14ac:dyDescent="0.15">
      <c r="A49" s="228" t="s">
        <v>380</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1</v>
      </c>
    </row>
    <row r="51" spans="1:51" ht="18.75"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390</v>
      </c>
      <c r="AF51" s="247"/>
      <c r="AG51" s="247"/>
      <c r="AH51" s="247"/>
      <c r="AI51" s="247" t="s">
        <v>412</v>
      </c>
      <c r="AJ51" s="247"/>
      <c r="AK51" s="247"/>
      <c r="AL51" s="247"/>
      <c r="AM51" s="247" t="s">
        <v>509</v>
      </c>
      <c r="AN51" s="247"/>
      <c r="AO51" s="247"/>
      <c r="AP51" s="247"/>
      <c r="AQ51" s="154" t="s">
        <v>232</v>
      </c>
      <c r="AR51" s="155"/>
      <c r="AS51" s="155"/>
      <c r="AT51" s="156"/>
      <c r="AU51" s="927" t="s">
        <v>134</v>
      </c>
      <c r="AV51" s="927"/>
      <c r="AW51" s="927"/>
      <c r="AX51" s="928"/>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t="s">
        <v>792</v>
      </c>
      <c r="AR52" s="201"/>
      <c r="AS52" s="136" t="s">
        <v>233</v>
      </c>
      <c r="AT52" s="137"/>
      <c r="AU52" s="200">
        <v>3</v>
      </c>
      <c r="AV52" s="200"/>
      <c r="AW52" s="396" t="s">
        <v>179</v>
      </c>
      <c r="AX52" s="397"/>
      <c r="AY52">
        <f t="shared" ref="AY52:AY57" si="2">$AY$51</f>
        <v>1</v>
      </c>
    </row>
    <row r="53" spans="1:51" ht="38.25" customHeight="1" x14ac:dyDescent="0.15">
      <c r="A53" s="401"/>
      <c r="B53" s="399"/>
      <c r="C53" s="399"/>
      <c r="D53" s="399"/>
      <c r="E53" s="399"/>
      <c r="F53" s="400"/>
      <c r="G53" s="567" t="s">
        <v>793</v>
      </c>
      <c r="H53" s="568"/>
      <c r="I53" s="568"/>
      <c r="J53" s="568"/>
      <c r="K53" s="568"/>
      <c r="L53" s="568"/>
      <c r="M53" s="568"/>
      <c r="N53" s="568"/>
      <c r="O53" s="569"/>
      <c r="P53" s="108" t="s">
        <v>794</v>
      </c>
      <c r="Q53" s="108"/>
      <c r="R53" s="108"/>
      <c r="S53" s="108"/>
      <c r="T53" s="108"/>
      <c r="U53" s="108"/>
      <c r="V53" s="108"/>
      <c r="W53" s="108"/>
      <c r="X53" s="109"/>
      <c r="Y53" s="474" t="s">
        <v>12</v>
      </c>
      <c r="Z53" s="534"/>
      <c r="AA53" s="535"/>
      <c r="AB53" s="464" t="s">
        <v>729</v>
      </c>
      <c r="AC53" s="464"/>
      <c r="AD53" s="464"/>
      <c r="AE53" s="218">
        <v>4</v>
      </c>
      <c r="AF53" s="219"/>
      <c r="AG53" s="219"/>
      <c r="AH53" s="219"/>
      <c r="AI53" s="218"/>
      <c r="AJ53" s="219"/>
      <c r="AK53" s="219"/>
      <c r="AL53" s="219"/>
      <c r="AM53" s="218"/>
      <c r="AN53" s="219"/>
      <c r="AO53" s="219"/>
      <c r="AP53" s="219"/>
      <c r="AQ53" s="336" t="s">
        <v>792</v>
      </c>
      <c r="AR53" s="208"/>
      <c r="AS53" s="208"/>
      <c r="AT53" s="337"/>
      <c r="AU53" s="219"/>
      <c r="AV53" s="219"/>
      <c r="AW53" s="219"/>
      <c r="AX53" s="221"/>
      <c r="AY53">
        <f t="shared" si="2"/>
        <v>1</v>
      </c>
    </row>
    <row r="54" spans="1:51" ht="38.25"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t="s">
        <v>729</v>
      </c>
      <c r="AC54" s="526"/>
      <c r="AD54" s="526"/>
      <c r="AE54" s="218">
        <v>3</v>
      </c>
      <c r="AF54" s="219"/>
      <c r="AG54" s="219"/>
      <c r="AH54" s="219"/>
      <c r="AI54" s="218">
        <v>3</v>
      </c>
      <c r="AJ54" s="219"/>
      <c r="AK54" s="219"/>
      <c r="AL54" s="219"/>
      <c r="AM54" s="218">
        <v>3</v>
      </c>
      <c r="AN54" s="219"/>
      <c r="AO54" s="219"/>
      <c r="AP54" s="219"/>
      <c r="AQ54" s="336" t="s">
        <v>792</v>
      </c>
      <c r="AR54" s="208"/>
      <c r="AS54" s="208"/>
      <c r="AT54" s="337"/>
      <c r="AU54" s="219">
        <v>3</v>
      </c>
      <c r="AV54" s="219"/>
      <c r="AW54" s="219"/>
      <c r="AX54" s="221"/>
      <c r="AY54">
        <f t="shared" si="2"/>
        <v>1</v>
      </c>
    </row>
    <row r="55" spans="1:51" ht="38.25"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7" t="s">
        <v>14</v>
      </c>
      <c r="AC55" s="597"/>
      <c r="AD55" s="597"/>
      <c r="AE55" s="218">
        <v>133</v>
      </c>
      <c r="AF55" s="219"/>
      <c r="AG55" s="219"/>
      <c r="AH55" s="219"/>
      <c r="AI55" s="218"/>
      <c r="AJ55" s="219"/>
      <c r="AK55" s="219"/>
      <c r="AL55" s="219"/>
      <c r="AM55" s="218"/>
      <c r="AN55" s="219"/>
      <c r="AO55" s="219"/>
      <c r="AP55" s="219"/>
      <c r="AQ55" s="336" t="s">
        <v>792</v>
      </c>
      <c r="AR55" s="208"/>
      <c r="AS55" s="208"/>
      <c r="AT55" s="337"/>
      <c r="AU55" s="219"/>
      <c r="AV55" s="219"/>
      <c r="AW55" s="219"/>
      <c r="AX55" s="221"/>
      <c r="AY55">
        <f t="shared" si="2"/>
        <v>1</v>
      </c>
    </row>
    <row r="56" spans="1:51" ht="23.25" customHeight="1" x14ac:dyDescent="0.15">
      <c r="A56" s="228" t="s">
        <v>380</v>
      </c>
      <c r="B56" s="229"/>
      <c r="C56" s="229"/>
      <c r="D56" s="229"/>
      <c r="E56" s="229"/>
      <c r="F56" s="230"/>
      <c r="G56" s="234" t="s">
        <v>795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1</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390</v>
      </c>
      <c r="AF58" s="247"/>
      <c r="AG58" s="247"/>
      <c r="AH58" s="247"/>
      <c r="AI58" s="247" t="s">
        <v>412</v>
      </c>
      <c r="AJ58" s="247"/>
      <c r="AK58" s="247"/>
      <c r="AL58" s="247"/>
      <c r="AM58" s="247" t="s">
        <v>509</v>
      </c>
      <c r="AN58" s="247"/>
      <c r="AO58" s="247"/>
      <c r="AP58" s="247"/>
      <c r="AQ58" s="154" t="s">
        <v>232</v>
      </c>
      <c r="AR58" s="155"/>
      <c r="AS58" s="155"/>
      <c r="AT58" s="156"/>
      <c r="AU58" s="927" t="s">
        <v>134</v>
      </c>
      <c r="AV58" s="927"/>
      <c r="AW58" s="927"/>
      <c r="AX58" s="928"/>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 t="shared" ref="AY59:AY64" si="3">$AY$58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2"/>
      <c r="AF77" s="893"/>
      <c r="AG77" s="893"/>
      <c r="AH77" s="893"/>
      <c r="AI77" s="892"/>
      <c r="AJ77" s="893"/>
      <c r="AK77" s="893"/>
      <c r="AL77" s="893"/>
      <c r="AM77" s="892"/>
      <c r="AN77" s="893"/>
      <c r="AO77" s="893"/>
      <c r="AP77" s="893"/>
      <c r="AQ77" s="336"/>
      <c r="AR77" s="208"/>
      <c r="AS77" s="208"/>
      <c r="AT77" s="337"/>
      <c r="AU77" s="219"/>
      <c r="AV77" s="219"/>
      <c r="AW77" s="219"/>
      <c r="AX77" s="221"/>
      <c r="AY77">
        <f>$AY$73</f>
        <v>0</v>
      </c>
    </row>
    <row r="78" spans="1:51" ht="69.75" hidden="1" customHeight="1" x14ac:dyDescent="0.15">
      <c r="A78" s="329" t="s">
        <v>383</v>
      </c>
      <c r="B78" s="330"/>
      <c r="C78" s="330"/>
      <c r="D78" s="330"/>
      <c r="E78" s="327" t="s">
        <v>328</v>
      </c>
      <c r="F78" s="328"/>
      <c r="G78" s="54" t="s">
        <v>235</v>
      </c>
      <c r="H78" s="590"/>
      <c r="I78" s="591"/>
      <c r="J78" s="591"/>
      <c r="K78" s="591"/>
      <c r="L78" s="591"/>
      <c r="M78" s="591"/>
      <c r="N78" s="591"/>
      <c r="O78" s="592"/>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$AY$73</f>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t="s">
        <v>342</v>
      </c>
      <c r="AS79" s="273"/>
      <c r="AT79" s="274"/>
      <c r="AU79" s="274"/>
      <c r="AV79" s="274"/>
      <c r="AW79" s="274"/>
      <c r="AX79" s="970"/>
      <c r="AY79">
        <f>COUNTIF($AR$79,"☑")</f>
        <v>0</v>
      </c>
    </row>
    <row r="80" spans="1:51" ht="18.75" hidden="1" customHeight="1" x14ac:dyDescent="0.15">
      <c r="A80" s="866"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7"/>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7"/>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c r="AY82">
        <f t="shared" ref="AY82:AY89" si="5">$AY$80</f>
        <v>0</v>
      </c>
    </row>
    <row r="83" spans="1:60" ht="22.5" hidden="1" customHeight="1" x14ac:dyDescent="0.15">
      <c r="A83" s="867"/>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c r="AY83">
        <f t="shared" si="5"/>
        <v>0</v>
      </c>
    </row>
    <row r="84" spans="1:60" ht="19.5" hidden="1" customHeight="1" x14ac:dyDescent="0.15">
      <c r="A84" s="867"/>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1"/>
      <c r="AY84">
        <f t="shared" si="5"/>
        <v>0</v>
      </c>
    </row>
    <row r="85" spans="1:60" ht="18.75" hidden="1" customHeight="1" x14ac:dyDescent="0.15">
      <c r="A85" s="867"/>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390</v>
      </c>
      <c r="AF85" s="247"/>
      <c r="AG85" s="247"/>
      <c r="AH85" s="247"/>
      <c r="AI85" s="247" t="s">
        <v>412</v>
      </c>
      <c r="AJ85" s="247"/>
      <c r="AK85" s="247"/>
      <c r="AL85" s="247"/>
      <c r="AM85" s="247" t="s">
        <v>509</v>
      </c>
      <c r="AN85" s="247"/>
      <c r="AO85" s="247"/>
      <c r="AP85" s="247"/>
      <c r="AQ85" s="158" t="s">
        <v>232</v>
      </c>
      <c r="AR85" s="133"/>
      <c r="AS85" s="133"/>
      <c r="AT85" s="134"/>
      <c r="AU85" s="536" t="s">
        <v>134</v>
      </c>
      <c r="AV85" s="536"/>
      <c r="AW85" s="536"/>
      <c r="AX85" s="537"/>
      <c r="AY85">
        <f t="shared" si="5"/>
        <v>0</v>
      </c>
      <c r="AZ85" s="10"/>
      <c r="BA85" s="10"/>
      <c r="BB85" s="10"/>
      <c r="BC85" s="10"/>
    </row>
    <row r="86" spans="1:60" ht="18.75" hidden="1" customHeight="1" x14ac:dyDescent="0.15">
      <c r="A86" s="867"/>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5"/>
        <v>0</v>
      </c>
      <c r="AZ86" s="10"/>
      <c r="BA86" s="10"/>
      <c r="BB86" s="10"/>
      <c r="BC86" s="10"/>
      <c r="BD86" s="10"/>
      <c r="BE86" s="10"/>
      <c r="BF86" s="10"/>
      <c r="BG86" s="10"/>
      <c r="BH86" s="10"/>
    </row>
    <row r="87" spans="1:60" ht="23.25" hidden="1" customHeight="1" x14ac:dyDescent="0.15">
      <c r="A87" s="867"/>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67"/>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67"/>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67"/>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390</v>
      </c>
      <c r="AF90" s="247"/>
      <c r="AG90" s="247"/>
      <c r="AH90" s="247"/>
      <c r="AI90" s="247" t="s">
        <v>412</v>
      </c>
      <c r="AJ90" s="247"/>
      <c r="AK90" s="247"/>
      <c r="AL90" s="247"/>
      <c r="AM90" s="247" t="s">
        <v>509</v>
      </c>
      <c r="AN90" s="247"/>
      <c r="AO90" s="247"/>
      <c r="AP90" s="247"/>
      <c r="AQ90" s="158" t="s">
        <v>232</v>
      </c>
      <c r="AR90" s="133"/>
      <c r="AS90" s="133"/>
      <c r="AT90" s="134"/>
      <c r="AU90" s="536" t="s">
        <v>134</v>
      </c>
      <c r="AV90" s="536"/>
      <c r="AW90" s="536"/>
      <c r="AX90" s="537"/>
      <c r="AY90">
        <f>COUNTA($G$92)</f>
        <v>0</v>
      </c>
    </row>
    <row r="91" spans="1:60" ht="18.75" hidden="1" customHeight="1" x14ac:dyDescent="0.15">
      <c r="A91" s="867"/>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7"/>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7"/>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7"/>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7"/>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390</v>
      </c>
      <c r="AF95" s="247"/>
      <c r="AG95" s="247"/>
      <c r="AH95" s="247"/>
      <c r="AI95" s="247" t="s">
        <v>412</v>
      </c>
      <c r="AJ95" s="247"/>
      <c r="AK95" s="247"/>
      <c r="AL95" s="247"/>
      <c r="AM95" s="247" t="s">
        <v>509</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7"/>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7"/>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7"/>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8"/>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c r="AY99">
        <f>$AY$95</f>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390</v>
      </c>
      <c r="AF100" s="543"/>
      <c r="AG100" s="543"/>
      <c r="AH100" s="544"/>
      <c r="AI100" s="542" t="s">
        <v>412</v>
      </c>
      <c r="AJ100" s="543"/>
      <c r="AK100" s="543"/>
      <c r="AL100" s="544"/>
      <c r="AM100" s="542" t="s">
        <v>509</v>
      </c>
      <c r="AN100" s="543"/>
      <c r="AO100" s="543"/>
      <c r="AP100" s="544"/>
      <c r="AQ100" s="317" t="s">
        <v>417</v>
      </c>
      <c r="AR100" s="318"/>
      <c r="AS100" s="318"/>
      <c r="AT100" s="319"/>
      <c r="AU100" s="317" t="s">
        <v>541</v>
      </c>
      <c r="AV100" s="318"/>
      <c r="AW100" s="318"/>
      <c r="AX100" s="320"/>
    </row>
    <row r="101" spans="1:60" ht="23.25" customHeight="1" x14ac:dyDescent="0.15">
      <c r="A101" s="422"/>
      <c r="B101" s="423"/>
      <c r="C101" s="423"/>
      <c r="D101" s="423"/>
      <c r="E101" s="423"/>
      <c r="F101" s="424"/>
      <c r="G101" s="108" t="s">
        <v>730</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731</v>
      </c>
      <c r="AC101" s="464"/>
      <c r="AD101" s="464"/>
      <c r="AE101" s="282">
        <v>114</v>
      </c>
      <c r="AF101" s="282"/>
      <c r="AG101" s="282"/>
      <c r="AH101" s="282"/>
      <c r="AI101" s="282">
        <v>59</v>
      </c>
      <c r="AJ101" s="282"/>
      <c r="AK101" s="282"/>
      <c r="AL101" s="282"/>
      <c r="AM101" s="282">
        <v>85</v>
      </c>
      <c r="AN101" s="282"/>
      <c r="AO101" s="282"/>
      <c r="AP101" s="282"/>
      <c r="AQ101" s="282"/>
      <c r="AR101" s="282"/>
      <c r="AS101" s="282"/>
      <c r="AT101" s="282"/>
      <c r="AU101" s="218"/>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731</v>
      </c>
      <c r="AC102" s="464"/>
      <c r="AD102" s="464"/>
      <c r="AE102" s="282">
        <v>108</v>
      </c>
      <c r="AF102" s="282"/>
      <c r="AG102" s="282"/>
      <c r="AH102" s="282"/>
      <c r="AI102" s="282">
        <v>114</v>
      </c>
      <c r="AJ102" s="282"/>
      <c r="AK102" s="282"/>
      <c r="AL102" s="282"/>
      <c r="AM102" s="282">
        <v>59</v>
      </c>
      <c r="AN102" s="282"/>
      <c r="AO102" s="282"/>
      <c r="AP102" s="282"/>
      <c r="AQ102" s="282">
        <v>85</v>
      </c>
      <c r="AR102" s="282"/>
      <c r="AS102" s="282"/>
      <c r="AT102" s="282"/>
      <c r="AU102" s="225"/>
      <c r="AV102" s="226"/>
      <c r="AW102" s="226"/>
      <c r="AX102" s="321"/>
    </row>
    <row r="103" spans="1:60" ht="31.5"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38.25" customHeight="1" x14ac:dyDescent="0.15">
      <c r="A104" s="422"/>
      <c r="B104" s="423"/>
      <c r="C104" s="423"/>
      <c r="D104" s="423"/>
      <c r="E104" s="423"/>
      <c r="F104" s="424"/>
      <c r="G104" s="108" t="s">
        <v>732</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733</v>
      </c>
      <c r="AC104" s="549"/>
      <c r="AD104" s="550"/>
      <c r="AE104" s="282">
        <v>26</v>
      </c>
      <c r="AF104" s="282"/>
      <c r="AG104" s="282"/>
      <c r="AH104" s="282"/>
      <c r="AI104" s="282">
        <v>26</v>
      </c>
      <c r="AJ104" s="282"/>
      <c r="AK104" s="282"/>
      <c r="AL104" s="282"/>
      <c r="AM104" s="282">
        <v>26</v>
      </c>
      <c r="AN104" s="282"/>
      <c r="AO104" s="282"/>
      <c r="AP104" s="282"/>
      <c r="AQ104" s="282"/>
      <c r="AR104" s="282"/>
      <c r="AS104" s="282"/>
      <c r="AT104" s="282"/>
      <c r="AU104" s="282"/>
      <c r="AV104" s="282"/>
      <c r="AW104" s="282"/>
      <c r="AX104" s="283"/>
      <c r="AY104">
        <f>$AY$103</f>
        <v>1</v>
      </c>
    </row>
    <row r="105" spans="1:60" ht="38.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733</v>
      </c>
      <c r="AC105" s="472"/>
      <c r="AD105" s="473"/>
      <c r="AE105" s="282">
        <v>25</v>
      </c>
      <c r="AF105" s="282"/>
      <c r="AG105" s="282"/>
      <c r="AH105" s="282"/>
      <c r="AI105" s="282">
        <v>26</v>
      </c>
      <c r="AJ105" s="282"/>
      <c r="AK105" s="282"/>
      <c r="AL105" s="282"/>
      <c r="AM105" s="282">
        <v>26</v>
      </c>
      <c r="AN105" s="282"/>
      <c r="AO105" s="282"/>
      <c r="AP105" s="282"/>
      <c r="AQ105" s="282">
        <v>26</v>
      </c>
      <c r="AR105" s="282"/>
      <c r="AS105" s="282"/>
      <c r="AT105" s="282"/>
      <c r="AU105" s="282"/>
      <c r="AV105" s="282"/>
      <c r="AW105" s="282"/>
      <c r="AX105" s="283"/>
      <c r="AY105">
        <f>$AY$103</f>
        <v>1</v>
      </c>
    </row>
    <row r="106" spans="1:60" ht="31.5"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1</v>
      </c>
    </row>
    <row r="107" spans="1:60" ht="23.25" customHeight="1" x14ac:dyDescent="0.15">
      <c r="A107" s="422"/>
      <c r="B107" s="423"/>
      <c r="C107" s="423"/>
      <c r="D107" s="423"/>
      <c r="E107" s="423"/>
      <c r="F107" s="424"/>
      <c r="G107" s="108" t="s">
        <v>796</v>
      </c>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t="s">
        <v>734</v>
      </c>
      <c r="AC107" s="549"/>
      <c r="AD107" s="550"/>
      <c r="AE107" s="282">
        <v>16</v>
      </c>
      <c r="AF107" s="282"/>
      <c r="AG107" s="282"/>
      <c r="AH107" s="282"/>
      <c r="AI107" s="282">
        <v>12</v>
      </c>
      <c r="AJ107" s="282"/>
      <c r="AK107" s="282"/>
      <c r="AL107" s="282"/>
      <c r="AM107" s="282">
        <v>79</v>
      </c>
      <c r="AN107" s="282"/>
      <c r="AO107" s="282"/>
      <c r="AP107" s="282"/>
      <c r="AQ107" s="282"/>
      <c r="AR107" s="282"/>
      <c r="AS107" s="282"/>
      <c r="AT107" s="282"/>
      <c r="AU107" s="282"/>
      <c r="AV107" s="282"/>
      <c r="AW107" s="282"/>
      <c r="AX107" s="283"/>
      <c r="AY107">
        <f>$AY$106</f>
        <v>1</v>
      </c>
    </row>
    <row r="108" spans="1:60" ht="58.5"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t="s">
        <v>734</v>
      </c>
      <c r="AC108" s="472"/>
      <c r="AD108" s="473"/>
      <c r="AE108" s="282">
        <v>12</v>
      </c>
      <c r="AF108" s="282"/>
      <c r="AG108" s="282"/>
      <c r="AH108" s="282"/>
      <c r="AI108" s="282">
        <v>17</v>
      </c>
      <c r="AJ108" s="282"/>
      <c r="AK108" s="282"/>
      <c r="AL108" s="282"/>
      <c r="AM108" s="282">
        <v>9</v>
      </c>
      <c r="AN108" s="282"/>
      <c r="AO108" s="282"/>
      <c r="AP108" s="282"/>
      <c r="AQ108" s="282">
        <v>66</v>
      </c>
      <c r="AR108" s="282"/>
      <c r="AS108" s="282"/>
      <c r="AT108" s="282"/>
      <c r="AU108" s="282"/>
      <c r="AV108" s="282"/>
      <c r="AW108" s="282"/>
      <c r="AX108" s="283"/>
      <c r="AY108">
        <f>$AY$106</f>
        <v>1</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390</v>
      </c>
      <c r="AF115" s="247"/>
      <c r="AG115" s="247"/>
      <c r="AH115" s="247"/>
      <c r="AI115" s="247" t="s">
        <v>412</v>
      </c>
      <c r="AJ115" s="247"/>
      <c r="AK115" s="247"/>
      <c r="AL115" s="247"/>
      <c r="AM115" s="247" t="s">
        <v>509</v>
      </c>
      <c r="AN115" s="247"/>
      <c r="AO115" s="247"/>
      <c r="AP115" s="247"/>
      <c r="AQ115" s="594" t="s">
        <v>542</v>
      </c>
      <c r="AR115" s="595"/>
      <c r="AS115" s="595"/>
      <c r="AT115" s="595"/>
      <c r="AU115" s="595"/>
      <c r="AV115" s="595"/>
      <c r="AW115" s="595"/>
      <c r="AX115" s="596"/>
    </row>
    <row r="116" spans="1:51" ht="23.25" customHeight="1" x14ac:dyDescent="0.15">
      <c r="A116" s="439"/>
      <c r="B116" s="440"/>
      <c r="C116" s="440"/>
      <c r="D116" s="440"/>
      <c r="E116" s="440"/>
      <c r="F116" s="441"/>
      <c r="G116" s="391" t="s">
        <v>735</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736</v>
      </c>
      <c r="AC116" s="466"/>
      <c r="AD116" s="467"/>
      <c r="AE116" s="282">
        <v>0.1</v>
      </c>
      <c r="AF116" s="282"/>
      <c r="AG116" s="282"/>
      <c r="AH116" s="282"/>
      <c r="AI116" s="282">
        <v>0.1</v>
      </c>
      <c r="AJ116" s="282"/>
      <c r="AK116" s="282"/>
      <c r="AL116" s="282"/>
      <c r="AM116" s="282">
        <v>0.1</v>
      </c>
      <c r="AN116" s="282"/>
      <c r="AO116" s="282"/>
      <c r="AP116" s="282"/>
      <c r="AQ116" s="218"/>
      <c r="AR116" s="219"/>
      <c r="AS116" s="219"/>
      <c r="AT116" s="219"/>
      <c r="AU116" s="219"/>
      <c r="AV116" s="219"/>
      <c r="AW116" s="219"/>
      <c r="AX116" s="221"/>
    </row>
    <row r="117" spans="1:51" ht="62.2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737</v>
      </c>
      <c r="AC117" s="476"/>
      <c r="AD117" s="477"/>
      <c r="AE117" s="593" t="s">
        <v>738</v>
      </c>
      <c r="AF117" s="554"/>
      <c r="AG117" s="554"/>
      <c r="AH117" s="554"/>
      <c r="AI117" s="593" t="s">
        <v>739</v>
      </c>
      <c r="AJ117" s="554"/>
      <c r="AK117" s="554"/>
      <c r="AL117" s="554"/>
      <c r="AM117" s="593" t="s">
        <v>790</v>
      </c>
      <c r="AN117" s="554"/>
      <c r="AO117" s="554"/>
      <c r="AP117" s="554"/>
      <c r="AQ117" s="554"/>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390</v>
      </c>
      <c r="AF118" s="247"/>
      <c r="AG118" s="247"/>
      <c r="AH118" s="247"/>
      <c r="AI118" s="247" t="s">
        <v>412</v>
      </c>
      <c r="AJ118" s="247"/>
      <c r="AK118" s="247"/>
      <c r="AL118" s="247"/>
      <c r="AM118" s="247" t="s">
        <v>509</v>
      </c>
      <c r="AN118" s="247"/>
      <c r="AO118" s="247"/>
      <c r="AP118" s="247"/>
      <c r="AQ118" s="594" t="s">
        <v>542</v>
      </c>
      <c r="AR118" s="595"/>
      <c r="AS118" s="595"/>
      <c r="AT118" s="595"/>
      <c r="AU118" s="595"/>
      <c r="AV118" s="595"/>
      <c r="AW118" s="595"/>
      <c r="AX118" s="596"/>
      <c r="AY118" s="92">
        <f>IF(SUBSTITUTE(SUBSTITUTE($G$119,"／",""),"　","")="",0,1)</f>
        <v>1</v>
      </c>
    </row>
    <row r="119" spans="1:51" ht="23.25" customHeight="1" x14ac:dyDescent="0.15">
      <c r="A119" s="439"/>
      <c r="B119" s="440"/>
      <c r="C119" s="440"/>
      <c r="D119" s="440"/>
      <c r="E119" s="440"/>
      <c r="F119" s="441"/>
      <c r="G119" s="391" t="s">
        <v>740</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741</v>
      </c>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1</v>
      </c>
    </row>
    <row r="120" spans="1:51" ht="63"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737</v>
      </c>
      <c r="AC120" s="476"/>
      <c r="AD120" s="477"/>
      <c r="AE120" s="593" t="s">
        <v>742</v>
      </c>
      <c r="AF120" s="554"/>
      <c r="AG120" s="554"/>
      <c r="AH120" s="554"/>
      <c r="AI120" s="593" t="s">
        <v>743</v>
      </c>
      <c r="AJ120" s="554"/>
      <c r="AK120" s="554"/>
      <c r="AL120" s="554"/>
      <c r="AM120" s="593" t="s">
        <v>785</v>
      </c>
      <c r="AN120" s="554"/>
      <c r="AO120" s="554"/>
      <c r="AP120" s="554"/>
      <c r="AQ120" s="554"/>
      <c r="AR120" s="554"/>
      <c r="AS120" s="554"/>
      <c r="AT120" s="554"/>
      <c r="AU120" s="554"/>
      <c r="AV120" s="554"/>
      <c r="AW120" s="554"/>
      <c r="AX120" s="555"/>
      <c r="AY120">
        <f>$AY$118</f>
        <v>1</v>
      </c>
    </row>
    <row r="121" spans="1:51" ht="23.25"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390</v>
      </c>
      <c r="AF121" s="247"/>
      <c r="AG121" s="247"/>
      <c r="AH121" s="247"/>
      <c r="AI121" s="247" t="s">
        <v>412</v>
      </c>
      <c r="AJ121" s="247"/>
      <c r="AK121" s="247"/>
      <c r="AL121" s="247"/>
      <c r="AM121" s="247" t="s">
        <v>509</v>
      </c>
      <c r="AN121" s="247"/>
      <c r="AO121" s="247"/>
      <c r="AP121" s="247"/>
      <c r="AQ121" s="594" t="s">
        <v>542</v>
      </c>
      <c r="AR121" s="595"/>
      <c r="AS121" s="595"/>
      <c r="AT121" s="595"/>
      <c r="AU121" s="595"/>
      <c r="AV121" s="595"/>
      <c r="AW121" s="595"/>
      <c r="AX121" s="596"/>
      <c r="AY121" s="92">
        <f>IF(SUBSTITUTE(SUBSTITUTE($G$122,"／",""),"　","")="",0,1)</f>
        <v>1</v>
      </c>
    </row>
    <row r="122" spans="1:51" ht="23.25" customHeight="1" x14ac:dyDescent="0.15">
      <c r="A122" s="439"/>
      <c r="B122" s="440"/>
      <c r="C122" s="440"/>
      <c r="D122" s="440"/>
      <c r="E122" s="440"/>
      <c r="F122" s="441"/>
      <c r="G122" s="391" t="s">
        <v>744</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t="s">
        <v>745</v>
      </c>
      <c r="AC122" s="466"/>
      <c r="AD122" s="467"/>
      <c r="AE122" s="282">
        <v>459617</v>
      </c>
      <c r="AF122" s="282"/>
      <c r="AG122" s="282"/>
      <c r="AH122" s="282"/>
      <c r="AI122" s="282">
        <v>663201</v>
      </c>
      <c r="AJ122" s="282"/>
      <c r="AK122" s="282"/>
      <c r="AL122" s="282"/>
      <c r="AM122" s="282">
        <v>93882</v>
      </c>
      <c r="AN122" s="282"/>
      <c r="AO122" s="282"/>
      <c r="AP122" s="282"/>
      <c r="AQ122" s="282">
        <v>109221</v>
      </c>
      <c r="AR122" s="282"/>
      <c r="AS122" s="282"/>
      <c r="AT122" s="282"/>
      <c r="AU122" s="282"/>
      <c r="AV122" s="282"/>
      <c r="AW122" s="282"/>
      <c r="AX122" s="283"/>
      <c r="AY122">
        <f>$AY$121</f>
        <v>1</v>
      </c>
    </row>
    <row r="123" spans="1:51" ht="46.5" customHeight="1" thickBot="1" x14ac:dyDescent="0.2">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737</v>
      </c>
      <c r="AC123" s="476"/>
      <c r="AD123" s="477"/>
      <c r="AE123" s="554" t="s">
        <v>746</v>
      </c>
      <c r="AF123" s="554"/>
      <c r="AG123" s="554"/>
      <c r="AH123" s="554"/>
      <c r="AI123" s="554" t="s">
        <v>747</v>
      </c>
      <c r="AJ123" s="554"/>
      <c r="AK123" s="554"/>
      <c r="AL123" s="554"/>
      <c r="AM123" s="554" t="s">
        <v>797</v>
      </c>
      <c r="AN123" s="554"/>
      <c r="AO123" s="554"/>
      <c r="AP123" s="554"/>
      <c r="AQ123" s="554" t="s">
        <v>798</v>
      </c>
      <c r="AR123" s="554"/>
      <c r="AS123" s="554"/>
      <c r="AT123" s="554"/>
      <c r="AU123" s="554"/>
      <c r="AV123" s="554"/>
      <c r="AW123" s="554"/>
      <c r="AX123" s="555"/>
      <c r="AY123">
        <f>$AY$121</f>
        <v>1</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390</v>
      </c>
      <c r="AF124" s="247"/>
      <c r="AG124" s="247"/>
      <c r="AH124" s="247"/>
      <c r="AI124" s="247" t="s">
        <v>412</v>
      </c>
      <c r="AJ124" s="247"/>
      <c r="AK124" s="247"/>
      <c r="AL124" s="247"/>
      <c r="AM124" s="247" t="s">
        <v>509</v>
      </c>
      <c r="AN124" s="247"/>
      <c r="AO124" s="247"/>
      <c r="AP124" s="247"/>
      <c r="AQ124" s="594" t="s">
        <v>542</v>
      </c>
      <c r="AR124" s="595"/>
      <c r="AS124" s="595"/>
      <c r="AT124" s="595"/>
      <c r="AU124" s="595"/>
      <c r="AV124" s="595"/>
      <c r="AW124" s="595"/>
      <c r="AX124" s="596"/>
      <c r="AY124" s="92">
        <f>IF(SUBSTITUTE(SUBSTITUTE($G$125,"／",""),"　","")="",0,1)</f>
        <v>0</v>
      </c>
    </row>
    <row r="125" spans="1:51" ht="23.25" hidden="1" customHeight="1" x14ac:dyDescent="0.15">
      <c r="A125" s="439"/>
      <c r="B125" s="440"/>
      <c r="C125" s="440"/>
      <c r="D125" s="440"/>
      <c r="E125" s="440"/>
      <c r="F125" s="441"/>
      <c r="G125" s="391" t="s">
        <v>359</v>
      </c>
      <c r="H125" s="391"/>
      <c r="I125" s="391"/>
      <c r="J125" s="391"/>
      <c r="K125" s="391"/>
      <c r="L125" s="391"/>
      <c r="M125" s="391"/>
      <c r="N125" s="391"/>
      <c r="O125" s="391"/>
      <c r="P125" s="391"/>
      <c r="Q125" s="391"/>
      <c r="R125" s="391"/>
      <c r="S125" s="391"/>
      <c r="T125" s="391"/>
      <c r="U125" s="391"/>
      <c r="V125" s="391"/>
      <c r="W125" s="391"/>
      <c r="X125" s="932"/>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3"/>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4"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9"/>
      <c r="Z127" s="930"/>
      <c r="AA127" s="931"/>
      <c r="AB127" s="411" t="s">
        <v>11</v>
      </c>
      <c r="AC127" s="412"/>
      <c r="AD127" s="413"/>
      <c r="AE127" s="247" t="s">
        <v>390</v>
      </c>
      <c r="AF127" s="247"/>
      <c r="AG127" s="247"/>
      <c r="AH127" s="247"/>
      <c r="AI127" s="247" t="s">
        <v>412</v>
      </c>
      <c r="AJ127" s="247"/>
      <c r="AK127" s="247"/>
      <c r="AL127" s="247"/>
      <c r="AM127" s="247" t="s">
        <v>509</v>
      </c>
      <c r="AN127" s="247"/>
      <c r="AO127" s="247"/>
      <c r="AP127" s="247"/>
      <c r="AQ127" s="594" t="s">
        <v>542</v>
      </c>
      <c r="AR127" s="595"/>
      <c r="AS127" s="595"/>
      <c r="AT127" s="595"/>
      <c r="AU127" s="595"/>
      <c r="AV127" s="595"/>
      <c r="AW127" s="595"/>
      <c r="AX127" s="596"/>
      <c r="AY127" s="92">
        <f>IF(SUBSTITUTE(SUBSTITUTE($G$128,"／",""),"　","")="",0,1)</f>
        <v>0</v>
      </c>
    </row>
    <row r="128" spans="1:51" ht="23.25" hidden="1" customHeight="1" x14ac:dyDescent="0.15">
      <c r="A128" s="439"/>
      <c r="B128" s="440"/>
      <c r="C128" s="440"/>
      <c r="D128" s="440"/>
      <c r="E128" s="440"/>
      <c r="F128" s="441"/>
      <c r="G128" s="391" t="s">
        <v>359</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405</v>
      </c>
      <c r="B130" s="186"/>
      <c r="C130" s="185" t="s">
        <v>236</v>
      </c>
      <c r="D130" s="186"/>
      <c r="E130" s="170" t="s">
        <v>265</v>
      </c>
      <c r="F130" s="171"/>
      <c r="G130" s="172" t="s">
        <v>748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c r="AN134" s="208"/>
      <c r="AO134" s="208"/>
      <c r="AP134" s="208"/>
      <c r="AQ134" s="207" t="s">
        <v>718</v>
      </c>
      <c r="AR134" s="208"/>
      <c r="AS134" s="208"/>
      <c r="AT134" s="208"/>
      <c r="AU134" s="207" t="s">
        <v>718</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c r="AN135" s="208"/>
      <c r="AO135" s="208"/>
      <c r="AP135" s="208"/>
      <c r="AQ135" s="207" t="s">
        <v>718</v>
      </c>
      <c r="AR135" s="208"/>
      <c r="AS135" s="208"/>
      <c r="AT135" s="208"/>
      <c r="AU135" s="207" t="s">
        <v>718</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1</v>
      </c>
    </row>
    <row r="154" spans="1:5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1</v>
      </c>
    </row>
    <row r="155" spans="1:5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1</v>
      </c>
    </row>
    <row r="158" spans="1:5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4"/>
      <c r="E430" s="175" t="s">
        <v>399</v>
      </c>
      <c r="F430" s="900"/>
      <c r="G430" s="901" t="s">
        <v>252</v>
      </c>
      <c r="H430" s="126"/>
      <c r="I430" s="126"/>
      <c r="J430" s="902" t="s">
        <v>718</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c r="AN433" s="208"/>
      <c r="AO433" s="208"/>
      <c r="AP433" s="337"/>
      <c r="AQ433" s="336" t="s">
        <v>718</v>
      </c>
      <c r="AR433" s="208"/>
      <c r="AS433" s="208"/>
      <c r="AT433" s="337"/>
      <c r="AU433" s="208" t="s">
        <v>718</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c r="AN434" s="208"/>
      <c r="AO434" s="208"/>
      <c r="AP434" s="337"/>
      <c r="AQ434" s="336" t="s">
        <v>718</v>
      </c>
      <c r="AR434" s="208"/>
      <c r="AS434" s="208"/>
      <c r="AT434" s="337"/>
      <c r="AU434" s="208" t="s">
        <v>718</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718</v>
      </c>
      <c r="AF435" s="208"/>
      <c r="AG435" s="208"/>
      <c r="AH435" s="337"/>
      <c r="AI435" s="336" t="s">
        <v>718</v>
      </c>
      <c r="AJ435" s="208"/>
      <c r="AK435" s="208"/>
      <c r="AL435" s="208"/>
      <c r="AM435" s="336"/>
      <c r="AN435" s="208"/>
      <c r="AO435" s="208"/>
      <c r="AP435" s="337"/>
      <c r="AQ435" s="336" t="s">
        <v>718</v>
      </c>
      <c r="AR435" s="208"/>
      <c r="AS435" s="208"/>
      <c r="AT435" s="337"/>
      <c r="AU435" s="208" t="s">
        <v>718</v>
      </c>
      <c r="AV435" s="208"/>
      <c r="AW435" s="208"/>
      <c r="AX435" s="209"/>
      <c r="AY435">
        <f>$AY$431</f>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718</v>
      </c>
      <c r="AC438" s="214"/>
      <c r="AD438" s="214"/>
      <c r="AE438" s="336" t="s">
        <v>718</v>
      </c>
      <c r="AF438" s="208"/>
      <c r="AG438" s="208"/>
      <c r="AH438" s="208"/>
      <c r="AI438" s="336" t="s">
        <v>718</v>
      </c>
      <c r="AJ438" s="208"/>
      <c r="AK438" s="208"/>
      <c r="AL438" s="208"/>
      <c r="AM438" s="336"/>
      <c r="AN438" s="208"/>
      <c r="AO438" s="208"/>
      <c r="AP438" s="337"/>
      <c r="AQ438" s="336" t="s">
        <v>718</v>
      </c>
      <c r="AR438" s="208"/>
      <c r="AS438" s="208"/>
      <c r="AT438" s="337"/>
      <c r="AU438" s="208" t="s">
        <v>718</v>
      </c>
      <c r="AV438" s="208"/>
      <c r="AW438" s="208"/>
      <c r="AX438" s="209"/>
      <c r="AY438">
        <f>$AY$436</f>
        <v>0</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718</v>
      </c>
      <c r="AC439" s="206"/>
      <c r="AD439" s="206"/>
      <c r="AE439" s="336" t="s">
        <v>718</v>
      </c>
      <c r="AF439" s="208"/>
      <c r="AG439" s="208"/>
      <c r="AH439" s="337"/>
      <c r="AI439" s="336" t="s">
        <v>718</v>
      </c>
      <c r="AJ439" s="208"/>
      <c r="AK439" s="208"/>
      <c r="AL439" s="208"/>
      <c r="AM439" s="336"/>
      <c r="AN439" s="208"/>
      <c r="AO439" s="208"/>
      <c r="AP439" s="337"/>
      <c r="AQ439" s="336" t="s">
        <v>718</v>
      </c>
      <c r="AR439" s="208"/>
      <c r="AS439" s="208"/>
      <c r="AT439" s="337"/>
      <c r="AU439" s="208" t="s">
        <v>718</v>
      </c>
      <c r="AV439" s="208"/>
      <c r="AW439" s="208"/>
      <c r="AX439" s="209"/>
      <c r="AY439">
        <f>$AY$436</f>
        <v>0</v>
      </c>
    </row>
    <row r="440" spans="1:51" ht="23.25" customHeight="1" thickBo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t="s">
        <v>718</v>
      </c>
      <c r="AF440" s="208"/>
      <c r="AG440" s="208"/>
      <c r="AH440" s="337"/>
      <c r="AI440" s="336" t="s">
        <v>718</v>
      </c>
      <c r="AJ440" s="208"/>
      <c r="AK440" s="208"/>
      <c r="AL440" s="208"/>
      <c r="AM440" s="336"/>
      <c r="AN440" s="208"/>
      <c r="AO440" s="208"/>
      <c r="AP440" s="337"/>
      <c r="AQ440" s="336" t="s">
        <v>718</v>
      </c>
      <c r="AR440" s="208"/>
      <c r="AS440" s="208"/>
      <c r="AT440" s="337"/>
      <c r="AU440" s="208" t="s">
        <v>718</v>
      </c>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hidden="1"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c r="AN458" s="208"/>
      <c r="AO458" s="208"/>
      <c r="AP458" s="337"/>
      <c r="AQ458" s="336" t="s">
        <v>718</v>
      </c>
      <c r="AR458" s="208"/>
      <c r="AS458" s="208"/>
      <c r="AT458" s="337"/>
      <c r="AU458" s="208" t="s">
        <v>718</v>
      </c>
      <c r="AV458" s="208"/>
      <c r="AW458" s="208"/>
      <c r="AX458" s="209"/>
      <c r="AY458">
        <f>$AY$456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c r="AN459" s="208"/>
      <c r="AO459" s="208"/>
      <c r="AP459" s="337"/>
      <c r="AQ459" s="336" t="s">
        <v>718</v>
      </c>
      <c r="AR459" s="208"/>
      <c r="AS459" s="208"/>
      <c r="AT459" s="337"/>
      <c r="AU459" s="208" t="s">
        <v>718</v>
      </c>
      <c r="AV459" s="208"/>
      <c r="AW459" s="208"/>
      <c r="AX459" s="209"/>
      <c r="AY459">
        <f>$AY$456</f>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718</v>
      </c>
      <c r="AF460" s="208"/>
      <c r="AG460" s="208"/>
      <c r="AH460" s="337"/>
      <c r="AI460" s="336" t="s">
        <v>718</v>
      </c>
      <c r="AJ460" s="208"/>
      <c r="AK460" s="208"/>
      <c r="AL460" s="208"/>
      <c r="AM460" s="336"/>
      <c r="AN460" s="208"/>
      <c r="AO460" s="208"/>
      <c r="AP460" s="337"/>
      <c r="AQ460" s="336" t="s">
        <v>718</v>
      </c>
      <c r="AR460" s="208"/>
      <c r="AS460" s="208"/>
      <c r="AT460" s="337"/>
      <c r="AU460" s="208" t="s">
        <v>718</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1" t="s">
        <v>252</v>
      </c>
      <c r="H484" s="126"/>
      <c r="I484" s="12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1" t="s">
        <v>252</v>
      </c>
      <c r="H538" s="126"/>
      <c r="I538" s="12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1" t="s">
        <v>252</v>
      </c>
      <c r="H592" s="126"/>
      <c r="I592" s="12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1" t="s">
        <v>252</v>
      </c>
      <c r="H646" s="126"/>
      <c r="I646" s="12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4" t="s">
        <v>31</v>
      </c>
      <c r="AH701" s="380"/>
      <c r="AI701" s="380"/>
      <c r="AJ701" s="380"/>
      <c r="AK701" s="380"/>
      <c r="AL701" s="380"/>
      <c r="AM701" s="380"/>
      <c r="AN701" s="380"/>
      <c r="AO701" s="380"/>
      <c r="AP701" s="380"/>
      <c r="AQ701" s="380"/>
      <c r="AR701" s="380"/>
      <c r="AS701" s="380"/>
      <c r="AT701" s="380"/>
      <c r="AU701" s="380"/>
      <c r="AV701" s="380"/>
      <c r="AW701" s="380"/>
      <c r="AX701" s="825"/>
    </row>
    <row r="702" spans="1:51" ht="27" customHeight="1" x14ac:dyDescent="0.15">
      <c r="A702" s="872" t="s">
        <v>140</v>
      </c>
      <c r="B702" s="873"/>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761</v>
      </c>
      <c r="AE702" s="342"/>
      <c r="AF702" s="342"/>
      <c r="AG702" s="383" t="s">
        <v>775</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0"/>
      <c r="AD703" s="322" t="s">
        <v>761</v>
      </c>
      <c r="AE703" s="323"/>
      <c r="AF703" s="323"/>
      <c r="AG703" s="104" t="s">
        <v>776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6"/>
      <c r="B704" s="877"/>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761</v>
      </c>
      <c r="AE704" s="786"/>
      <c r="AF704" s="786"/>
      <c r="AG704" s="168" t="s">
        <v>777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773</v>
      </c>
      <c r="AE705" s="718"/>
      <c r="AF705" s="718"/>
      <c r="AG705" s="128" t="s">
        <v>769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774</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774</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773</v>
      </c>
      <c r="AE708" s="608"/>
      <c r="AF708" s="608"/>
      <c r="AG708" s="745" t="s">
        <v>769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761</v>
      </c>
      <c r="AE709" s="323"/>
      <c r="AF709" s="323"/>
      <c r="AG709" s="104" t="s">
        <v>778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773</v>
      </c>
      <c r="AE710" s="323"/>
      <c r="AF710" s="323"/>
      <c r="AG710" s="104" t="s">
        <v>769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6"/>
      <c r="AD711" s="322" t="s">
        <v>761</v>
      </c>
      <c r="AE711" s="323"/>
      <c r="AF711" s="323"/>
      <c r="AG711" s="104" t="s">
        <v>779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6"/>
      <c r="AD712" s="785" t="s">
        <v>773</v>
      </c>
      <c r="AE712" s="786"/>
      <c r="AF712" s="786"/>
      <c r="AG712" s="810" t="s">
        <v>769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773</v>
      </c>
      <c r="AE713" s="323"/>
      <c r="AF713" s="666"/>
      <c r="AG713" s="104" t="s">
        <v>769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773</v>
      </c>
      <c r="AE714" s="808"/>
      <c r="AF714" s="809"/>
      <c r="AG714" s="739" t="s">
        <v>769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761</v>
      </c>
      <c r="AE715" s="608"/>
      <c r="AF715" s="659"/>
      <c r="AG715" s="745" t="s">
        <v>780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773</v>
      </c>
      <c r="AE716" s="630"/>
      <c r="AF716" s="630"/>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761</v>
      </c>
      <c r="AE717" s="323"/>
      <c r="AF717" s="323"/>
      <c r="AG717" s="104" t="s">
        <v>781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773</v>
      </c>
      <c r="AE718" s="323"/>
      <c r="AF718" s="323"/>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8" t="s">
        <v>782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t="s">
        <v>710</v>
      </c>
      <c r="D721" s="294"/>
      <c r="E721" s="294"/>
      <c r="F721" s="295"/>
      <c r="G721" s="284"/>
      <c r="H721" s="285"/>
      <c r="I721" s="77" t="str">
        <f>IF(OR(G721="　", G721=""), "", "-")</f>
        <v/>
      </c>
      <c r="J721" s="288">
        <v>930</v>
      </c>
      <c r="K721" s="288"/>
      <c r="L721" s="77" t="str">
        <f>IF(M721="","","-")</f>
        <v/>
      </c>
      <c r="M721" s="78"/>
      <c r="N721" s="301" t="s">
        <v>750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t="s">
        <v>710</v>
      </c>
      <c r="D722" s="294"/>
      <c r="E722" s="294"/>
      <c r="F722" s="295"/>
      <c r="G722" s="284"/>
      <c r="H722" s="285"/>
      <c r="I722" s="77" t="str">
        <f>IF(OR(G722="　", G722=""), "", "-")</f>
        <v/>
      </c>
      <c r="J722" s="288">
        <v>931</v>
      </c>
      <c r="K722" s="288"/>
      <c r="L722" s="77" t="str">
        <f>IF(M722="","","-")</f>
        <v/>
      </c>
      <c r="M722" s="78"/>
      <c r="N722" s="301" t="s">
        <v>751</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294" customHeight="1" x14ac:dyDescent="0.15">
      <c r="A726" s="643" t="s">
        <v>48</v>
      </c>
      <c r="B726" s="802"/>
      <c r="C726" s="815" t="s">
        <v>53</v>
      </c>
      <c r="D726" s="839"/>
      <c r="E726" s="839"/>
      <c r="F726" s="840"/>
      <c r="G726" s="580" t="s">
        <v>800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240.75" customHeight="1" thickBot="1" x14ac:dyDescent="0.2">
      <c r="A727" s="803"/>
      <c r="B727" s="804"/>
      <c r="C727" s="751" t="s">
        <v>57</v>
      </c>
      <c r="D727" s="752"/>
      <c r="E727" s="752"/>
      <c r="F727" s="753"/>
      <c r="G727" s="578" t="s">
        <v>791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3" t="s">
        <v>672</v>
      </c>
      <c r="B737" s="211"/>
      <c r="C737" s="211"/>
      <c r="D737" s="212"/>
      <c r="E737" s="957" t="s">
        <v>752</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397</v>
      </c>
      <c r="B738" s="361"/>
      <c r="C738" s="361"/>
      <c r="D738" s="361"/>
      <c r="E738" s="957" t="s">
        <v>753</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396</v>
      </c>
      <c r="B739" s="361"/>
      <c r="C739" s="361"/>
      <c r="D739" s="361"/>
      <c r="E739" s="957" t="s">
        <v>754</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395</v>
      </c>
      <c r="B740" s="361"/>
      <c r="C740" s="361"/>
      <c r="D740" s="361"/>
      <c r="E740" s="957" t="s">
        <v>755</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394</v>
      </c>
      <c r="B741" s="361"/>
      <c r="C741" s="361"/>
      <c r="D741" s="361"/>
      <c r="E741" s="957" t="s">
        <v>756</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393</v>
      </c>
      <c r="B742" s="361"/>
      <c r="C742" s="361"/>
      <c r="D742" s="361"/>
      <c r="E742" s="957" t="s">
        <v>757</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392</v>
      </c>
      <c r="B743" s="361"/>
      <c r="C743" s="361"/>
      <c r="D743" s="361"/>
      <c r="E743" s="957" t="s">
        <v>758</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391</v>
      </c>
      <c r="B744" s="361"/>
      <c r="C744" s="361"/>
      <c r="D744" s="361"/>
      <c r="E744" s="957" t="s">
        <v>759</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390</v>
      </c>
      <c r="B745" s="361"/>
      <c r="C745" s="361"/>
      <c r="D745" s="361"/>
      <c r="E745" s="994" t="s">
        <v>760</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545</v>
      </c>
      <c r="B746" s="361"/>
      <c r="C746" s="361"/>
      <c r="D746" s="361"/>
      <c r="E746" s="963" t="s">
        <v>710</v>
      </c>
      <c r="F746" s="961"/>
      <c r="G746" s="961"/>
      <c r="H746" s="100" t="str">
        <f>IF(E746="","","-")</f>
        <v>-</v>
      </c>
      <c r="I746" s="961"/>
      <c r="J746" s="961"/>
      <c r="K746" s="100" t="str">
        <f>IF(I746="","","-")</f>
        <v/>
      </c>
      <c r="L746" s="962">
        <v>827</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509</v>
      </c>
      <c r="B747" s="361"/>
      <c r="C747" s="361"/>
      <c r="D747" s="361"/>
      <c r="E747" s="963" t="s">
        <v>710</v>
      </c>
      <c r="F747" s="961"/>
      <c r="G747" s="961"/>
      <c r="H747" s="100" t="str">
        <f>IF(E747="","","-")</f>
        <v>-</v>
      </c>
      <c r="I747" s="961"/>
      <c r="J747" s="961"/>
      <c r="K747" s="100" t="str">
        <f>IF(I747="","","-")</f>
        <v/>
      </c>
      <c r="L747" s="962">
        <v>847</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386</v>
      </c>
      <c r="B787" s="632"/>
      <c r="C787" s="632"/>
      <c r="D787" s="632"/>
      <c r="E787" s="632"/>
      <c r="F787" s="633"/>
      <c r="G787" s="598" t="s">
        <v>360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361</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763</v>
      </c>
      <c r="H789" s="674"/>
      <c r="I789" s="674"/>
      <c r="J789" s="674"/>
      <c r="K789" s="675"/>
      <c r="L789" s="667" t="s">
        <v>764</v>
      </c>
      <c r="M789" s="835"/>
      <c r="N789" s="835"/>
      <c r="O789" s="835"/>
      <c r="P789" s="835"/>
      <c r="Q789" s="835"/>
      <c r="R789" s="835"/>
      <c r="S789" s="835"/>
      <c r="T789" s="835"/>
      <c r="U789" s="835"/>
      <c r="V789" s="835"/>
      <c r="W789" s="835"/>
      <c r="X789" s="836"/>
      <c r="Y789" s="386">
        <v>3722</v>
      </c>
      <c r="Z789" s="387"/>
      <c r="AA789" s="387"/>
      <c r="AB789" s="805"/>
      <c r="AC789" s="673" t="s">
        <v>763</v>
      </c>
      <c r="AD789" s="674"/>
      <c r="AE789" s="674"/>
      <c r="AF789" s="674"/>
      <c r="AG789" s="675"/>
      <c r="AH789" s="667" t="s">
        <v>765</v>
      </c>
      <c r="AI789" s="668"/>
      <c r="AJ789" s="668"/>
      <c r="AK789" s="668"/>
      <c r="AL789" s="668"/>
      <c r="AM789" s="668"/>
      <c r="AN789" s="668"/>
      <c r="AO789" s="668"/>
      <c r="AP789" s="668"/>
      <c r="AQ789" s="668"/>
      <c r="AR789" s="668"/>
      <c r="AS789" s="668"/>
      <c r="AT789" s="669"/>
      <c r="AU789" s="386">
        <v>204</v>
      </c>
      <c r="AV789" s="387"/>
      <c r="AW789" s="387"/>
      <c r="AX789" s="388"/>
    </row>
    <row r="790" spans="1:51"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3722</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204</v>
      </c>
      <c r="AV799" s="832"/>
      <c r="AW799" s="832"/>
      <c r="AX799" s="834"/>
    </row>
    <row r="800" spans="1:51" ht="24.75"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1</v>
      </c>
    </row>
    <row r="801" spans="1:51" ht="24.75"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1</v>
      </c>
    </row>
    <row r="802" spans="1:51" ht="56.25" customHeight="1" x14ac:dyDescent="0.15">
      <c r="A802" s="634"/>
      <c r="B802" s="635"/>
      <c r="C802" s="635"/>
      <c r="D802" s="635"/>
      <c r="E802" s="635"/>
      <c r="F802" s="636"/>
      <c r="G802" s="673" t="s">
        <v>763</v>
      </c>
      <c r="H802" s="674"/>
      <c r="I802" s="674"/>
      <c r="J802" s="674"/>
      <c r="K802" s="675"/>
      <c r="L802" s="667" t="s">
        <v>801</v>
      </c>
      <c r="M802" s="835"/>
      <c r="N802" s="835"/>
      <c r="O802" s="835"/>
      <c r="P802" s="835"/>
      <c r="Q802" s="835"/>
      <c r="R802" s="835"/>
      <c r="S802" s="835"/>
      <c r="T802" s="835"/>
      <c r="U802" s="835"/>
      <c r="V802" s="835"/>
      <c r="W802" s="835"/>
      <c r="X802" s="836"/>
      <c r="Y802" s="386">
        <v>7</v>
      </c>
      <c r="Z802" s="387"/>
      <c r="AA802" s="387"/>
      <c r="AB802" s="805"/>
      <c r="AC802" s="673"/>
      <c r="AD802" s="674"/>
      <c r="AE802" s="674"/>
      <c r="AF802" s="674"/>
      <c r="AG802" s="675"/>
      <c r="AH802" s="667"/>
      <c r="AI802" s="835"/>
      <c r="AJ802" s="835"/>
      <c r="AK802" s="835"/>
      <c r="AL802" s="835"/>
      <c r="AM802" s="835"/>
      <c r="AN802" s="835"/>
      <c r="AO802" s="835"/>
      <c r="AP802" s="835"/>
      <c r="AQ802" s="835"/>
      <c r="AR802" s="835"/>
      <c r="AS802" s="835"/>
      <c r="AT802" s="836"/>
      <c r="AU802" s="386"/>
      <c r="AV802" s="387"/>
      <c r="AW802" s="387"/>
      <c r="AX802" s="388"/>
      <c r="AY802">
        <f t="shared" ref="AY802:AY812" si="31">$AY$800</f>
        <v>1</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31"/>
        <v>1</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31"/>
        <v>1</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31"/>
        <v>1</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31"/>
        <v>1</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31"/>
        <v>1</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31"/>
        <v>1</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31"/>
        <v>1</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31"/>
        <v>1</v>
      </c>
    </row>
    <row r="811" spans="1:51" ht="42"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31"/>
        <v>1</v>
      </c>
    </row>
    <row r="812" spans="1:51" ht="24.75" customHeight="1" x14ac:dyDescent="0.15">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7</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31"/>
        <v>1</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835"/>
      <c r="N815" s="835"/>
      <c r="O815" s="835"/>
      <c r="P815" s="835"/>
      <c r="Q815" s="835"/>
      <c r="R815" s="835"/>
      <c r="S815" s="835"/>
      <c r="T815" s="835"/>
      <c r="U815" s="835"/>
      <c r="V815" s="835"/>
      <c r="W815" s="835"/>
      <c r="X815" s="836"/>
      <c r="Y815" s="386"/>
      <c r="Z815" s="387"/>
      <c r="AA815" s="387"/>
      <c r="AB815" s="805"/>
      <c r="AC815" s="673"/>
      <c r="AD815" s="674"/>
      <c r="AE815" s="674"/>
      <c r="AF815" s="674"/>
      <c r="AG815" s="675"/>
      <c r="AH815" s="667"/>
      <c r="AI815" s="835"/>
      <c r="AJ815" s="835"/>
      <c r="AK815" s="835"/>
      <c r="AL815" s="835"/>
      <c r="AM815" s="835"/>
      <c r="AN815" s="835"/>
      <c r="AO815" s="835"/>
      <c r="AP815" s="835"/>
      <c r="AQ815" s="835"/>
      <c r="AR815" s="835"/>
      <c r="AS815" s="835"/>
      <c r="AT815" s="836"/>
      <c r="AU815" s="386"/>
      <c r="AV815" s="387"/>
      <c r="AW815" s="387"/>
      <c r="AX815" s="388"/>
      <c r="AY815">
        <f t="shared" ref="AY815:AY825" si="32">$AY$813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32"/>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32"/>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32"/>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32"/>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32"/>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32"/>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32"/>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32"/>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32"/>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32"/>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835"/>
      <c r="N828" s="835"/>
      <c r="O828" s="835"/>
      <c r="P828" s="835"/>
      <c r="Q828" s="835"/>
      <c r="R828" s="835"/>
      <c r="S828" s="835"/>
      <c r="T828" s="835"/>
      <c r="U828" s="835"/>
      <c r="V828" s="835"/>
      <c r="W828" s="835"/>
      <c r="X828" s="836"/>
      <c r="Y828" s="386"/>
      <c r="Z828" s="387"/>
      <c r="AA828" s="387"/>
      <c r="AB828" s="805"/>
      <c r="AC828" s="673"/>
      <c r="AD828" s="674"/>
      <c r="AE828" s="674"/>
      <c r="AF828" s="674"/>
      <c r="AG828" s="675"/>
      <c r="AH828" s="667"/>
      <c r="AI828" s="835"/>
      <c r="AJ828" s="835"/>
      <c r="AK828" s="835"/>
      <c r="AL828" s="835"/>
      <c r="AM828" s="835"/>
      <c r="AN828" s="835"/>
      <c r="AO828" s="835"/>
      <c r="AP828" s="835"/>
      <c r="AQ828" s="835"/>
      <c r="AR828" s="835"/>
      <c r="AS828" s="835"/>
      <c r="AT828" s="836"/>
      <c r="AU828" s="386"/>
      <c r="AV828" s="387"/>
      <c r="AW828" s="387"/>
      <c r="AX828" s="388"/>
      <c r="AY828">
        <f t="shared" ref="AY828:AY838" si="33">$AY$826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33"/>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33"/>
        <v>0</v>
      </c>
    </row>
    <row r="831" spans="1:51" ht="2.2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33"/>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33"/>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33"/>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33"/>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33"/>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33"/>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33"/>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33"/>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62.25" customHeight="1" x14ac:dyDescent="0.15">
      <c r="A845" s="374">
        <v>1</v>
      </c>
      <c r="B845" s="374">
        <v>1</v>
      </c>
      <c r="C845" s="343" t="s">
        <v>767</v>
      </c>
      <c r="D845" s="343"/>
      <c r="E845" s="343"/>
      <c r="F845" s="343"/>
      <c r="G845" s="343"/>
      <c r="H845" s="343"/>
      <c r="I845" s="343"/>
      <c r="J845" s="344" t="s">
        <v>718</v>
      </c>
      <c r="K845" s="345"/>
      <c r="L845" s="345"/>
      <c r="M845" s="345"/>
      <c r="N845" s="345"/>
      <c r="O845" s="345"/>
      <c r="P845" s="369" t="s">
        <v>768</v>
      </c>
      <c r="Q845" s="369"/>
      <c r="R845" s="369"/>
      <c r="S845" s="369"/>
      <c r="T845" s="369"/>
      <c r="U845" s="369"/>
      <c r="V845" s="369"/>
      <c r="W845" s="369"/>
      <c r="X845" s="369"/>
      <c r="Y845" s="347">
        <v>3722</v>
      </c>
      <c r="Z845" s="348"/>
      <c r="AA845" s="348"/>
      <c r="AB845" s="349"/>
      <c r="AC845" s="370" t="s">
        <v>80</v>
      </c>
      <c r="AD845" s="371"/>
      <c r="AE845" s="371"/>
      <c r="AF845" s="371"/>
      <c r="AG845" s="371"/>
      <c r="AH845" s="366" t="s">
        <v>718</v>
      </c>
      <c r="AI845" s="367"/>
      <c r="AJ845" s="367"/>
      <c r="AK845" s="367"/>
      <c r="AL845" s="354" t="s">
        <v>718</v>
      </c>
      <c r="AM845" s="355"/>
      <c r="AN845" s="355"/>
      <c r="AO845" s="356"/>
      <c r="AP845" s="357" t="s">
        <v>769</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85.5" customHeight="1" x14ac:dyDescent="0.15">
      <c r="A878" s="374">
        <v>1</v>
      </c>
      <c r="B878" s="374">
        <v>1</v>
      </c>
      <c r="C878" s="343" t="s">
        <v>770</v>
      </c>
      <c r="D878" s="343"/>
      <c r="E878" s="343"/>
      <c r="F878" s="343"/>
      <c r="G878" s="343"/>
      <c r="H878" s="343"/>
      <c r="I878" s="343"/>
      <c r="J878" s="344" t="s">
        <v>718</v>
      </c>
      <c r="K878" s="345"/>
      <c r="L878" s="345"/>
      <c r="M878" s="345"/>
      <c r="N878" s="345"/>
      <c r="O878" s="345"/>
      <c r="P878" s="369" t="s">
        <v>771</v>
      </c>
      <c r="Q878" s="369"/>
      <c r="R878" s="369"/>
      <c r="S878" s="369"/>
      <c r="T878" s="369"/>
      <c r="U878" s="369"/>
      <c r="V878" s="369"/>
      <c r="W878" s="369"/>
      <c r="X878" s="369"/>
      <c r="Y878" s="347">
        <v>204</v>
      </c>
      <c r="Z878" s="348"/>
      <c r="AA878" s="348"/>
      <c r="AB878" s="349"/>
      <c r="AC878" s="370" t="s">
        <v>80</v>
      </c>
      <c r="AD878" s="371"/>
      <c r="AE878" s="371"/>
      <c r="AF878" s="371"/>
      <c r="AG878" s="371"/>
      <c r="AH878" s="366" t="s">
        <v>718</v>
      </c>
      <c r="AI878" s="367"/>
      <c r="AJ878" s="367"/>
      <c r="AK878" s="367"/>
      <c r="AL878" s="354" t="s">
        <v>718</v>
      </c>
      <c r="AM878" s="355"/>
      <c r="AN878" s="355"/>
      <c r="AO878" s="356"/>
      <c r="AP878" s="357" t="s">
        <v>769</v>
      </c>
      <c r="AQ878" s="357"/>
      <c r="AR878" s="357"/>
      <c r="AS878" s="357"/>
      <c r="AT878" s="357"/>
      <c r="AU878" s="357"/>
      <c r="AV878" s="357"/>
      <c r="AW878" s="357"/>
      <c r="AX878" s="357"/>
      <c r="AY878">
        <f>$AY$875</f>
        <v>1</v>
      </c>
    </row>
    <row r="879" spans="1:51" ht="30" hidden="1" customHeight="1" x14ac:dyDescent="0.15">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72.75" customHeight="1" x14ac:dyDescent="0.15">
      <c r="A911" s="374">
        <v>1</v>
      </c>
      <c r="B911" s="374">
        <v>1</v>
      </c>
      <c r="C911" s="343" t="s">
        <v>772</v>
      </c>
      <c r="D911" s="343"/>
      <c r="E911" s="343"/>
      <c r="F911" s="343"/>
      <c r="G911" s="343"/>
      <c r="H911" s="343"/>
      <c r="I911" s="343"/>
      <c r="J911" s="344" t="s">
        <v>718</v>
      </c>
      <c r="K911" s="345"/>
      <c r="L911" s="345"/>
      <c r="M911" s="345"/>
      <c r="N911" s="345"/>
      <c r="O911" s="345"/>
      <c r="P911" s="369" t="s">
        <v>766</v>
      </c>
      <c r="Q911" s="369"/>
      <c r="R911" s="369"/>
      <c r="S911" s="369"/>
      <c r="T911" s="369"/>
      <c r="U911" s="369"/>
      <c r="V911" s="369"/>
      <c r="W911" s="369"/>
      <c r="X911" s="369"/>
      <c r="Y911" s="347">
        <v>7</v>
      </c>
      <c r="Z911" s="348"/>
      <c r="AA911" s="348"/>
      <c r="AB911" s="349"/>
      <c r="AC911" s="370" t="s">
        <v>80</v>
      </c>
      <c r="AD911" s="371"/>
      <c r="AE911" s="371"/>
      <c r="AF911" s="371"/>
      <c r="AG911" s="371"/>
      <c r="AH911" s="366" t="s">
        <v>718</v>
      </c>
      <c r="AI911" s="367"/>
      <c r="AJ911" s="367"/>
      <c r="AK911" s="367"/>
      <c r="AL911" s="354" t="s">
        <v>718</v>
      </c>
      <c r="AM911" s="355"/>
      <c r="AN911" s="355"/>
      <c r="AO911" s="356"/>
      <c r="AP911" s="357" t="s">
        <v>769</v>
      </c>
      <c r="AQ911" s="357"/>
      <c r="AR911" s="357"/>
      <c r="AS911" s="357"/>
      <c r="AT911" s="357"/>
      <c r="AU911" s="357"/>
      <c r="AV911" s="357"/>
      <c r="AW911" s="357"/>
      <c r="AX911" s="357"/>
      <c r="AY911">
        <f>$AY$908</f>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$AY$941</f>
        <v>1</v>
      </c>
    </row>
    <row r="944" spans="1:51" ht="30" customHeight="1" x14ac:dyDescent="0.15">
      <c r="A944" s="374">
        <v>1</v>
      </c>
      <c r="B944" s="374">
        <v>1</v>
      </c>
      <c r="C944" s="358" t="s">
        <v>406</v>
      </c>
      <c r="D944" s="343"/>
      <c r="E944" s="343"/>
      <c r="F944" s="343"/>
      <c r="G944" s="343"/>
      <c r="H944" s="343"/>
      <c r="I944" s="343"/>
      <c r="J944" s="344" t="s">
        <v>406</v>
      </c>
      <c r="K944" s="345"/>
      <c r="L944" s="345"/>
      <c r="M944" s="345"/>
      <c r="N944" s="345"/>
      <c r="O944" s="345"/>
      <c r="P944" s="368" t="s">
        <v>406</v>
      </c>
      <c r="Q944" s="369"/>
      <c r="R944" s="369"/>
      <c r="S944" s="369"/>
      <c r="T944" s="369"/>
      <c r="U944" s="369"/>
      <c r="V944" s="369"/>
      <c r="W944" s="369"/>
      <c r="X944" s="369"/>
      <c r="Y944" s="347" t="s">
        <v>406</v>
      </c>
      <c r="Z944" s="348"/>
      <c r="AA944" s="348"/>
      <c r="AB944" s="349"/>
      <c r="AC944" s="370"/>
      <c r="AD944" s="371"/>
      <c r="AE944" s="371"/>
      <c r="AF944" s="371"/>
      <c r="AG944" s="371"/>
      <c r="AH944" s="366" t="s">
        <v>406</v>
      </c>
      <c r="AI944" s="367"/>
      <c r="AJ944" s="367"/>
      <c r="AK944" s="367"/>
      <c r="AL944" s="354" t="s">
        <v>406</v>
      </c>
      <c r="AM944" s="355"/>
      <c r="AN944" s="355"/>
      <c r="AO944" s="356"/>
      <c r="AP944" s="357" t="s">
        <v>406</v>
      </c>
      <c r="AQ944" s="357"/>
      <c r="AR944" s="357"/>
      <c r="AS944" s="357"/>
      <c r="AT944" s="357"/>
      <c r="AU944" s="357"/>
      <c r="AV944" s="357"/>
      <c r="AW944" s="357"/>
      <c r="AX944" s="357"/>
      <c r="AY944">
        <f>$AY$941</f>
        <v>1</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330</v>
      </c>
      <c r="AQ1109" s="365"/>
      <c r="AR1109" s="365"/>
      <c r="AS1109" s="365"/>
      <c r="AT1109" s="365"/>
      <c r="AU1109" s="365"/>
      <c r="AV1109" s="365"/>
      <c r="AW1109" s="365"/>
      <c r="AX1109" s="365"/>
    </row>
    <row r="1110" spans="1:51" ht="30" hidden="1" customHeight="1" x14ac:dyDescent="0.15">
      <c r="A1110" s="374">
        <v>1</v>
      </c>
      <c r="B1110" s="374">
        <v>1</v>
      </c>
      <c r="C1110" s="372"/>
      <c r="D1110" s="372"/>
      <c r="E1110" s="373"/>
      <c r="F1110" s="373"/>
      <c r="G1110" s="373"/>
      <c r="H1110" s="373"/>
      <c r="I1110" s="37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61">
      <formula>IF(RIGHT(TEXT(P14,"0.#"),1)=".",FALSE,TRUE)</formula>
    </cfRule>
    <cfRule type="expression" dxfId="2822" priority="14062">
      <formula>IF(RIGHT(TEXT(P14,"0.#"),1)=".",TRUE,FALSE)</formula>
    </cfRule>
  </conditionalFormatting>
  <conditionalFormatting sqref="AE32">
    <cfRule type="expression" dxfId="2821" priority="14051">
      <formula>IF(RIGHT(TEXT(AE32,"0.#"),1)=".",FALSE,TRUE)</formula>
    </cfRule>
    <cfRule type="expression" dxfId="2820" priority="14052">
      <formula>IF(RIGHT(TEXT(AE32,"0.#"),1)=".",TRUE,FALSE)</formula>
    </cfRule>
  </conditionalFormatting>
  <conditionalFormatting sqref="P18:AX18">
    <cfRule type="expression" dxfId="2819" priority="13937">
      <formula>IF(RIGHT(TEXT(P18,"0.#"),1)=".",FALSE,TRUE)</formula>
    </cfRule>
    <cfRule type="expression" dxfId="2818" priority="13938">
      <formula>IF(RIGHT(TEXT(P18,"0.#"),1)=".",TRUE,FALSE)</formula>
    </cfRule>
  </conditionalFormatting>
  <conditionalFormatting sqref="Y790">
    <cfRule type="expression" dxfId="2817" priority="13933">
      <formula>IF(RIGHT(TEXT(Y790,"0.#"),1)=".",FALSE,TRUE)</formula>
    </cfRule>
    <cfRule type="expression" dxfId="2816" priority="13934">
      <formula>IF(RIGHT(TEXT(Y790,"0.#"),1)=".",TRUE,FALSE)</formula>
    </cfRule>
  </conditionalFormatting>
  <conditionalFormatting sqref="Y799">
    <cfRule type="expression" dxfId="2815" priority="13929">
      <formula>IF(RIGHT(TEXT(Y799,"0.#"),1)=".",FALSE,TRUE)</formula>
    </cfRule>
    <cfRule type="expression" dxfId="2814" priority="13930">
      <formula>IF(RIGHT(TEXT(Y799,"0.#"),1)=".",TRUE,FALSE)</formula>
    </cfRule>
  </conditionalFormatting>
  <conditionalFormatting sqref="Y830:Y837 Y828 Y817:Y824 Y815 Y804:Y811 Y802">
    <cfRule type="expression" dxfId="2813" priority="13711">
      <formula>IF(RIGHT(TEXT(Y802,"0.#"),1)=".",FALSE,TRUE)</formula>
    </cfRule>
    <cfRule type="expression" dxfId="2812" priority="13712">
      <formula>IF(RIGHT(TEXT(Y802,"0.#"),1)=".",TRUE,FALSE)</formula>
    </cfRule>
  </conditionalFormatting>
  <conditionalFormatting sqref="P16:AQ17 P15:AX15 P13:AX13">
    <cfRule type="expression" dxfId="2811" priority="13759">
      <formula>IF(RIGHT(TEXT(P13,"0.#"),1)=".",FALSE,TRUE)</formula>
    </cfRule>
    <cfRule type="expression" dxfId="2810" priority="13760">
      <formula>IF(RIGHT(TEXT(P13,"0.#"),1)=".",TRUE,FALSE)</formula>
    </cfRule>
  </conditionalFormatting>
  <conditionalFormatting sqref="P19:AJ19">
    <cfRule type="expression" dxfId="2809" priority="13757">
      <formula>IF(RIGHT(TEXT(P19,"0.#"),1)=".",FALSE,TRUE)</formula>
    </cfRule>
    <cfRule type="expression" dxfId="2808" priority="13758">
      <formula>IF(RIGHT(TEXT(P19,"0.#"),1)=".",TRUE,FALSE)</formula>
    </cfRule>
  </conditionalFormatting>
  <conditionalFormatting sqref="AE101 AQ101">
    <cfRule type="expression" dxfId="2807" priority="13749">
      <formula>IF(RIGHT(TEXT(AE101,"0.#"),1)=".",FALSE,TRUE)</formula>
    </cfRule>
    <cfRule type="expression" dxfId="2806" priority="13750">
      <formula>IF(RIGHT(TEXT(AE101,"0.#"),1)=".",TRUE,FALSE)</formula>
    </cfRule>
  </conditionalFormatting>
  <conditionalFormatting sqref="Y791:Y798 Y789">
    <cfRule type="expression" dxfId="2805" priority="13735">
      <formula>IF(RIGHT(TEXT(Y789,"0.#"),1)=".",FALSE,TRUE)</formula>
    </cfRule>
    <cfRule type="expression" dxfId="2804" priority="13736">
      <formula>IF(RIGHT(TEXT(Y789,"0.#"),1)=".",TRUE,FALSE)</formula>
    </cfRule>
  </conditionalFormatting>
  <conditionalFormatting sqref="AU790">
    <cfRule type="expression" dxfId="2803" priority="13733">
      <formula>IF(RIGHT(TEXT(AU790,"0.#"),1)=".",FALSE,TRUE)</formula>
    </cfRule>
    <cfRule type="expression" dxfId="2802" priority="13734">
      <formula>IF(RIGHT(TEXT(AU790,"0.#"),1)=".",TRUE,FALSE)</formula>
    </cfRule>
  </conditionalFormatting>
  <conditionalFormatting sqref="AU799">
    <cfRule type="expression" dxfId="2801" priority="13731">
      <formula>IF(RIGHT(TEXT(AU799,"0.#"),1)=".",FALSE,TRUE)</formula>
    </cfRule>
    <cfRule type="expression" dxfId="2800" priority="13732">
      <formula>IF(RIGHT(TEXT(AU799,"0.#"),1)=".",TRUE,FALSE)</formula>
    </cfRule>
  </conditionalFormatting>
  <conditionalFormatting sqref="AU791:AU798 AU789">
    <cfRule type="expression" dxfId="2799" priority="13729">
      <formula>IF(RIGHT(TEXT(AU789,"0.#"),1)=".",FALSE,TRUE)</formula>
    </cfRule>
    <cfRule type="expression" dxfId="2798" priority="13730">
      <formula>IF(RIGHT(TEXT(AU789,"0.#"),1)=".",TRUE,FALSE)</formula>
    </cfRule>
  </conditionalFormatting>
  <conditionalFormatting sqref="Y829 Y816 Y803">
    <cfRule type="expression" dxfId="2797" priority="13715">
      <formula>IF(RIGHT(TEXT(Y803,"0.#"),1)=".",FALSE,TRUE)</formula>
    </cfRule>
    <cfRule type="expression" dxfId="2796" priority="13716">
      <formula>IF(RIGHT(TEXT(Y803,"0.#"),1)=".",TRUE,FALSE)</formula>
    </cfRule>
  </conditionalFormatting>
  <conditionalFormatting sqref="Y838 Y825 Y812">
    <cfRule type="expression" dxfId="2795" priority="13713">
      <formula>IF(RIGHT(TEXT(Y812,"0.#"),1)=".",FALSE,TRUE)</formula>
    </cfRule>
    <cfRule type="expression" dxfId="2794" priority="13714">
      <formula>IF(RIGHT(TEXT(Y812,"0.#"),1)=".",TRUE,FALSE)</formula>
    </cfRule>
  </conditionalFormatting>
  <conditionalFormatting sqref="AU829 AU816 AU803">
    <cfRule type="expression" dxfId="2793" priority="13709">
      <formula>IF(RIGHT(TEXT(AU803,"0.#"),1)=".",FALSE,TRUE)</formula>
    </cfRule>
    <cfRule type="expression" dxfId="2792" priority="13710">
      <formula>IF(RIGHT(TEXT(AU803,"0.#"),1)=".",TRUE,FALSE)</formula>
    </cfRule>
  </conditionalFormatting>
  <conditionalFormatting sqref="AU838 AU825 AU812">
    <cfRule type="expression" dxfId="2791" priority="13707">
      <formula>IF(RIGHT(TEXT(AU812,"0.#"),1)=".",FALSE,TRUE)</formula>
    </cfRule>
    <cfRule type="expression" dxfId="2790" priority="13708">
      <formula>IF(RIGHT(TEXT(AU812,"0.#"),1)=".",TRUE,FALSE)</formula>
    </cfRule>
  </conditionalFormatting>
  <conditionalFormatting sqref="AU830:AU837 AU828 AU817:AU824 AU815 AU804:AU811 AU802">
    <cfRule type="expression" dxfId="2789" priority="13705">
      <formula>IF(RIGHT(TEXT(AU802,"0.#"),1)=".",FALSE,TRUE)</formula>
    </cfRule>
    <cfRule type="expression" dxfId="2788" priority="13706">
      <formula>IF(RIGHT(TEXT(AU802,"0.#"),1)=".",TRUE,FALSE)</formula>
    </cfRule>
  </conditionalFormatting>
  <conditionalFormatting sqref="AM87">
    <cfRule type="expression" dxfId="2787" priority="13359">
      <formula>IF(RIGHT(TEXT(AM87,"0.#"),1)=".",FALSE,TRUE)</formula>
    </cfRule>
    <cfRule type="expression" dxfId="2786" priority="13360">
      <formula>IF(RIGHT(TEXT(AM87,"0.#"),1)=".",TRUE,FALSE)</formula>
    </cfRule>
  </conditionalFormatting>
  <conditionalFormatting sqref="AE55">
    <cfRule type="expression" dxfId="2785" priority="13427">
      <formula>IF(RIGHT(TEXT(AE55,"0.#"),1)=".",FALSE,TRUE)</formula>
    </cfRule>
    <cfRule type="expression" dxfId="2784" priority="13428">
      <formula>IF(RIGHT(TEXT(AE55,"0.#"),1)=".",TRUE,FALSE)</formula>
    </cfRule>
  </conditionalFormatting>
  <conditionalFormatting sqref="AI55">
    <cfRule type="expression" dxfId="2783" priority="13425">
      <formula>IF(RIGHT(TEXT(AI55,"0.#"),1)=".",FALSE,TRUE)</formula>
    </cfRule>
    <cfRule type="expression" dxfId="2782" priority="13426">
      <formula>IF(RIGHT(TEXT(AI55,"0.#"),1)=".",TRUE,FALSE)</formula>
    </cfRule>
  </conditionalFormatting>
  <conditionalFormatting sqref="AM34">
    <cfRule type="expression" dxfId="2781" priority="13505">
      <formula>IF(RIGHT(TEXT(AM34,"0.#"),1)=".",FALSE,TRUE)</formula>
    </cfRule>
    <cfRule type="expression" dxfId="2780" priority="13506">
      <formula>IF(RIGHT(TEXT(AM34,"0.#"),1)=".",TRUE,FALSE)</formula>
    </cfRule>
  </conditionalFormatting>
  <conditionalFormatting sqref="AE33">
    <cfRule type="expression" dxfId="2779" priority="13519">
      <formula>IF(RIGHT(TEXT(AE33,"0.#"),1)=".",FALSE,TRUE)</formula>
    </cfRule>
    <cfRule type="expression" dxfId="2778" priority="13520">
      <formula>IF(RIGHT(TEXT(AE33,"0.#"),1)=".",TRUE,FALSE)</formula>
    </cfRule>
  </conditionalFormatting>
  <conditionalFormatting sqref="AE34">
    <cfRule type="expression" dxfId="2777" priority="13517">
      <formula>IF(RIGHT(TEXT(AE34,"0.#"),1)=".",FALSE,TRUE)</formula>
    </cfRule>
    <cfRule type="expression" dxfId="2776" priority="13518">
      <formula>IF(RIGHT(TEXT(AE34,"0.#"),1)=".",TRUE,FALSE)</formula>
    </cfRule>
  </conditionalFormatting>
  <conditionalFormatting sqref="AI34">
    <cfRule type="expression" dxfId="2775" priority="13515">
      <formula>IF(RIGHT(TEXT(AI34,"0.#"),1)=".",FALSE,TRUE)</formula>
    </cfRule>
    <cfRule type="expression" dxfId="2774" priority="13516">
      <formula>IF(RIGHT(TEXT(AI34,"0.#"),1)=".",TRUE,FALSE)</formula>
    </cfRule>
  </conditionalFormatting>
  <conditionalFormatting sqref="AI33">
    <cfRule type="expression" dxfId="2773" priority="13513">
      <formula>IF(RIGHT(TEXT(AI33,"0.#"),1)=".",FALSE,TRUE)</formula>
    </cfRule>
    <cfRule type="expression" dxfId="2772" priority="13514">
      <formula>IF(RIGHT(TEXT(AI33,"0.#"),1)=".",TRUE,FALSE)</formula>
    </cfRule>
  </conditionalFormatting>
  <conditionalFormatting sqref="AI32">
    <cfRule type="expression" dxfId="2771" priority="13511">
      <formula>IF(RIGHT(TEXT(AI32,"0.#"),1)=".",FALSE,TRUE)</formula>
    </cfRule>
    <cfRule type="expression" dxfId="2770" priority="13512">
      <formula>IF(RIGHT(TEXT(AI32,"0.#"),1)=".",TRUE,FALSE)</formula>
    </cfRule>
  </conditionalFormatting>
  <conditionalFormatting sqref="AM32">
    <cfRule type="expression" dxfId="2769" priority="13509">
      <formula>IF(RIGHT(TEXT(AM32,"0.#"),1)=".",FALSE,TRUE)</formula>
    </cfRule>
    <cfRule type="expression" dxfId="2768" priority="13510">
      <formula>IF(RIGHT(TEXT(AM32,"0.#"),1)=".",TRUE,FALSE)</formula>
    </cfRule>
  </conditionalFormatting>
  <conditionalFormatting sqref="AM33">
    <cfRule type="expression" dxfId="2767" priority="13507">
      <formula>IF(RIGHT(TEXT(AM33,"0.#"),1)=".",FALSE,TRUE)</formula>
    </cfRule>
    <cfRule type="expression" dxfId="2766" priority="13508">
      <formula>IF(RIGHT(TEXT(AM33,"0.#"),1)=".",TRUE,FALSE)</formula>
    </cfRule>
  </conditionalFormatting>
  <conditionalFormatting sqref="AQ32:AQ34">
    <cfRule type="expression" dxfId="2765" priority="13499">
      <formula>IF(RIGHT(TEXT(AQ32,"0.#"),1)=".",FALSE,TRUE)</formula>
    </cfRule>
    <cfRule type="expression" dxfId="2764" priority="13500">
      <formula>IF(RIGHT(TEXT(AQ32,"0.#"),1)=".",TRUE,FALSE)</formula>
    </cfRule>
  </conditionalFormatting>
  <conditionalFormatting sqref="AU32:AU34">
    <cfRule type="expression" dxfId="2763" priority="13497">
      <formula>IF(RIGHT(TEXT(AU32,"0.#"),1)=".",FALSE,TRUE)</formula>
    </cfRule>
    <cfRule type="expression" dxfId="2762" priority="13498">
      <formula>IF(RIGHT(TEXT(AU32,"0.#"),1)=".",TRUE,FALSE)</formula>
    </cfRule>
  </conditionalFormatting>
  <conditionalFormatting sqref="AE53">
    <cfRule type="expression" dxfId="2761" priority="13431">
      <formula>IF(RIGHT(TEXT(AE53,"0.#"),1)=".",FALSE,TRUE)</formula>
    </cfRule>
    <cfRule type="expression" dxfId="2760" priority="13432">
      <formula>IF(RIGHT(TEXT(AE53,"0.#"),1)=".",TRUE,FALSE)</formula>
    </cfRule>
  </conditionalFormatting>
  <conditionalFormatting sqref="AE54">
    <cfRule type="expression" dxfId="2759" priority="13429">
      <formula>IF(RIGHT(TEXT(AE54,"0.#"),1)=".",FALSE,TRUE)</formula>
    </cfRule>
    <cfRule type="expression" dxfId="2758" priority="13430">
      <formula>IF(RIGHT(TEXT(AE54,"0.#"),1)=".",TRUE,FALSE)</formula>
    </cfRule>
  </conditionalFormatting>
  <conditionalFormatting sqref="AI53">
    <cfRule type="expression" dxfId="2757" priority="13421">
      <formula>IF(RIGHT(TEXT(AI53,"0.#"),1)=".",FALSE,TRUE)</formula>
    </cfRule>
    <cfRule type="expression" dxfId="2756" priority="13422">
      <formula>IF(RIGHT(TEXT(AI53,"0.#"),1)=".",TRUE,FALSE)</formula>
    </cfRule>
  </conditionalFormatting>
  <conditionalFormatting sqref="AM53">
    <cfRule type="expression" dxfId="2755" priority="13419">
      <formula>IF(RIGHT(TEXT(AM53,"0.#"),1)=".",FALSE,TRUE)</formula>
    </cfRule>
    <cfRule type="expression" dxfId="2754" priority="13420">
      <formula>IF(RIGHT(TEXT(AM53,"0.#"),1)=".",TRUE,FALSE)</formula>
    </cfRule>
  </conditionalFormatting>
  <conditionalFormatting sqref="AM55">
    <cfRule type="expression" dxfId="2753" priority="13415">
      <formula>IF(RIGHT(TEXT(AM55,"0.#"),1)=".",FALSE,TRUE)</formula>
    </cfRule>
    <cfRule type="expression" dxfId="2752" priority="13416">
      <formula>IF(RIGHT(TEXT(AM55,"0.#"),1)=".",TRUE,FALSE)</formula>
    </cfRule>
  </conditionalFormatting>
  <conditionalFormatting sqref="AE60">
    <cfRule type="expression" dxfId="2751" priority="13401">
      <formula>IF(RIGHT(TEXT(AE60,"0.#"),1)=".",FALSE,TRUE)</formula>
    </cfRule>
    <cfRule type="expression" dxfId="2750" priority="13402">
      <formula>IF(RIGHT(TEXT(AE60,"0.#"),1)=".",TRUE,FALSE)</formula>
    </cfRule>
  </conditionalFormatting>
  <conditionalFormatting sqref="AE61">
    <cfRule type="expression" dxfId="2749" priority="13399">
      <formula>IF(RIGHT(TEXT(AE61,"0.#"),1)=".",FALSE,TRUE)</formula>
    </cfRule>
    <cfRule type="expression" dxfId="2748" priority="13400">
      <formula>IF(RIGHT(TEXT(AE61,"0.#"),1)=".",TRUE,FALSE)</formula>
    </cfRule>
  </conditionalFormatting>
  <conditionalFormatting sqref="AE62">
    <cfRule type="expression" dxfId="2747" priority="13397">
      <formula>IF(RIGHT(TEXT(AE62,"0.#"),1)=".",FALSE,TRUE)</formula>
    </cfRule>
    <cfRule type="expression" dxfId="2746" priority="13398">
      <formula>IF(RIGHT(TEXT(AE62,"0.#"),1)=".",TRUE,FALSE)</formula>
    </cfRule>
  </conditionalFormatting>
  <conditionalFormatting sqref="AI62">
    <cfRule type="expression" dxfId="2745" priority="13395">
      <formula>IF(RIGHT(TEXT(AI62,"0.#"),1)=".",FALSE,TRUE)</formula>
    </cfRule>
    <cfRule type="expression" dxfId="2744" priority="13396">
      <formula>IF(RIGHT(TEXT(AI62,"0.#"),1)=".",TRUE,FALSE)</formula>
    </cfRule>
  </conditionalFormatting>
  <conditionalFormatting sqref="AI61">
    <cfRule type="expression" dxfId="2743" priority="13393">
      <formula>IF(RIGHT(TEXT(AI61,"0.#"),1)=".",FALSE,TRUE)</formula>
    </cfRule>
    <cfRule type="expression" dxfId="2742" priority="13394">
      <formula>IF(RIGHT(TEXT(AI61,"0.#"),1)=".",TRUE,FALSE)</formula>
    </cfRule>
  </conditionalFormatting>
  <conditionalFormatting sqref="AI60">
    <cfRule type="expression" dxfId="2741" priority="13391">
      <formula>IF(RIGHT(TEXT(AI60,"0.#"),1)=".",FALSE,TRUE)</formula>
    </cfRule>
    <cfRule type="expression" dxfId="2740" priority="13392">
      <formula>IF(RIGHT(TEXT(AI60,"0.#"),1)=".",TRUE,FALSE)</formula>
    </cfRule>
  </conditionalFormatting>
  <conditionalFormatting sqref="AM60">
    <cfRule type="expression" dxfId="2739" priority="13389">
      <formula>IF(RIGHT(TEXT(AM60,"0.#"),1)=".",FALSE,TRUE)</formula>
    </cfRule>
    <cfRule type="expression" dxfId="2738" priority="13390">
      <formula>IF(RIGHT(TEXT(AM60,"0.#"),1)=".",TRUE,FALSE)</formula>
    </cfRule>
  </conditionalFormatting>
  <conditionalFormatting sqref="AM61">
    <cfRule type="expression" dxfId="2737" priority="13387">
      <formula>IF(RIGHT(TEXT(AM61,"0.#"),1)=".",FALSE,TRUE)</formula>
    </cfRule>
    <cfRule type="expression" dxfId="2736" priority="13388">
      <formula>IF(RIGHT(TEXT(AM61,"0.#"),1)=".",TRUE,FALSE)</formula>
    </cfRule>
  </conditionalFormatting>
  <conditionalFormatting sqref="AM62">
    <cfRule type="expression" dxfId="2735" priority="13385">
      <formula>IF(RIGHT(TEXT(AM62,"0.#"),1)=".",FALSE,TRUE)</formula>
    </cfRule>
    <cfRule type="expression" dxfId="2734" priority="13386">
      <formula>IF(RIGHT(TEXT(AM62,"0.#"),1)=".",TRUE,FALSE)</formula>
    </cfRule>
  </conditionalFormatting>
  <conditionalFormatting sqref="AE87">
    <cfRule type="expression" dxfId="2733" priority="13371">
      <formula>IF(RIGHT(TEXT(AE87,"0.#"),1)=".",FALSE,TRUE)</formula>
    </cfRule>
    <cfRule type="expression" dxfId="2732" priority="13372">
      <formula>IF(RIGHT(TEXT(AE87,"0.#"),1)=".",TRUE,FALSE)</formula>
    </cfRule>
  </conditionalFormatting>
  <conditionalFormatting sqref="AE88">
    <cfRule type="expression" dxfId="2731" priority="13369">
      <formula>IF(RIGHT(TEXT(AE88,"0.#"),1)=".",FALSE,TRUE)</formula>
    </cfRule>
    <cfRule type="expression" dxfId="2730" priority="13370">
      <formula>IF(RIGHT(TEXT(AE88,"0.#"),1)=".",TRUE,FALSE)</formula>
    </cfRule>
  </conditionalFormatting>
  <conditionalFormatting sqref="AE89">
    <cfRule type="expression" dxfId="2729" priority="13367">
      <formula>IF(RIGHT(TEXT(AE89,"0.#"),1)=".",FALSE,TRUE)</formula>
    </cfRule>
    <cfRule type="expression" dxfId="2728" priority="13368">
      <formula>IF(RIGHT(TEXT(AE89,"0.#"),1)=".",TRUE,FALSE)</formula>
    </cfRule>
  </conditionalFormatting>
  <conditionalFormatting sqref="AI89">
    <cfRule type="expression" dxfId="2727" priority="13365">
      <formula>IF(RIGHT(TEXT(AI89,"0.#"),1)=".",FALSE,TRUE)</formula>
    </cfRule>
    <cfRule type="expression" dxfId="2726" priority="13366">
      <formula>IF(RIGHT(TEXT(AI89,"0.#"),1)=".",TRUE,FALSE)</formula>
    </cfRule>
  </conditionalFormatting>
  <conditionalFormatting sqref="AI88">
    <cfRule type="expression" dxfId="2725" priority="13363">
      <formula>IF(RIGHT(TEXT(AI88,"0.#"),1)=".",FALSE,TRUE)</formula>
    </cfRule>
    <cfRule type="expression" dxfId="2724" priority="13364">
      <formula>IF(RIGHT(TEXT(AI88,"0.#"),1)=".",TRUE,FALSE)</formula>
    </cfRule>
  </conditionalFormatting>
  <conditionalFormatting sqref="AI87">
    <cfRule type="expression" dxfId="2723" priority="13361">
      <formula>IF(RIGHT(TEXT(AI87,"0.#"),1)=".",FALSE,TRUE)</formula>
    </cfRule>
    <cfRule type="expression" dxfId="2722" priority="13362">
      <formula>IF(RIGHT(TEXT(AI87,"0.#"),1)=".",TRUE,FALSE)</formula>
    </cfRule>
  </conditionalFormatting>
  <conditionalFormatting sqref="AM88">
    <cfRule type="expression" dxfId="2721" priority="13357">
      <formula>IF(RIGHT(TEXT(AM88,"0.#"),1)=".",FALSE,TRUE)</formula>
    </cfRule>
    <cfRule type="expression" dxfId="2720" priority="13358">
      <formula>IF(RIGHT(TEXT(AM88,"0.#"),1)=".",TRUE,FALSE)</formula>
    </cfRule>
  </conditionalFormatting>
  <conditionalFormatting sqref="AM89">
    <cfRule type="expression" dxfId="2719" priority="13355">
      <formula>IF(RIGHT(TEXT(AM89,"0.#"),1)=".",FALSE,TRUE)</formula>
    </cfRule>
    <cfRule type="expression" dxfId="2718" priority="13356">
      <formula>IF(RIGHT(TEXT(AM89,"0.#"),1)=".",TRUE,FALSE)</formula>
    </cfRule>
  </conditionalFormatting>
  <conditionalFormatting sqref="AE92">
    <cfRule type="expression" dxfId="2717" priority="13341">
      <formula>IF(RIGHT(TEXT(AE92,"0.#"),1)=".",FALSE,TRUE)</formula>
    </cfRule>
    <cfRule type="expression" dxfId="2716" priority="13342">
      <formula>IF(RIGHT(TEXT(AE92,"0.#"),1)=".",TRUE,FALSE)</formula>
    </cfRule>
  </conditionalFormatting>
  <conditionalFormatting sqref="AE93">
    <cfRule type="expression" dxfId="2715" priority="13339">
      <formula>IF(RIGHT(TEXT(AE93,"0.#"),1)=".",FALSE,TRUE)</formula>
    </cfRule>
    <cfRule type="expression" dxfId="2714" priority="13340">
      <formula>IF(RIGHT(TEXT(AE93,"0.#"),1)=".",TRUE,FALSE)</formula>
    </cfRule>
  </conditionalFormatting>
  <conditionalFormatting sqref="AE94">
    <cfRule type="expression" dxfId="2713" priority="13337">
      <formula>IF(RIGHT(TEXT(AE94,"0.#"),1)=".",FALSE,TRUE)</formula>
    </cfRule>
    <cfRule type="expression" dxfId="2712" priority="13338">
      <formula>IF(RIGHT(TEXT(AE94,"0.#"),1)=".",TRUE,FALSE)</formula>
    </cfRule>
  </conditionalFormatting>
  <conditionalFormatting sqref="AI94">
    <cfRule type="expression" dxfId="2711" priority="13335">
      <formula>IF(RIGHT(TEXT(AI94,"0.#"),1)=".",FALSE,TRUE)</formula>
    </cfRule>
    <cfRule type="expression" dxfId="2710" priority="13336">
      <formula>IF(RIGHT(TEXT(AI94,"0.#"),1)=".",TRUE,FALSE)</formula>
    </cfRule>
  </conditionalFormatting>
  <conditionalFormatting sqref="AI93">
    <cfRule type="expression" dxfId="2709" priority="13333">
      <formula>IF(RIGHT(TEXT(AI93,"0.#"),1)=".",FALSE,TRUE)</formula>
    </cfRule>
    <cfRule type="expression" dxfId="2708" priority="13334">
      <formula>IF(RIGHT(TEXT(AI93,"0.#"),1)=".",TRUE,FALSE)</formula>
    </cfRule>
  </conditionalFormatting>
  <conditionalFormatting sqref="AI92">
    <cfRule type="expression" dxfId="2707" priority="13331">
      <formula>IF(RIGHT(TEXT(AI92,"0.#"),1)=".",FALSE,TRUE)</formula>
    </cfRule>
    <cfRule type="expression" dxfId="2706" priority="13332">
      <formula>IF(RIGHT(TEXT(AI92,"0.#"),1)=".",TRUE,FALSE)</formula>
    </cfRule>
  </conditionalFormatting>
  <conditionalFormatting sqref="AM92">
    <cfRule type="expression" dxfId="2705" priority="13329">
      <formula>IF(RIGHT(TEXT(AM92,"0.#"),1)=".",FALSE,TRUE)</formula>
    </cfRule>
    <cfRule type="expression" dxfId="2704" priority="13330">
      <formula>IF(RIGHT(TEXT(AM92,"0.#"),1)=".",TRUE,FALSE)</formula>
    </cfRule>
  </conditionalFormatting>
  <conditionalFormatting sqref="AM93">
    <cfRule type="expression" dxfId="2703" priority="13327">
      <formula>IF(RIGHT(TEXT(AM93,"0.#"),1)=".",FALSE,TRUE)</formula>
    </cfRule>
    <cfRule type="expression" dxfId="2702" priority="13328">
      <formula>IF(RIGHT(TEXT(AM93,"0.#"),1)=".",TRUE,FALSE)</formula>
    </cfRule>
  </conditionalFormatting>
  <conditionalFormatting sqref="AM94">
    <cfRule type="expression" dxfId="2701" priority="13325">
      <formula>IF(RIGHT(TEXT(AM94,"0.#"),1)=".",FALSE,TRUE)</formula>
    </cfRule>
    <cfRule type="expression" dxfId="2700" priority="13326">
      <formula>IF(RIGHT(TEXT(AM94,"0.#"),1)=".",TRUE,FALSE)</formula>
    </cfRule>
  </conditionalFormatting>
  <conditionalFormatting sqref="AE97">
    <cfRule type="expression" dxfId="2699" priority="13311">
      <formula>IF(RIGHT(TEXT(AE97,"0.#"),1)=".",FALSE,TRUE)</formula>
    </cfRule>
    <cfRule type="expression" dxfId="2698" priority="13312">
      <formula>IF(RIGHT(TEXT(AE97,"0.#"),1)=".",TRUE,FALSE)</formula>
    </cfRule>
  </conditionalFormatting>
  <conditionalFormatting sqref="AE98">
    <cfRule type="expression" dxfId="2697" priority="13309">
      <formula>IF(RIGHT(TEXT(AE98,"0.#"),1)=".",FALSE,TRUE)</formula>
    </cfRule>
    <cfRule type="expression" dxfId="2696" priority="13310">
      <formula>IF(RIGHT(TEXT(AE98,"0.#"),1)=".",TRUE,FALSE)</formula>
    </cfRule>
  </conditionalFormatting>
  <conditionalFormatting sqref="AE99">
    <cfRule type="expression" dxfId="2695" priority="13307">
      <formula>IF(RIGHT(TEXT(AE99,"0.#"),1)=".",FALSE,TRUE)</formula>
    </cfRule>
    <cfRule type="expression" dxfId="2694" priority="13308">
      <formula>IF(RIGHT(TEXT(AE99,"0.#"),1)=".",TRUE,FALSE)</formula>
    </cfRule>
  </conditionalFormatting>
  <conditionalFormatting sqref="AI99">
    <cfRule type="expression" dxfId="2693" priority="13305">
      <formula>IF(RIGHT(TEXT(AI99,"0.#"),1)=".",FALSE,TRUE)</formula>
    </cfRule>
    <cfRule type="expression" dxfId="2692" priority="13306">
      <formula>IF(RIGHT(TEXT(AI99,"0.#"),1)=".",TRUE,FALSE)</formula>
    </cfRule>
  </conditionalFormatting>
  <conditionalFormatting sqref="AI98">
    <cfRule type="expression" dxfId="2691" priority="13303">
      <formula>IF(RIGHT(TEXT(AI98,"0.#"),1)=".",FALSE,TRUE)</formula>
    </cfRule>
    <cfRule type="expression" dxfId="2690" priority="13304">
      <formula>IF(RIGHT(TEXT(AI98,"0.#"),1)=".",TRUE,FALSE)</formula>
    </cfRule>
  </conditionalFormatting>
  <conditionalFormatting sqref="AI97">
    <cfRule type="expression" dxfId="2689" priority="13301">
      <formula>IF(RIGHT(TEXT(AI97,"0.#"),1)=".",FALSE,TRUE)</formula>
    </cfRule>
    <cfRule type="expression" dxfId="2688" priority="13302">
      <formula>IF(RIGHT(TEXT(AI97,"0.#"),1)=".",TRUE,FALSE)</formula>
    </cfRule>
  </conditionalFormatting>
  <conditionalFormatting sqref="AM97">
    <cfRule type="expression" dxfId="2687" priority="13299">
      <formula>IF(RIGHT(TEXT(AM97,"0.#"),1)=".",FALSE,TRUE)</formula>
    </cfRule>
    <cfRule type="expression" dxfId="2686" priority="13300">
      <formula>IF(RIGHT(TEXT(AM97,"0.#"),1)=".",TRUE,FALSE)</formula>
    </cfRule>
  </conditionalFormatting>
  <conditionalFormatting sqref="AM98">
    <cfRule type="expression" dxfId="2685" priority="13297">
      <formula>IF(RIGHT(TEXT(AM98,"0.#"),1)=".",FALSE,TRUE)</formula>
    </cfRule>
    <cfRule type="expression" dxfId="2684" priority="13298">
      <formula>IF(RIGHT(TEXT(AM98,"0.#"),1)=".",TRUE,FALSE)</formula>
    </cfRule>
  </conditionalFormatting>
  <conditionalFormatting sqref="AM99">
    <cfRule type="expression" dxfId="2683" priority="13295">
      <formula>IF(RIGHT(TEXT(AM99,"0.#"),1)=".",FALSE,TRUE)</formula>
    </cfRule>
    <cfRule type="expression" dxfId="2682" priority="13296">
      <formula>IF(RIGHT(TEXT(AM99,"0.#"),1)=".",TRUE,FALSE)</formula>
    </cfRule>
  </conditionalFormatting>
  <conditionalFormatting sqref="AI101">
    <cfRule type="expression" dxfId="2681" priority="13281">
      <formula>IF(RIGHT(TEXT(AI101,"0.#"),1)=".",FALSE,TRUE)</formula>
    </cfRule>
    <cfRule type="expression" dxfId="2680" priority="13282">
      <formula>IF(RIGHT(TEXT(AI101,"0.#"),1)=".",TRUE,FALSE)</formula>
    </cfRule>
  </conditionalFormatting>
  <conditionalFormatting sqref="AM101">
    <cfRule type="expression" dxfId="2679" priority="13279">
      <formula>IF(RIGHT(TEXT(AM101,"0.#"),1)=".",FALSE,TRUE)</formula>
    </cfRule>
    <cfRule type="expression" dxfId="2678" priority="13280">
      <formula>IF(RIGHT(TEXT(AM101,"0.#"),1)=".",TRUE,FALSE)</formula>
    </cfRule>
  </conditionalFormatting>
  <conditionalFormatting sqref="AE102">
    <cfRule type="expression" dxfId="2677" priority="13277">
      <formula>IF(RIGHT(TEXT(AE102,"0.#"),1)=".",FALSE,TRUE)</formula>
    </cfRule>
    <cfRule type="expression" dxfId="2676" priority="13278">
      <formula>IF(RIGHT(TEXT(AE102,"0.#"),1)=".",TRUE,FALSE)</formula>
    </cfRule>
  </conditionalFormatting>
  <conditionalFormatting sqref="AI102">
    <cfRule type="expression" dxfId="2675" priority="13275">
      <formula>IF(RIGHT(TEXT(AI102,"0.#"),1)=".",FALSE,TRUE)</formula>
    </cfRule>
    <cfRule type="expression" dxfId="2674" priority="13276">
      <formula>IF(RIGHT(TEXT(AI102,"0.#"),1)=".",TRUE,FALSE)</formula>
    </cfRule>
  </conditionalFormatting>
  <conditionalFormatting sqref="AQ102">
    <cfRule type="expression" dxfId="2673" priority="13271">
      <formula>IF(RIGHT(TEXT(AQ102,"0.#"),1)=".",FALSE,TRUE)</formula>
    </cfRule>
    <cfRule type="expression" dxfId="2672" priority="13272">
      <formula>IF(RIGHT(TEXT(AQ102,"0.#"),1)=".",TRUE,FALSE)</formula>
    </cfRule>
  </conditionalFormatting>
  <conditionalFormatting sqref="AE104">
    <cfRule type="expression" dxfId="2671" priority="13269">
      <formula>IF(RIGHT(TEXT(AE104,"0.#"),1)=".",FALSE,TRUE)</formula>
    </cfRule>
    <cfRule type="expression" dxfId="2670" priority="13270">
      <formula>IF(RIGHT(TEXT(AE104,"0.#"),1)=".",TRUE,FALSE)</formula>
    </cfRule>
  </conditionalFormatting>
  <conditionalFormatting sqref="AI104">
    <cfRule type="expression" dxfId="2669" priority="13267">
      <formula>IF(RIGHT(TEXT(AI104,"0.#"),1)=".",FALSE,TRUE)</formula>
    </cfRule>
    <cfRule type="expression" dxfId="2668" priority="13268">
      <formula>IF(RIGHT(TEXT(AI104,"0.#"),1)=".",TRUE,FALSE)</formula>
    </cfRule>
  </conditionalFormatting>
  <conditionalFormatting sqref="AM104">
    <cfRule type="expression" dxfId="2667" priority="13265">
      <formula>IF(RIGHT(TEXT(AM104,"0.#"),1)=".",FALSE,TRUE)</formula>
    </cfRule>
    <cfRule type="expression" dxfId="2666" priority="13266">
      <formula>IF(RIGHT(TEXT(AM104,"0.#"),1)=".",TRUE,FALSE)</formula>
    </cfRule>
  </conditionalFormatting>
  <conditionalFormatting sqref="AE105">
    <cfRule type="expression" dxfId="2665" priority="13263">
      <formula>IF(RIGHT(TEXT(AE105,"0.#"),1)=".",FALSE,TRUE)</formula>
    </cfRule>
    <cfRule type="expression" dxfId="2664" priority="13264">
      <formula>IF(RIGHT(TEXT(AE105,"0.#"),1)=".",TRUE,FALSE)</formula>
    </cfRule>
  </conditionalFormatting>
  <conditionalFormatting sqref="AI105">
    <cfRule type="expression" dxfId="2663" priority="13261">
      <formula>IF(RIGHT(TEXT(AI105,"0.#"),1)=".",FALSE,TRUE)</formula>
    </cfRule>
    <cfRule type="expression" dxfId="2662" priority="13262">
      <formula>IF(RIGHT(TEXT(AI105,"0.#"),1)=".",TRUE,FALSE)</formula>
    </cfRule>
  </conditionalFormatting>
  <conditionalFormatting sqref="AM105">
    <cfRule type="expression" dxfId="2661" priority="13259">
      <formula>IF(RIGHT(TEXT(AM105,"0.#"),1)=".",FALSE,TRUE)</formula>
    </cfRule>
    <cfRule type="expression" dxfId="2660" priority="13260">
      <formula>IF(RIGHT(TEXT(AM105,"0.#"),1)=".",TRUE,FALSE)</formula>
    </cfRule>
  </conditionalFormatting>
  <conditionalFormatting sqref="AE110">
    <cfRule type="expression" dxfId="2659" priority="13241">
      <formula>IF(RIGHT(TEXT(AE110,"0.#"),1)=".",FALSE,TRUE)</formula>
    </cfRule>
    <cfRule type="expression" dxfId="2658" priority="13242">
      <formula>IF(RIGHT(TEXT(AE110,"0.#"),1)=".",TRUE,FALSE)</formula>
    </cfRule>
  </conditionalFormatting>
  <conditionalFormatting sqref="AI110">
    <cfRule type="expression" dxfId="2657" priority="13239">
      <formula>IF(RIGHT(TEXT(AI110,"0.#"),1)=".",FALSE,TRUE)</formula>
    </cfRule>
    <cfRule type="expression" dxfId="2656" priority="13240">
      <formula>IF(RIGHT(TEXT(AI110,"0.#"),1)=".",TRUE,FALSE)</formula>
    </cfRule>
  </conditionalFormatting>
  <conditionalFormatting sqref="AM110">
    <cfRule type="expression" dxfId="2655" priority="13237">
      <formula>IF(RIGHT(TEXT(AM110,"0.#"),1)=".",FALSE,TRUE)</formula>
    </cfRule>
    <cfRule type="expression" dxfId="2654" priority="13238">
      <formula>IF(RIGHT(TEXT(AM110,"0.#"),1)=".",TRUE,FALSE)</formula>
    </cfRule>
  </conditionalFormatting>
  <conditionalFormatting sqref="AE111">
    <cfRule type="expression" dxfId="2653" priority="13235">
      <formula>IF(RIGHT(TEXT(AE111,"0.#"),1)=".",FALSE,TRUE)</formula>
    </cfRule>
    <cfRule type="expression" dxfId="2652" priority="13236">
      <formula>IF(RIGHT(TEXT(AE111,"0.#"),1)=".",TRUE,FALSE)</formula>
    </cfRule>
  </conditionalFormatting>
  <conditionalFormatting sqref="AI111">
    <cfRule type="expression" dxfId="2651" priority="13233">
      <formula>IF(RIGHT(TEXT(AI111,"0.#"),1)=".",FALSE,TRUE)</formula>
    </cfRule>
    <cfRule type="expression" dxfId="2650" priority="13234">
      <formula>IF(RIGHT(TEXT(AI111,"0.#"),1)=".",TRUE,FALSE)</formula>
    </cfRule>
  </conditionalFormatting>
  <conditionalFormatting sqref="AM111">
    <cfRule type="expression" dxfId="2649" priority="13231">
      <formula>IF(RIGHT(TEXT(AM111,"0.#"),1)=".",FALSE,TRUE)</formula>
    </cfRule>
    <cfRule type="expression" dxfId="2648" priority="13232">
      <formula>IF(RIGHT(TEXT(AM111,"0.#"),1)=".",TRUE,FALSE)</formula>
    </cfRule>
  </conditionalFormatting>
  <conditionalFormatting sqref="AE113">
    <cfRule type="expression" dxfId="2647" priority="13227">
      <formula>IF(RIGHT(TEXT(AE113,"0.#"),1)=".",FALSE,TRUE)</formula>
    </cfRule>
    <cfRule type="expression" dxfId="2646" priority="13228">
      <formula>IF(RIGHT(TEXT(AE113,"0.#"),1)=".",TRUE,FALSE)</formula>
    </cfRule>
  </conditionalFormatting>
  <conditionalFormatting sqref="AI113">
    <cfRule type="expression" dxfId="2645" priority="13225">
      <formula>IF(RIGHT(TEXT(AI113,"0.#"),1)=".",FALSE,TRUE)</formula>
    </cfRule>
    <cfRule type="expression" dxfId="2644" priority="13226">
      <formula>IF(RIGHT(TEXT(AI113,"0.#"),1)=".",TRUE,FALSE)</formula>
    </cfRule>
  </conditionalFormatting>
  <conditionalFormatting sqref="AM113">
    <cfRule type="expression" dxfId="2643" priority="13223">
      <formula>IF(RIGHT(TEXT(AM113,"0.#"),1)=".",FALSE,TRUE)</formula>
    </cfRule>
    <cfRule type="expression" dxfId="2642" priority="13224">
      <formula>IF(RIGHT(TEXT(AM113,"0.#"),1)=".",TRUE,FALSE)</formula>
    </cfRule>
  </conditionalFormatting>
  <conditionalFormatting sqref="AE114">
    <cfRule type="expression" dxfId="2641" priority="13221">
      <formula>IF(RIGHT(TEXT(AE114,"0.#"),1)=".",FALSE,TRUE)</formula>
    </cfRule>
    <cfRule type="expression" dxfId="2640" priority="13222">
      <formula>IF(RIGHT(TEXT(AE114,"0.#"),1)=".",TRUE,FALSE)</formula>
    </cfRule>
  </conditionalFormatting>
  <conditionalFormatting sqref="AI114">
    <cfRule type="expression" dxfId="2639" priority="13219">
      <formula>IF(RIGHT(TEXT(AI114,"0.#"),1)=".",FALSE,TRUE)</formula>
    </cfRule>
    <cfRule type="expression" dxfId="2638" priority="13220">
      <formula>IF(RIGHT(TEXT(AI114,"0.#"),1)=".",TRUE,FALSE)</formula>
    </cfRule>
  </conditionalFormatting>
  <conditionalFormatting sqref="AM114">
    <cfRule type="expression" dxfId="2637" priority="13217">
      <formula>IF(RIGHT(TEXT(AM114,"0.#"),1)=".",FALSE,TRUE)</formula>
    </cfRule>
    <cfRule type="expression" dxfId="2636" priority="13218">
      <formula>IF(RIGHT(TEXT(AM114,"0.#"),1)=".",TRUE,FALSE)</formula>
    </cfRule>
  </conditionalFormatting>
  <conditionalFormatting sqref="AE116 AQ116">
    <cfRule type="expression" dxfId="2635" priority="13213">
      <formula>IF(RIGHT(TEXT(AE116,"0.#"),1)=".",FALSE,TRUE)</formula>
    </cfRule>
    <cfRule type="expression" dxfId="2634" priority="13214">
      <formula>IF(RIGHT(TEXT(AE116,"0.#"),1)=".",TRUE,FALSE)</formula>
    </cfRule>
  </conditionalFormatting>
  <conditionalFormatting sqref="AI116">
    <cfRule type="expression" dxfId="2633" priority="13211">
      <formula>IF(RIGHT(TEXT(AI116,"0.#"),1)=".",FALSE,TRUE)</formula>
    </cfRule>
    <cfRule type="expression" dxfId="2632" priority="13212">
      <formula>IF(RIGHT(TEXT(AI116,"0.#"),1)=".",TRUE,FALSE)</formula>
    </cfRule>
  </conditionalFormatting>
  <conditionalFormatting sqref="AM116">
    <cfRule type="expression" dxfId="2631" priority="13209">
      <formula>IF(RIGHT(TEXT(AM116,"0.#"),1)=".",FALSE,TRUE)</formula>
    </cfRule>
    <cfRule type="expression" dxfId="2630" priority="13210">
      <formula>IF(RIGHT(TEXT(AM116,"0.#"),1)=".",TRUE,FALSE)</formula>
    </cfRule>
  </conditionalFormatting>
  <conditionalFormatting sqref="AE117 AM117">
    <cfRule type="expression" dxfId="2629" priority="13207">
      <formula>IF(RIGHT(TEXT(AE117,"0.#"),1)=".",FALSE,TRUE)</formula>
    </cfRule>
    <cfRule type="expression" dxfId="2628" priority="13208">
      <formula>IF(RIGHT(TEXT(AE117,"0.#"),1)=".",TRUE,FALSE)</formula>
    </cfRule>
  </conditionalFormatting>
  <conditionalFormatting sqref="AI117">
    <cfRule type="expression" dxfId="2627" priority="13205">
      <formula>IF(RIGHT(TEXT(AI117,"0.#"),1)=".",FALSE,TRUE)</formula>
    </cfRule>
    <cfRule type="expression" dxfId="2626" priority="13206">
      <formula>IF(RIGHT(TEXT(AI117,"0.#"),1)=".",TRUE,FALSE)</formula>
    </cfRule>
  </conditionalFormatting>
  <conditionalFormatting sqref="AQ117">
    <cfRule type="expression" dxfId="2625" priority="13201">
      <formula>IF(RIGHT(TEXT(AQ117,"0.#"),1)=".",FALSE,TRUE)</formula>
    </cfRule>
    <cfRule type="expression" dxfId="2624" priority="13202">
      <formula>IF(RIGHT(TEXT(AQ117,"0.#"),1)=".",TRUE,FALSE)</formula>
    </cfRule>
  </conditionalFormatting>
  <conditionalFormatting sqref="AE119 AQ119">
    <cfRule type="expression" dxfId="2623" priority="13199">
      <formula>IF(RIGHT(TEXT(AE119,"0.#"),1)=".",FALSE,TRUE)</formula>
    </cfRule>
    <cfRule type="expression" dxfId="2622" priority="13200">
      <formula>IF(RIGHT(TEXT(AE119,"0.#"),1)=".",TRUE,FALSE)</formula>
    </cfRule>
  </conditionalFormatting>
  <conditionalFormatting sqref="AI119">
    <cfRule type="expression" dxfId="2621" priority="13197">
      <formula>IF(RIGHT(TEXT(AI119,"0.#"),1)=".",FALSE,TRUE)</formula>
    </cfRule>
    <cfRule type="expression" dxfId="2620" priority="13198">
      <formula>IF(RIGHT(TEXT(AI119,"0.#"),1)=".",TRUE,FALSE)</formula>
    </cfRule>
  </conditionalFormatting>
  <conditionalFormatting sqref="AM119">
    <cfRule type="expression" dxfId="2619" priority="13195">
      <formula>IF(RIGHT(TEXT(AM119,"0.#"),1)=".",FALSE,TRUE)</formula>
    </cfRule>
    <cfRule type="expression" dxfId="2618" priority="13196">
      <formula>IF(RIGHT(TEXT(AM119,"0.#"),1)=".",TRUE,FALSE)</formula>
    </cfRule>
  </conditionalFormatting>
  <conditionalFormatting sqref="AQ120">
    <cfRule type="expression" dxfId="2617" priority="13187">
      <formula>IF(RIGHT(TEXT(AQ120,"0.#"),1)=".",FALSE,TRUE)</formula>
    </cfRule>
    <cfRule type="expression" dxfId="2616" priority="13188">
      <formula>IF(RIGHT(TEXT(AQ120,"0.#"),1)=".",TRUE,FALSE)</formula>
    </cfRule>
  </conditionalFormatting>
  <conditionalFormatting sqref="AQ122">
    <cfRule type="expression" dxfId="2615" priority="13185">
      <formula>IF(RIGHT(TEXT(AQ122,"0.#"),1)=".",FALSE,TRUE)</formula>
    </cfRule>
    <cfRule type="expression" dxfId="2614" priority="13186">
      <formula>IF(RIGHT(TEXT(AQ122,"0.#"),1)=".",TRUE,FALSE)</formula>
    </cfRule>
  </conditionalFormatting>
  <conditionalFormatting sqref="AQ123">
    <cfRule type="expression" dxfId="2613" priority="13173">
      <formula>IF(RIGHT(TEXT(AQ123,"0.#"),1)=".",FALSE,TRUE)</formula>
    </cfRule>
    <cfRule type="expression" dxfId="2612" priority="13174">
      <formula>IF(RIGHT(TEXT(AQ123,"0.#"),1)=".",TRUE,FALSE)</formula>
    </cfRule>
  </conditionalFormatting>
  <conditionalFormatting sqref="AE125 AQ125">
    <cfRule type="expression" dxfId="2611" priority="13171">
      <formula>IF(RIGHT(TEXT(AE125,"0.#"),1)=".",FALSE,TRUE)</formula>
    </cfRule>
    <cfRule type="expression" dxfId="2610" priority="13172">
      <formula>IF(RIGHT(TEXT(AE125,"0.#"),1)=".",TRUE,FALSE)</formula>
    </cfRule>
  </conditionalFormatting>
  <conditionalFormatting sqref="AI125">
    <cfRule type="expression" dxfId="2609" priority="13169">
      <formula>IF(RIGHT(TEXT(AI125,"0.#"),1)=".",FALSE,TRUE)</formula>
    </cfRule>
    <cfRule type="expression" dxfId="2608" priority="13170">
      <formula>IF(RIGHT(TEXT(AI125,"0.#"),1)=".",TRUE,FALSE)</formula>
    </cfRule>
  </conditionalFormatting>
  <conditionalFormatting sqref="AM125">
    <cfRule type="expression" dxfId="2607" priority="13167">
      <formula>IF(RIGHT(TEXT(AM125,"0.#"),1)=".",FALSE,TRUE)</formula>
    </cfRule>
    <cfRule type="expression" dxfId="2606" priority="13168">
      <formula>IF(RIGHT(TEXT(AM125,"0.#"),1)=".",TRUE,FALSE)</formula>
    </cfRule>
  </conditionalFormatting>
  <conditionalFormatting sqref="AQ126">
    <cfRule type="expression" dxfId="2605" priority="13159">
      <formula>IF(RIGHT(TEXT(AQ126,"0.#"),1)=".",FALSE,TRUE)</formula>
    </cfRule>
    <cfRule type="expression" dxfId="2604" priority="13160">
      <formula>IF(RIGHT(TEXT(AQ126,"0.#"),1)=".",TRUE,FALSE)</formula>
    </cfRule>
  </conditionalFormatting>
  <conditionalFormatting sqref="AE128 AQ128">
    <cfRule type="expression" dxfId="2603" priority="13157">
      <formula>IF(RIGHT(TEXT(AE128,"0.#"),1)=".",FALSE,TRUE)</formula>
    </cfRule>
    <cfRule type="expression" dxfId="2602" priority="13158">
      <formula>IF(RIGHT(TEXT(AE128,"0.#"),1)=".",TRUE,FALSE)</formula>
    </cfRule>
  </conditionalFormatting>
  <conditionalFormatting sqref="AI128">
    <cfRule type="expression" dxfId="2601" priority="13155">
      <formula>IF(RIGHT(TEXT(AI128,"0.#"),1)=".",FALSE,TRUE)</formula>
    </cfRule>
    <cfRule type="expression" dxfId="2600" priority="13156">
      <formula>IF(RIGHT(TEXT(AI128,"0.#"),1)=".",TRUE,FALSE)</formula>
    </cfRule>
  </conditionalFormatting>
  <conditionalFormatting sqref="AM128">
    <cfRule type="expression" dxfId="2599" priority="13153">
      <formula>IF(RIGHT(TEXT(AM128,"0.#"),1)=".",FALSE,TRUE)</formula>
    </cfRule>
    <cfRule type="expression" dxfId="2598" priority="13154">
      <formula>IF(RIGHT(TEXT(AM128,"0.#"),1)=".",TRUE,FALSE)</formula>
    </cfRule>
  </conditionalFormatting>
  <conditionalFormatting sqref="AQ129">
    <cfRule type="expression" dxfId="2597" priority="13145">
      <formula>IF(RIGHT(TEXT(AQ129,"0.#"),1)=".",FALSE,TRUE)</formula>
    </cfRule>
    <cfRule type="expression" dxfId="2596" priority="13146">
      <formula>IF(RIGHT(TEXT(AQ129,"0.#"),1)=".",TRUE,FALSE)</formula>
    </cfRule>
  </conditionalFormatting>
  <conditionalFormatting sqref="AE75">
    <cfRule type="expression" dxfId="2595" priority="13143">
      <formula>IF(RIGHT(TEXT(AE75,"0.#"),1)=".",FALSE,TRUE)</formula>
    </cfRule>
    <cfRule type="expression" dxfId="2594" priority="13144">
      <formula>IF(RIGHT(TEXT(AE75,"0.#"),1)=".",TRUE,FALSE)</formula>
    </cfRule>
  </conditionalFormatting>
  <conditionalFormatting sqref="AE76">
    <cfRule type="expression" dxfId="2593" priority="13141">
      <formula>IF(RIGHT(TEXT(AE76,"0.#"),1)=".",FALSE,TRUE)</formula>
    </cfRule>
    <cfRule type="expression" dxfId="2592" priority="13142">
      <formula>IF(RIGHT(TEXT(AE76,"0.#"),1)=".",TRUE,FALSE)</formula>
    </cfRule>
  </conditionalFormatting>
  <conditionalFormatting sqref="AE77">
    <cfRule type="expression" dxfId="2591" priority="13139">
      <formula>IF(RIGHT(TEXT(AE77,"0.#"),1)=".",FALSE,TRUE)</formula>
    </cfRule>
    <cfRule type="expression" dxfId="2590" priority="13140">
      <formula>IF(RIGHT(TEXT(AE77,"0.#"),1)=".",TRUE,FALSE)</formula>
    </cfRule>
  </conditionalFormatting>
  <conditionalFormatting sqref="AI77">
    <cfRule type="expression" dxfId="2589" priority="13137">
      <formula>IF(RIGHT(TEXT(AI77,"0.#"),1)=".",FALSE,TRUE)</formula>
    </cfRule>
    <cfRule type="expression" dxfId="2588" priority="13138">
      <formula>IF(RIGHT(TEXT(AI77,"0.#"),1)=".",TRUE,FALSE)</formula>
    </cfRule>
  </conditionalFormatting>
  <conditionalFormatting sqref="AI76">
    <cfRule type="expression" dxfId="2587" priority="13135">
      <formula>IF(RIGHT(TEXT(AI76,"0.#"),1)=".",FALSE,TRUE)</formula>
    </cfRule>
    <cfRule type="expression" dxfId="2586" priority="13136">
      <formula>IF(RIGHT(TEXT(AI76,"0.#"),1)=".",TRUE,FALSE)</formula>
    </cfRule>
  </conditionalFormatting>
  <conditionalFormatting sqref="AI75">
    <cfRule type="expression" dxfId="2585" priority="13133">
      <formula>IF(RIGHT(TEXT(AI75,"0.#"),1)=".",FALSE,TRUE)</formula>
    </cfRule>
    <cfRule type="expression" dxfId="2584" priority="13134">
      <formula>IF(RIGHT(TEXT(AI75,"0.#"),1)=".",TRUE,FALSE)</formula>
    </cfRule>
  </conditionalFormatting>
  <conditionalFormatting sqref="AM75">
    <cfRule type="expression" dxfId="2583" priority="13131">
      <formula>IF(RIGHT(TEXT(AM75,"0.#"),1)=".",FALSE,TRUE)</formula>
    </cfRule>
    <cfRule type="expression" dxfId="2582" priority="13132">
      <formula>IF(RIGHT(TEXT(AM75,"0.#"),1)=".",TRUE,FALSE)</formula>
    </cfRule>
  </conditionalFormatting>
  <conditionalFormatting sqref="AM76">
    <cfRule type="expression" dxfId="2581" priority="13129">
      <formula>IF(RIGHT(TEXT(AM76,"0.#"),1)=".",FALSE,TRUE)</formula>
    </cfRule>
    <cfRule type="expression" dxfId="2580" priority="13130">
      <formula>IF(RIGHT(TEXT(AM76,"0.#"),1)=".",TRUE,FALSE)</formula>
    </cfRule>
  </conditionalFormatting>
  <conditionalFormatting sqref="AM77">
    <cfRule type="expression" dxfId="2579" priority="13127">
      <formula>IF(RIGHT(TEXT(AM77,"0.#"),1)=".",FALSE,TRUE)</formula>
    </cfRule>
    <cfRule type="expression" dxfId="2578" priority="13128">
      <formula>IF(RIGHT(TEXT(AM77,"0.#"),1)=".",TRUE,FALSE)</formula>
    </cfRule>
  </conditionalFormatting>
  <conditionalFormatting sqref="AE134:AE135 AI134:AI135 AM134:AM135 AQ134:AQ135 AU134:AU135">
    <cfRule type="expression" dxfId="2577" priority="13113">
      <formula>IF(RIGHT(TEXT(AE134,"0.#"),1)=".",FALSE,TRUE)</formula>
    </cfRule>
    <cfRule type="expression" dxfId="2576" priority="13114">
      <formula>IF(RIGHT(TEXT(AE134,"0.#"),1)=".",TRUE,FALSE)</formula>
    </cfRule>
  </conditionalFormatting>
  <conditionalFormatting sqref="AE433">
    <cfRule type="expression" dxfId="2575" priority="13083">
      <formula>IF(RIGHT(TEXT(AE433,"0.#"),1)=".",FALSE,TRUE)</formula>
    </cfRule>
    <cfRule type="expression" dxfId="2574" priority="13084">
      <formula>IF(RIGHT(TEXT(AE433,"0.#"),1)=".",TRUE,FALSE)</formula>
    </cfRule>
  </conditionalFormatting>
  <conditionalFormatting sqref="AM435">
    <cfRule type="expression" dxfId="2573" priority="13067">
      <formula>IF(RIGHT(TEXT(AM435,"0.#"),1)=".",FALSE,TRUE)</formula>
    </cfRule>
    <cfRule type="expression" dxfId="2572" priority="13068">
      <formula>IF(RIGHT(TEXT(AM435,"0.#"),1)=".",TRUE,FALSE)</formula>
    </cfRule>
  </conditionalFormatting>
  <conditionalFormatting sqref="AE434">
    <cfRule type="expression" dxfId="2571" priority="13081">
      <formula>IF(RIGHT(TEXT(AE434,"0.#"),1)=".",FALSE,TRUE)</formula>
    </cfRule>
    <cfRule type="expression" dxfId="2570" priority="13082">
      <formula>IF(RIGHT(TEXT(AE434,"0.#"),1)=".",TRUE,FALSE)</formula>
    </cfRule>
  </conditionalFormatting>
  <conditionalFormatting sqref="AE435">
    <cfRule type="expression" dxfId="2569" priority="13079">
      <formula>IF(RIGHT(TEXT(AE435,"0.#"),1)=".",FALSE,TRUE)</formula>
    </cfRule>
    <cfRule type="expression" dxfId="2568" priority="13080">
      <formula>IF(RIGHT(TEXT(AE435,"0.#"),1)=".",TRUE,FALSE)</formula>
    </cfRule>
  </conditionalFormatting>
  <conditionalFormatting sqref="AM433">
    <cfRule type="expression" dxfId="2567" priority="13071">
      <formula>IF(RIGHT(TEXT(AM433,"0.#"),1)=".",FALSE,TRUE)</formula>
    </cfRule>
    <cfRule type="expression" dxfId="2566" priority="13072">
      <formula>IF(RIGHT(TEXT(AM433,"0.#"),1)=".",TRUE,FALSE)</formula>
    </cfRule>
  </conditionalFormatting>
  <conditionalFormatting sqref="AM434">
    <cfRule type="expression" dxfId="2565" priority="13069">
      <formula>IF(RIGHT(TEXT(AM434,"0.#"),1)=".",FALSE,TRUE)</formula>
    </cfRule>
    <cfRule type="expression" dxfId="2564" priority="13070">
      <formula>IF(RIGHT(TEXT(AM434,"0.#"),1)=".",TRUE,FALSE)</formula>
    </cfRule>
  </conditionalFormatting>
  <conditionalFormatting sqref="AU433">
    <cfRule type="expression" dxfId="2563" priority="13059">
      <formula>IF(RIGHT(TEXT(AU433,"0.#"),1)=".",FALSE,TRUE)</formula>
    </cfRule>
    <cfRule type="expression" dxfId="2562" priority="13060">
      <formula>IF(RIGHT(TEXT(AU433,"0.#"),1)=".",TRUE,FALSE)</formula>
    </cfRule>
  </conditionalFormatting>
  <conditionalFormatting sqref="AU434">
    <cfRule type="expression" dxfId="2561" priority="13057">
      <formula>IF(RIGHT(TEXT(AU434,"0.#"),1)=".",FALSE,TRUE)</formula>
    </cfRule>
    <cfRule type="expression" dxfId="2560" priority="13058">
      <formula>IF(RIGHT(TEXT(AU434,"0.#"),1)=".",TRUE,FALSE)</formula>
    </cfRule>
  </conditionalFormatting>
  <conditionalFormatting sqref="AU435">
    <cfRule type="expression" dxfId="2559" priority="13055">
      <formula>IF(RIGHT(TEXT(AU435,"0.#"),1)=".",FALSE,TRUE)</formula>
    </cfRule>
    <cfRule type="expression" dxfId="2558" priority="13056">
      <formula>IF(RIGHT(TEXT(AU435,"0.#"),1)=".",TRUE,FALSE)</formula>
    </cfRule>
  </conditionalFormatting>
  <conditionalFormatting sqref="AI435">
    <cfRule type="expression" dxfId="2557" priority="12989">
      <formula>IF(RIGHT(TEXT(AI435,"0.#"),1)=".",FALSE,TRUE)</formula>
    </cfRule>
    <cfRule type="expression" dxfId="2556" priority="12990">
      <formula>IF(RIGHT(TEXT(AI435,"0.#"),1)=".",TRUE,FALSE)</formula>
    </cfRule>
  </conditionalFormatting>
  <conditionalFormatting sqref="AI433">
    <cfRule type="expression" dxfId="2555" priority="12993">
      <formula>IF(RIGHT(TEXT(AI433,"0.#"),1)=".",FALSE,TRUE)</formula>
    </cfRule>
    <cfRule type="expression" dxfId="2554" priority="12994">
      <formula>IF(RIGHT(TEXT(AI433,"0.#"),1)=".",TRUE,FALSE)</formula>
    </cfRule>
  </conditionalFormatting>
  <conditionalFormatting sqref="AI434">
    <cfRule type="expression" dxfId="2553" priority="12991">
      <formula>IF(RIGHT(TEXT(AI434,"0.#"),1)=".",FALSE,TRUE)</formula>
    </cfRule>
    <cfRule type="expression" dxfId="2552" priority="12992">
      <formula>IF(RIGHT(TEXT(AI434,"0.#"),1)=".",TRUE,FALSE)</formula>
    </cfRule>
  </conditionalFormatting>
  <conditionalFormatting sqref="AQ434">
    <cfRule type="expression" dxfId="2551" priority="12975">
      <formula>IF(RIGHT(TEXT(AQ434,"0.#"),1)=".",FALSE,TRUE)</formula>
    </cfRule>
    <cfRule type="expression" dxfId="2550" priority="12976">
      <formula>IF(RIGHT(TEXT(AQ434,"0.#"),1)=".",TRUE,FALSE)</formula>
    </cfRule>
  </conditionalFormatting>
  <conditionalFormatting sqref="AQ435">
    <cfRule type="expression" dxfId="2549" priority="12961">
      <formula>IF(RIGHT(TEXT(AQ435,"0.#"),1)=".",FALSE,TRUE)</formula>
    </cfRule>
    <cfRule type="expression" dxfId="2548" priority="12962">
      <formula>IF(RIGHT(TEXT(AQ435,"0.#"),1)=".",TRUE,FALSE)</formula>
    </cfRule>
  </conditionalFormatting>
  <conditionalFormatting sqref="AQ433">
    <cfRule type="expression" dxfId="2547" priority="12959">
      <formula>IF(RIGHT(TEXT(AQ433,"0.#"),1)=".",FALSE,TRUE)</formula>
    </cfRule>
    <cfRule type="expression" dxfId="2546" priority="12960">
      <formula>IF(RIGHT(TEXT(AQ433,"0.#"),1)=".",TRUE,FALSE)</formula>
    </cfRule>
  </conditionalFormatting>
  <conditionalFormatting sqref="AL847:AO874">
    <cfRule type="expression" dxfId="2545" priority="6683">
      <formula>IF(AND(AL847&gt;=0, RIGHT(TEXT(AL847,"0.#"),1)&lt;&gt;"."),TRUE,FALSE)</formula>
    </cfRule>
    <cfRule type="expression" dxfId="2544" priority="6684">
      <formula>IF(AND(AL847&gt;=0, RIGHT(TEXT(AL847,"0.#"),1)="."),TRUE,FALSE)</formula>
    </cfRule>
    <cfRule type="expression" dxfId="2543" priority="6685">
      <formula>IF(AND(AL847&lt;0, RIGHT(TEXT(AL847,"0.#"),1)&lt;&gt;"."),TRUE,FALSE)</formula>
    </cfRule>
    <cfRule type="expression" dxfId="2542" priority="6686">
      <formula>IF(AND(AL847&lt;0, RIGHT(TEXT(AL847,"0.#"),1)="."),TRUE,FALSE)</formula>
    </cfRule>
  </conditionalFormatting>
  <conditionalFormatting sqref="AQ53:AQ55">
    <cfRule type="expression" dxfId="2541" priority="4705">
      <formula>IF(RIGHT(TEXT(AQ53,"0.#"),1)=".",FALSE,TRUE)</formula>
    </cfRule>
    <cfRule type="expression" dxfId="2540" priority="4706">
      <formula>IF(RIGHT(TEXT(AQ53,"0.#"),1)=".",TRUE,FALSE)</formula>
    </cfRule>
  </conditionalFormatting>
  <conditionalFormatting sqref="AU53:AU55">
    <cfRule type="expression" dxfId="2539" priority="4703">
      <formula>IF(RIGHT(TEXT(AU53,"0.#"),1)=".",FALSE,TRUE)</formula>
    </cfRule>
    <cfRule type="expression" dxfId="2538" priority="4704">
      <formula>IF(RIGHT(TEXT(AU53,"0.#"),1)=".",TRUE,FALSE)</formula>
    </cfRule>
  </conditionalFormatting>
  <conditionalFormatting sqref="AQ60:AQ62">
    <cfRule type="expression" dxfId="2537" priority="4701">
      <formula>IF(RIGHT(TEXT(AQ60,"0.#"),1)=".",FALSE,TRUE)</formula>
    </cfRule>
    <cfRule type="expression" dxfId="2536" priority="4702">
      <formula>IF(RIGHT(TEXT(AQ60,"0.#"),1)=".",TRUE,FALSE)</formula>
    </cfRule>
  </conditionalFormatting>
  <conditionalFormatting sqref="AU60:AU62">
    <cfRule type="expression" dxfId="2535" priority="4699">
      <formula>IF(RIGHT(TEXT(AU60,"0.#"),1)=".",FALSE,TRUE)</formula>
    </cfRule>
    <cfRule type="expression" dxfId="2534" priority="4700">
      <formula>IF(RIGHT(TEXT(AU60,"0.#"),1)=".",TRUE,FALSE)</formula>
    </cfRule>
  </conditionalFormatting>
  <conditionalFormatting sqref="AQ75:AQ77">
    <cfRule type="expression" dxfId="2533" priority="4697">
      <formula>IF(RIGHT(TEXT(AQ75,"0.#"),1)=".",FALSE,TRUE)</formula>
    </cfRule>
    <cfRule type="expression" dxfId="2532" priority="4698">
      <formula>IF(RIGHT(TEXT(AQ75,"0.#"),1)=".",TRUE,FALSE)</formula>
    </cfRule>
  </conditionalFormatting>
  <conditionalFormatting sqref="AU75:AU77">
    <cfRule type="expression" dxfId="2531" priority="4695">
      <formula>IF(RIGHT(TEXT(AU75,"0.#"),1)=".",FALSE,TRUE)</formula>
    </cfRule>
    <cfRule type="expression" dxfId="2530" priority="4696">
      <formula>IF(RIGHT(TEXT(AU75,"0.#"),1)=".",TRUE,FALSE)</formula>
    </cfRule>
  </conditionalFormatting>
  <conditionalFormatting sqref="AQ87:AQ89">
    <cfRule type="expression" dxfId="2529" priority="4693">
      <formula>IF(RIGHT(TEXT(AQ87,"0.#"),1)=".",FALSE,TRUE)</formula>
    </cfRule>
    <cfRule type="expression" dxfId="2528" priority="4694">
      <formula>IF(RIGHT(TEXT(AQ87,"0.#"),1)=".",TRUE,FALSE)</formula>
    </cfRule>
  </conditionalFormatting>
  <conditionalFormatting sqref="AU87:AU89">
    <cfRule type="expression" dxfId="2527" priority="4691">
      <formula>IF(RIGHT(TEXT(AU87,"0.#"),1)=".",FALSE,TRUE)</formula>
    </cfRule>
    <cfRule type="expression" dxfId="2526" priority="4692">
      <formula>IF(RIGHT(TEXT(AU87,"0.#"),1)=".",TRUE,FALSE)</formula>
    </cfRule>
  </conditionalFormatting>
  <conditionalFormatting sqref="AQ92:AQ94">
    <cfRule type="expression" dxfId="2525" priority="4689">
      <formula>IF(RIGHT(TEXT(AQ92,"0.#"),1)=".",FALSE,TRUE)</formula>
    </cfRule>
    <cfRule type="expression" dxfId="2524" priority="4690">
      <formula>IF(RIGHT(TEXT(AQ92,"0.#"),1)=".",TRUE,FALSE)</formula>
    </cfRule>
  </conditionalFormatting>
  <conditionalFormatting sqref="AU92:AU94">
    <cfRule type="expression" dxfId="2523" priority="4687">
      <formula>IF(RIGHT(TEXT(AU92,"0.#"),1)=".",FALSE,TRUE)</formula>
    </cfRule>
    <cfRule type="expression" dxfId="2522" priority="4688">
      <formula>IF(RIGHT(TEXT(AU92,"0.#"),1)=".",TRUE,FALSE)</formula>
    </cfRule>
  </conditionalFormatting>
  <conditionalFormatting sqref="AQ97:AQ99">
    <cfRule type="expression" dxfId="2521" priority="4685">
      <formula>IF(RIGHT(TEXT(AQ97,"0.#"),1)=".",FALSE,TRUE)</formula>
    </cfRule>
    <cfRule type="expression" dxfId="2520" priority="4686">
      <formula>IF(RIGHT(TEXT(AQ97,"0.#"),1)=".",TRUE,FALSE)</formula>
    </cfRule>
  </conditionalFormatting>
  <conditionalFormatting sqref="AU97:AU99">
    <cfRule type="expression" dxfId="2519" priority="4683">
      <formula>IF(RIGHT(TEXT(AU97,"0.#"),1)=".",FALSE,TRUE)</formula>
    </cfRule>
    <cfRule type="expression" dxfId="2518" priority="4684">
      <formula>IF(RIGHT(TEXT(AU97,"0.#"),1)=".",TRUE,FALSE)</formula>
    </cfRule>
  </conditionalFormatting>
  <conditionalFormatting sqref="AE458">
    <cfRule type="expression" dxfId="2517" priority="4377">
      <formula>IF(RIGHT(TEXT(AE458,"0.#"),1)=".",FALSE,TRUE)</formula>
    </cfRule>
    <cfRule type="expression" dxfId="2516" priority="4378">
      <formula>IF(RIGHT(TEXT(AE458,"0.#"),1)=".",TRUE,FALSE)</formula>
    </cfRule>
  </conditionalFormatting>
  <conditionalFormatting sqref="AM460">
    <cfRule type="expression" dxfId="2515" priority="4367">
      <formula>IF(RIGHT(TEXT(AM460,"0.#"),1)=".",FALSE,TRUE)</formula>
    </cfRule>
    <cfRule type="expression" dxfId="2514" priority="4368">
      <formula>IF(RIGHT(TEXT(AM460,"0.#"),1)=".",TRUE,FALSE)</formula>
    </cfRule>
  </conditionalFormatting>
  <conditionalFormatting sqref="AE459">
    <cfRule type="expression" dxfId="2513" priority="4375">
      <formula>IF(RIGHT(TEXT(AE459,"0.#"),1)=".",FALSE,TRUE)</formula>
    </cfRule>
    <cfRule type="expression" dxfId="2512" priority="4376">
      <formula>IF(RIGHT(TEXT(AE459,"0.#"),1)=".",TRUE,FALSE)</formula>
    </cfRule>
  </conditionalFormatting>
  <conditionalFormatting sqref="AE460">
    <cfRule type="expression" dxfId="2511" priority="4373">
      <formula>IF(RIGHT(TEXT(AE460,"0.#"),1)=".",FALSE,TRUE)</formula>
    </cfRule>
    <cfRule type="expression" dxfId="2510" priority="4374">
      <formula>IF(RIGHT(TEXT(AE460,"0.#"),1)=".",TRUE,FALSE)</formula>
    </cfRule>
  </conditionalFormatting>
  <conditionalFormatting sqref="AM458">
    <cfRule type="expression" dxfId="2509" priority="4371">
      <formula>IF(RIGHT(TEXT(AM458,"0.#"),1)=".",FALSE,TRUE)</formula>
    </cfRule>
    <cfRule type="expression" dxfId="2508" priority="4372">
      <formula>IF(RIGHT(TEXT(AM458,"0.#"),1)=".",TRUE,FALSE)</formula>
    </cfRule>
  </conditionalFormatting>
  <conditionalFormatting sqref="AM459">
    <cfRule type="expression" dxfId="2507" priority="4369">
      <formula>IF(RIGHT(TEXT(AM459,"0.#"),1)=".",FALSE,TRUE)</formula>
    </cfRule>
    <cfRule type="expression" dxfId="2506" priority="4370">
      <formula>IF(RIGHT(TEXT(AM459,"0.#"),1)=".",TRUE,FALSE)</formula>
    </cfRule>
  </conditionalFormatting>
  <conditionalFormatting sqref="AU458">
    <cfRule type="expression" dxfId="2505" priority="4365">
      <formula>IF(RIGHT(TEXT(AU458,"0.#"),1)=".",FALSE,TRUE)</formula>
    </cfRule>
    <cfRule type="expression" dxfId="2504" priority="4366">
      <formula>IF(RIGHT(TEXT(AU458,"0.#"),1)=".",TRUE,FALSE)</formula>
    </cfRule>
  </conditionalFormatting>
  <conditionalFormatting sqref="AU459">
    <cfRule type="expression" dxfId="2503" priority="4363">
      <formula>IF(RIGHT(TEXT(AU459,"0.#"),1)=".",FALSE,TRUE)</formula>
    </cfRule>
    <cfRule type="expression" dxfId="2502" priority="4364">
      <formula>IF(RIGHT(TEXT(AU459,"0.#"),1)=".",TRUE,FALSE)</formula>
    </cfRule>
  </conditionalFormatting>
  <conditionalFormatting sqref="AU460">
    <cfRule type="expression" dxfId="2501" priority="4361">
      <formula>IF(RIGHT(TEXT(AU460,"0.#"),1)=".",FALSE,TRUE)</formula>
    </cfRule>
    <cfRule type="expression" dxfId="2500" priority="4362">
      <formula>IF(RIGHT(TEXT(AU460,"0.#"),1)=".",TRUE,FALSE)</formula>
    </cfRule>
  </conditionalFormatting>
  <conditionalFormatting sqref="AI460">
    <cfRule type="expression" dxfId="2499" priority="4355">
      <formula>IF(RIGHT(TEXT(AI460,"0.#"),1)=".",FALSE,TRUE)</formula>
    </cfRule>
    <cfRule type="expression" dxfId="2498" priority="4356">
      <formula>IF(RIGHT(TEXT(AI460,"0.#"),1)=".",TRUE,FALSE)</formula>
    </cfRule>
  </conditionalFormatting>
  <conditionalFormatting sqref="AI458">
    <cfRule type="expression" dxfId="2497" priority="4359">
      <formula>IF(RIGHT(TEXT(AI458,"0.#"),1)=".",FALSE,TRUE)</formula>
    </cfRule>
    <cfRule type="expression" dxfId="2496" priority="4360">
      <formula>IF(RIGHT(TEXT(AI458,"0.#"),1)=".",TRUE,FALSE)</formula>
    </cfRule>
  </conditionalFormatting>
  <conditionalFormatting sqref="AI459">
    <cfRule type="expression" dxfId="2495" priority="4357">
      <formula>IF(RIGHT(TEXT(AI459,"0.#"),1)=".",FALSE,TRUE)</formula>
    </cfRule>
    <cfRule type="expression" dxfId="2494" priority="4358">
      <formula>IF(RIGHT(TEXT(AI459,"0.#"),1)=".",TRUE,FALSE)</formula>
    </cfRule>
  </conditionalFormatting>
  <conditionalFormatting sqref="AQ459">
    <cfRule type="expression" dxfId="2493" priority="4353">
      <formula>IF(RIGHT(TEXT(AQ459,"0.#"),1)=".",FALSE,TRUE)</formula>
    </cfRule>
    <cfRule type="expression" dxfId="2492" priority="4354">
      <formula>IF(RIGHT(TEXT(AQ459,"0.#"),1)=".",TRUE,FALSE)</formula>
    </cfRule>
  </conditionalFormatting>
  <conditionalFormatting sqref="AQ460">
    <cfRule type="expression" dxfId="2491" priority="4351">
      <formula>IF(RIGHT(TEXT(AQ460,"0.#"),1)=".",FALSE,TRUE)</formula>
    </cfRule>
    <cfRule type="expression" dxfId="2490" priority="4352">
      <formula>IF(RIGHT(TEXT(AQ460,"0.#"),1)=".",TRUE,FALSE)</formula>
    </cfRule>
  </conditionalFormatting>
  <conditionalFormatting sqref="AQ458">
    <cfRule type="expression" dxfId="2489" priority="4349">
      <formula>IF(RIGHT(TEXT(AQ458,"0.#"),1)=".",FALSE,TRUE)</formula>
    </cfRule>
    <cfRule type="expression" dxfId="2488" priority="4350">
      <formula>IF(RIGHT(TEXT(AQ458,"0.#"),1)=".",TRUE,FALSE)</formula>
    </cfRule>
  </conditionalFormatting>
  <conditionalFormatting sqref="AE120 AM120">
    <cfRule type="expression" dxfId="2487" priority="3027">
      <formula>IF(RIGHT(TEXT(AE120,"0.#"),1)=".",FALSE,TRUE)</formula>
    </cfRule>
    <cfRule type="expression" dxfId="2486" priority="3028">
      <formula>IF(RIGHT(TEXT(AE120,"0.#"),1)=".",TRUE,FALSE)</formula>
    </cfRule>
  </conditionalFormatting>
  <conditionalFormatting sqref="AI126">
    <cfRule type="expression" dxfId="2485" priority="3017">
      <formula>IF(RIGHT(TEXT(AI126,"0.#"),1)=".",FALSE,TRUE)</formula>
    </cfRule>
    <cfRule type="expression" dxfId="2484" priority="3018">
      <formula>IF(RIGHT(TEXT(AI126,"0.#"),1)=".",TRUE,FALSE)</formula>
    </cfRule>
  </conditionalFormatting>
  <conditionalFormatting sqref="AI120">
    <cfRule type="expression" dxfId="2483" priority="3025">
      <formula>IF(RIGHT(TEXT(AI120,"0.#"),1)=".",FALSE,TRUE)</formula>
    </cfRule>
    <cfRule type="expression" dxfId="2482" priority="3026">
      <formula>IF(RIGHT(TEXT(AI120,"0.#"),1)=".",TRUE,FALSE)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47:Y874">
    <cfRule type="expression" dxfId="2475" priority="3011">
      <formula>IF(RIGHT(TEXT(Y847,"0.#"),1)=".",FALSE,TRUE)</formula>
    </cfRule>
    <cfRule type="expression" dxfId="2474" priority="3012">
      <formula>IF(RIGHT(TEXT(Y847,"0.#"),1)=".",TRUE,FALSE)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10:AO1139">
    <cfRule type="expression" dxfId="2445" priority="2917">
      <formula>IF(AND(AL1110&gt;=0, RIGHT(TEXT(AL1110,"0.#"),1)&lt;&gt;"."),TRUE,FALSE)</formula>
    </cfRule>
    <cfRule type="expression" dxfId="2444" priority="2918">
      <formula>IF(AND(AL1110&gt;=0, RIGHT(TEXT(AL1110,"0.#"),1)="."),TRUE,FALSE)</formula>
    </cfRule>
    <cfRule type="expression" dxfId="2443" priority="2919">
      <formula>IF(AND(AL1110&lt;0, RIGHT(TEXT(AL1110,"0.#"),1)&lt;&gt;"."),TRUE,FALSE)</formula>
    </cfRule>
    <cfRule type="expression" dxfId="2442" priority="2920">
      <formula>IF(AND(AL1110&lt;0, RIGHT(TEXT(AL1110,"0.#"),1)="."),TRUE,FALSE)</formula>
    </cfRule>
  </conditionalFormatting>
  <conditionalFormatting sqref="Y1110:Y1139">
    <cfRule type="expression" dxfId="2441" priority="2915">
      <formula>IF(RIGHT(TEXT(Y1110,"0.#"),1)=".",FALSE,TRUE)</formula>
    </cfRule>
    <cfRule type="expression" dxfId="2440" priority="2916">
      <formula>IF(RIGHT(TEXT(Y1110,"0.#"),1)=".",TRUE,FALSE)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46:AO846">
    <cfRule type="expression" dxfId="2431" priority="2869">
      <formula>IF(AND(AL846&gt;=0, RIGHT(TEXT(AL846,"0.#"),1)&lt;&gt;"."),TRUE,FALSE)</formula>
    </cfRule>
    <cfRule type="expression" dxfId="2430" priority="2870">
      <formula>IF(AND(AL846&gt;=0, RIGHT(TEXT(AL846,"0.#"),1)="."),TRUE,FALSE)</formula>
    </cfRule>
    <cfRule type="expression" dxfId="2429" priority="2871">
      <formula>IF(AND(AL846&lt;0, RIGHT(TEXT(AL846,"0.#"),1)&lt;&gt;"."),TRUE,FALSE)</formula>
    </cfRule>
    <cfRule type="expression" dxfId="2428" priority="2872">
      <formula>IF(AND(AL846&lt;0, RIGHT(TEXT(AL846,"0.#"),1)="."),TRUE,FALSE)</formula>
    </cfRule>
  </conditionalFormatting>
  <conditionalFormatting sqref="Y846">
    <cfRule type="expression" dxfId="2427" priority="2867">
      <formula>IF(RIGHT(TEXT(Y846,"0.#"),1)=".",FALSE,TRUE)</formula>
    </cfRule>
    <cfRule type="expression" dxfId="2426" priority="2868">
      <formula>IF(RIGHT(TEXT(Y846,"0.#"),1)=".",TRUE,FALSE)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80:Y907">
    <cfRule type="expression" dxfId="2109" priority="2127">
      <formula>IF(RIGHT(TEXT(Y880,"0.#"),1)=".",FALSE,TRUE)</formula>
    </cfRule>
    <cfRule type="expression" dxfId="2108" priority="2128">
      <formula>IF(RIGHT(TEXT(Y880,"0.#"),1)=".",TRUE,FALSE)</formula>
    </cfRule>
  </conditionalFormatting>
  <conditionalFormatting sqref="Y879">
    <cfRule type="expression" dxfId="2107" priority="2121">
      <formula>IF(RIGHT(TEXT(Y879,"0.#"),1)=".",FALSE,TRUE)</formula>
    </cfRule>
    <cfRule type="expression" dxfId="2106" priority="2122">
      <formula>IF(RIGHT(TEXT(Y879,"0.#"),1)=".",TRUE,FALSE)</formula>
    </cfRule>
  </conditionalFormatting>
  <conditionalFormatting sqref="Y913:Y940">
    <cfRule type="expression" dxfId="2105" priority="2115">
      <formula>IF(RIGHT(TEXT(Y913,"0.#"),1)=".",FALSE,TRUE)</formula>
    </cfRule>
    <cfRule type="expression" dxfId="2104" priority="2116">
      <formula>IF(RIGHT(TEXT(Y913,"0.#"),1)=".",TRUE,FALSE)</formula>
    </cfRule>
  </conditionalFormatting>
  <conditionalFormatting sqref="Y912">
    <cfRule type="expression" dxfId="2103" priority="2109">
      <formula>IF(RIGHT(TEXT(Y912,"0.#"),1)=".",FALSE,TRUE)</formula>
    </cfRule>
    <cfRule type="expression" dxfId="2102" priority="2110">
      <formula>IF(RIGHT(TEXT(Y912,"0.#"),1)=".",TRUE,FALSE)</formula>
    </cfRule>
  </conditionalFormatting>
  <conditionalFormatting sqref="Y946:Y973">
    <cfRule type="expression" dxfId="2101" priority="2103">
      <formula>IF(RIGHT(TEXT(Y946,"0.#"),1)=".",FALSE,TRUE)</formula>
    </cfRule>
    <cfRule type="expression" dxfId="2100" priority="2104">
      <formula>IF(RIGHT(TEXT(Y946,"0.#"),1)=".",TRUE,FALSE)</formula>
    </cfRule>
  </conditionalFormatting>
  <conditionalFormatting sqref="Y945">
    <cfRule type="expression" dxfId="2099" priority="2097">
      <formula>IF(RIGHT(TEXT(Y945,"0.#"),1)=".",FALSE,TRUE)</formula>
    </cfRule>
    <cfRule type="expression" dxfId="2098" priority="2098">
      <formula>IF(RIGHT(TEXT(Y945,"0.#"),1)=".",TRUE,FALSE)</formula>
    </cfRule>
  </conditionalFormatting>
  <conditionalFormatting sqref="Y979:Y1006">
    <cfRule type="expression" dxfId="2097" priority="2091">
      <formula>IF(RIGHT(TEXT(Y979,"0.#"),1)=".",FALSE,TRUE)</formula>
    </cfRule>
    <cfRule type="expression" dxfId="2096" priority="2092">
      <formula>IF(RIGHT(TEXT(Y979,"0.#"),1)=".",TRUE,FALSE)</formula>
    </cfRule>
  </conditionalFormatting>
  <conditionalFormatting sqref="Y977:Y978">
    <cfRule type="expression" dxfId="2095" priority="2085">
      <formula>IF(RIGHT(TEXT(Y977,"0.#"),1)=".",FALSE,TRUE)</formula>
    </cfRule>
    <cfRule type="expression" dxfId="2094" priority="2086">
      <formula>IF(RIGHT(TEXT(Y977,"0.#"),1)=".",TRUE,FALSE)</formula>
    </cfRule>
  </conditionalFormatting>
  <conditionalFormatting sqref="Y1012:Y1039">
    <cfRule type="expression" dxfId="2093" priority="2079">
      <formula>IF(RIGHT(TEXT(Y1012,"0.#"),1)=".",FALSE,TRUE)</formula>
    </cfRule>
    <cfRule type="expression" dxfId="2092" priority="2080">
      <formula>IF(RIGHT(TEXT(Y1012,"0.#"),1)=".",TRUE,FALSE)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W27">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3">
    <cfRule type="expression" dxfId="2085" priority="2351">
      <formula>IF(RIGHT(TEXT(P23,"0.#"),1)=".",FALSE,TRUE)</formula>
    </cfRule>
    <cfRule type="expression" dxfId="2084" priority="2352">
      <formula>IF(RIGHT(TEXT(P23,"0.#"),1)=".",TRUE,FALSE)</formula>
    </cfRule>
  </conditionalFormatting>
  <conditionalFormatting sqref="P24:P27">
    <cfRule type="expression" dxfId="2083" priority="2349">
      <formula>IF(RIGHT(TEXT(P24,"0.#"),1)=".",FALSE,TRUE)</formula>
    </cfRule>
    <cfRule type="expression" dxfId="2082" priority="2350">
      <formula>IF(RIGHT(TEXT(P24,"0.#"),1)=".",TRUE,FALSE)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80:AO907">
    <cfRule type="expression" dxfId="2015" priority="2129">
      <formula>IF(AND(AL880&gt;=0, RIGHT(TEXT(AL880,"0.#"),1)&lt;&gt;"."),TRUE,FALSE)</formula>
    </cfRule>
    <cfRule type="expression" dxfId="2014" priority="2130">
      <formula>IF(AND(AL880&gt;=0, RIGHT(TEXT(AL880,"0.#"),1)="."),TRUE,FALSE)</formula>
    </cfRule>
    <cfRule type="expression" dxfId="2013" priority="2131">
      <formula>IF(AND(AL880&lt;0, RIGHT(TEXT(AL880,"0.#"),1)&lt;&gt;"."),TRUE,FALSE)</formula>
    </cfRule>
    <cfRule type="expression" dxfId="2012" priority="2132">
      <formula>IF(AND(AL880&lt;0, RIGHT(TEXT(AL880,"0.#"),1)="."),TRUE,FALSE)</formula>
    </cfRule>
  </conditionalFormatting>
  <conditionalFormatting sqref="AL879:AO879">
    <cfRule type="expression" dxfId="2011" priority="2123">
      <formula>IF(AND(AL879&gt;=0, RIGHT(TEXT(AL879,"0.#"),1)&lt;&gt;"."),TRUE,FALSE)</formula>
    </cfRule>
    <cfRule type="expression" dxfId="2010" priority="2124">
      <formula>IF(AND(AL879&gt;=0, RIGHT(TEXT(AL879,"0.#"),1)="."),TRUE,FALSE)</formula>
    </cfRule>
    <cfRule type="expression" dxfId="2009" priority="2125">
      <formula>IF(AND(AL879&lt;0, RIGHT(TEXT(AL879,"0.#"),1)&lt;&gt;"."),TRUE,FALSE)</formula>
    </cfRule>
    <cfRule type="expression" dxfId="2008" priority="2126">
      <formula>IF(AND(AL879&lt;0, RIGHT(TEXT(AL879,"0.#"),1)="."),TRUE,FALSE)</formula>
    </cfRule>
  </conditionalFormatting>
  <conditionalFormatting sqref="AL913:AO940">
    <cfRule type="expression" dxfId="2007" priority="2117">
      <formula>IF(AND(AL913&gt;=0, RIGHT(TEXT(AL913,"0.#"),1)&lt;&gt;"."),TRUE,FALSE)</formula>
    </cfRule>
    <cfRule type="expression" dxfId="2006" priority="2118">
      <formula>IF(AND(AL913&gt;=0, RIGHT(TEXT(AL913,"0.#"),1)="."),TRUE,FALSE)</formula>
    </cfRule>
    <cfRule type="expression" dxfId="2005" priority="2119">
      <formula>IF(AND(AL913&lt;0, RIGHT(TEXT(AL913,"0.#"),1)&lt;&gt;"."),TRUE,FALSE)</formula>
    </cfRule>
    <cfRule type="expression" dxfId="2004" priority="2120">
      <formula>IF(AND(AL913&lt;0, RIGHT(TEXT(AL913,"0.#"),1)="."),TRUE,FALSE)</formula>
    </cfRule>
  </conditionalFormatting>
  <conditionalFormatting sqref="AL912:AO912">
    <cfRule type="expression" dxfId="2003" priority="2111">
      <formula>IF(AND(AL912&gt;=0, RIGHT(TEXT(AL912,"0.#"),1)&lt;&gt;"."),TRUE,FALSE)</formula>
    </cfRule>
    <cfRule type="expression" dxfId="2002" priority="2112">
      <formula>IF(AND(AL912&gt;=0, RIGHT(TEXT(AL912,"0.#"),1)="."),TRUE,FALSE)</formula>
    </cfRule>
    <cfRule type="expression" dxfId="2001" priority="2113">
      <formula>IF(AND(AL912&lt;0, RIGHT(TEXT(AL912,"0.#"),1)&lt;&gt;"."),TRUE,FALSE)</formula>
    </cfRule>
    <cfRule type="expression" dxfId="2000" priority="2114">
      <formula>IF(AND(AL912&lt;0, RIGHT(TEXT(AL912,"0.#"),1)="."),TRUE,FALSE)</formula>
    </cfRule>
  </conditionalFormatting>
  <conditionalFormatting sqref="AL946:AO973">
    <cfRule type="expression" dxfId="1999" priority="2105">
      <formula>IF(AND(AL946&gt;=0, RIGHT(TEXT(AL946,"0.#"),1)&lt;&gt;"."),TRUE,FALSE)</formula>
    </cfRule>
    <cfRule type="expression" dxfId="1998" priority="2106">
      <formula>IF(AND(AL946&gt;=0, RIGHT(TEXT(AL946,"0.#"),1)="."),TRUE,FALSE)</formula>
    </cfRule>
    <cfRule type="expression" dxfId="1997" priority="2107">
      <formula>IF(AND(AL946&lt;0, RIGHT(TEXT(AL946,"0.#"),1)&lt;&gt;"."),TRUE,FALSE)</formula>
    </cfRule>
    <cfRule type="expression" dxfId="1996" priority="2108">
      <formula>IF(AND(AL946&lt;0, RIGHT(TEXT(AL946,"0.#"),1)="."),TRUE,FALSE)</formula>
    </cfRule>
  </conditionalFormatting>
  <conditionalFormatting sqref="AL945:AO945">
    <cfRule type="expression" dxfId="1995" priority="2099">
      <formula>IF(AND(AL945&gt;=0, RIGHT(TEXT(AL945,"0.#"),1)&lt;&gt;"."),TRUE,FALSE)</formula>
    </cfRule>
    <cfRule type="expression" dxfId="1994" priority="2100">
      <formula>IF(AND(AL945&gt;=0, RIGHT(TEXT(AL945,"0.#"),1)="."),TRUE,FALSE)</formula>
    </cfRule>
    <cfRule type="expression" dxfId="1993" priority="2101">
      <formula>IF(AND(AL945&lt;0, RIGHT(TEXT(AL945,"0.#"),1)&lt;&gt;"."),TRUE,FALSE)</formula>
    </cfRule>
    <cfRule type="expression" dxfId="1992" priority="2102">
      <formula>IF(AND(AL945&lt;0, RIGHT(TEXT(AL945,"0.#"),1)="."),TRUE,FALSE)</formula>
    </cfRule>
  </conditionalFormatting>
  <conditionalFormatting sqref="AL979:AO1006">
    <cfRule type="expression" dxfId="1991" priority="2093">
      <formula>IF(AND(AL979&gt;=0, RIGHT(TEXT(AL979,"0.#"),1)&lt;&gt;"."),TRUE,FALSE)</formula>
    </cfRule>
    <cfRule type="expression" dxfId="1990" priority="2094">
      <formula>IF(AND(AL979&gt;=0, RIGHT(TEXT(AL979,"0.#"),1)="."),TRUE,FALSE)</formula>
    </cfRule>
    <cfRule type="expression" dxfId="1989" priority="2095">
      <formula>IF(AND(AL979&lt;0, RIGHT(TEXT(AL979,"0.#"),1)&lt;&gt;"."),TRUE,FALSE)</formula>
    </cfRule>
    <cfRule type="expression" dxfId="1988" priority="2096">
      <formula>IF(AND(AL979&lt;0, RIGHT(TEXT(AL979,"0.#"),1)="."),TRUE,FALSE)</formula>
    </cfRule>
  </conditionalFormatting>
  <conditionalFormatting sqref="AL977:AO978">
    <cfRule type="expression" dxfId="1987" priority="2087">
      <formula>IF(AND(AL977&gt;=0, RIGHT(TEXT(AL977,"0.#"),1)&lt;&gt;"."),TRUE,FALSE)</formula>
    </cfRule>
    <cfRule type="expression" dxfId="1986" priority="2088">
      <formula>IF(AND(AL977&gt;=0, RIGHT(TEXT(AL977,"0.#"),1)="."),TRUE,FALSE)</formula>
    </cfRule>
    <cfRule type="expression" dxfId="1985" priority="2089">
      <formula>IF(AND(AL977&lt;0, RIGHT(TEXT(AL977,"0.#"),1)&lt;&gt;"."),TRUE,FALSE)</formula>
    </cfRule>
    <cfRule type="expression" dxfId="1984" priority="2090">
      <formula>IF(AND(AL977&lt;0, RIGHT(TEXT(AL977,"0.#"),1)="."),TRUE,FALSE)</formula>
    </cfRule>
  </conditionalFormatting>
  <conditionalFormatting sqref="AL1012:AO1039">
    <cfRule type="expression" dxfId="1983" priority="2081">
      <formula>IF(AND(AL1012&gt;=0, RIGHT(TEXT(AL1012,"0.#"),1)&lt;&gt;"."),TRUE,FALSE)</formula>
    </cfRule>
    <cfRule type="expression" dxfId="1982" priority="2082">
      <formula>IF(AND(AL1012&gt;=0, RIGHT(TEXT(AL1012,"0.#"),1)="."),TRUE,FALSE)</formula>
    </cfRule>
    <cfRule type="expression" dxfId="1981" priority="2083">
      <formula>IF(AND(AL1012&lt;0, RIGHT(TEXT(AL1012,"0.#"),1)&lt;&gt;"."),TRUE,FALSE)</formula>
    </cfRule>
    <cfRule type="expression" dxfId="1980" priority="2084">
      <formula>IF(AND(AL1012&lt;0, RIGHT(TEXT(AL1012,"0.#"),1)="."),TRUE,FALSE)</formula>
    </cfRule>
  </conditionalFormatting>
  <conditionalFormatting sqref="AL1010:AO1011">
    <cfRule type="expression" dxfId="1979" priority="2075">
      <formula>IF(AND(AL1010&gt;=0, RIGHT(TEXT(AL1010,"0.#"),1)&lt;&gt;"."),TRUE,FALSE)</formula>
    </cfRule>
    <cfRule type="expression" dxfId="1978" priority="2076">
      <formula>IF(AND(AL1010&gt;=0, RIGHT(TEXT(AL1010,"0.#"),1)="."),TRUE,FALSE)</formula>
    </cfRule>
    <cfRule type="expression" dxfId="1977" priority="2077">
      <formula>IF(AND(AL1010&lt;0, RIGHT(TEXT(AL1010,"0.#"),1)&lt;&gt;"."),TRUE,FALSE)</formula>
    </cfRule>
    <cfRule type="expression" dxfId="1976" priority="2078">
      <formula>IF(AND(AL1010&lt;0, RIGHT(TEXT(AL1010,"0.#"),1)="."),TRUE,FALSE)</formula>
    </cfRule>
  </conditionalFormatting>
  <conditionalFormatting sqref="Y1010:Y1011">
    <cfRule type="expression" dxfId="1975" priority="2073">
      <formula>IF(RIGHT(TEXT(Y1010,"0.#"),1)=".",FALSE,TRUE)</formula>
    </cfRule>
    <cfRule type="expression" dxfId="1974" priority="2074">
      <formula>IF(RIGHT(TEXT(Y1010,"0.#"),1)=".",TRUE,FALSE)</formula>
    </cfRule>
  </conditionalFormatting>
  <conditionalFormatting sqref="AL1045:AO1072">
    <cfRule type="expression" dxfId="1973" priority="2069">
      <formula>IF(AND(AL1045&gt;=0, RIGHT(TEXT(AL1045,"0.#"),1)&lt;&gt;"."),TRUE,FALSE)</formula>
    </cfRule>
    <cfRule type="expression" dxfId="1972" priority="2070">
      <formula>IF(AND(AL1045&gt;=0, RIGHT(TEXT(AL1045,"0.#"),1)="."),TRUE,FALSE)</formula>
    </cfRule>
    <cfRule type="expression" dxfId="1971" priority="2071">
      <formula>IF(AND(AL1045&lt;0, RIGHT(TEXT(AL1045,"0.#"),1)&lt;&gt;"."),TRUE,FALSE)</formula>
    </cfRule>
    <cfRule type="expression" dxfId="1970" priority="2072">
      <formula>IF(AND(AL1045&lt;0, RIGHT(TEXT(AL1045,"0.#"),1)="."),TRUE,FALSE)</formula>
    </cfRule>
  </conditionalFormatting>
  <conditionalFormatting sqref="Y1045:Y1072">
    <cfRule type="expression" dxfId="1969" priority="2067">
      <formula>IF(RIGHT(TEXT(Y1045,"0.#"),1)=".",FALSE,TRUE)</formula>
    </cfRule>
    <cfRule type="expression" dxfId="1968" priority="2068">
      <formula>IF(RIGHT(TEXT(Y1045,"0.#"),1)=".",TRUE,FALSE)</formula>
    </cfRule>
  </conditionalFormatting>
  <conditionalFormatting sqref="AL1043:AO1044">
    <cfRule type="expression" dxfId="1967" priority="2063">
      <formula>IF(AND(AL1043&gt;=0, RIGHT(TEXT(AL1043,"0.#"),1)&lt;&gt;"."),TRUE,FALSE)</formula>
    </cfRule>
    <cfRule type="expression" dxfId="1966" priority="2064">
      <formula>IF(AND(AL1043&gt;=0, RIGHT(TEXT(AL1043,"0.#"),1)="."),TRUE,FALSE)</formula>
    </cfRule>
    <cfRule type="expression" dxfId="1965" priority="2065">
      <formula>IF(AND(AL1043&lt;0, RIGHT(TEXT(AL1043,"0.#"),1)&lt;&gt;"."),TRUE,FALSE)</formula>
    </cfRule>
    <cfRule type="expression" dxfId="1964" priority="2066">
      <formula>IF(AND(AL1043&lt;0, RIGHT(TEXT(AL1043,"0.#"),1)="."),TRUE,FALSE)</formula>
    </cfRule>
  </conditionalFormatting>
  <conditionalFormatting sqref="Y1043:Y1044">
    <cfRule type="expression" dxfId="1963" priority="2061">
      <formula>IF(RIGHT(TEXT(Y1043,"0.#"),1)=".",FALSE,TRUE)</formula>
    </cfRule>
    <cfRule type="expression" dxfId="1962" priority="2062">
      <formula>IF(RIGHT(TEXT(Y1043,"0.#"),1)=".",TRUE,FALSE)</formula>
    </cfRule>
  </conditionalFormatting>
  <conditionalFormatting sqref="AL1078:AO1105">
    <cfRule type="expression" dxfId="1961" priority="2057">
      <formula>IF(AND(AL1078&gt;=0, RIGHT(TEXT(AL1078,"0.#"),1)&lt;&gt;"."),TRUE,FALSE)</formula>
    </cfRule>
    <cfRule type="expression" dxfId="1960" priority="2058">
      <formula>IF(AND(AL1078&gt;=0, RIGHT(TEXT(AL1078,"0.#"),1)="."),TRUE,FALSE)</formula>
    </cfRule>
    <cfRule type="expression" dxfId="1959" priority="2059">
      <formula>IF(AND(AL1078&lt;0, RIGHT(TEXT(AL1078,"0.#"),1)&lt;&gt;"."),TRUE,FALSE)</formula>
    </cfRule>
    <cfRule type="expression" dxfId="1958" priority="2060">
      <formula>IF(AND(AL1078&lt;0, RIGHT(TEXT(AL1078,"0.#"),1)="."),TRUE,FALSE)</formula>
    </cfRule>
  </conditionalFormatting>
  <conditionalFormatting sqref="Y1078:Y1105">
    <cfRule type="expression" dxfId="1957" priority="2055">
      <formula>IF(RIGHT(TEXT(Y1078,"0.#"),1)=".",FALSE,TRUE)</formula>
    </cfRule>
    <cfRule type="expression" dxfId="1956" priority="2056">
      <formula>IF(RIGHT(TEXT(Y1078,"0.#"),1)=".",TRUE,FALSE)</formula>
    </cfRule>
  </conditionalFormatting>
  <conditionalFormatting sqref="AL1076:AO1077">
    <cfRule type="expression" dxfId="1955" priority="2051">
      <formula>IF(AND(AL1076&gt;=0, RIGHT(TEXT(AL1076,"0.#"),1)&lt;&gt;"."),TRUE,FALSE)</formula>
    </cfRule>
    <cfRule type="expression" dxfId="1954" priority="2052">
      <formula>IF(AND(AL1076&gt;=0, RIGHT(TEXT(AL1076,"0.#"),1)="."),TRUE,FALSE)</formula>
    </cfRule>
    <cfRule type="expression" dxfId="1953" priority="2053">
      <formula>IF(AND(AL1076&lt;0, RIGHT(TEXT(AL1076,"0.#"),1)&lt;&gt;"."),TRUE,FALSE)</formula>
    </cfRule>
    <cfRule type="expression" dxfId="1952" priority="2054">
      <formula>IF(AND(AL1076&lt;0, RIGHT(TEXT(AL1076,"0.#"),1)="."),TRUE,FALSE)</formula>
    </cfRule>
  </conditionalFormatting>
  <conditionalFormatting sqref="Y1076:Y1077">
    <cfRule type="expression" dxfId="1951" priority="2049">
      <formula>IF(RIGHT(TEXT(Y1076,"0.#"),1)=".",FALSE,TRUE)</formula>
    </cfRule>
    <cfRule type="expression" dxfId="1950" priority="2050">
      <formula>IF(RIGHT(TEXT(Y1076,"0.#"),1)=".",TRUE,FALSE)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AL845:AO845">
    <cfRule type="expression" dxfId="755" priority="55">
      <formula>IF(AND(AL845&gt;=0, RIGHT(TEXT(AL845,"0.#"),1)&lt;&gt;"."),TRUE,FALSE)</formula>
    </cfRule>
    <cfRule type="expression" dxfId="754" priority="56">
      <formula>IF(AND(AL845&gt;=0, RIGHT(TEXT(AL845,"0.#"),1)="."),TRUE,FALSE)</formula>
    </cfRule>
    <cfRule type="expression" dxfId="753" priority="57">
      <formula>IF(AND(AL845&lt;0, RIGHT(TEXT(AL845,"0.#"),1)&lt;&gt;"."),TRUE,FALSE)</formula>
    </cfRule>
    <cfRule type="expression" dxfId="752" priority="58">
      <formula>IF(AND(AL845&lt;0, RIGHT(TEXT(AL845,"0.#"),1)="."),TRUE,FALSE)</formula>
    </cfRule>
  </conditionalFormatting>
  <conditionalFormatting sqref="Y845">
    <cfRule type="expression" dxfId="751" priority="53">
      <formula>IF(RIGHT(TEXT(Y845,"0.#"),1)=".",FALSE,TRUE)</formula>
    </cfRule>
    <cfRule type="expression" dxfId="750" priority="54">
      <formula>IF(RIGHT(TEXT(Y845,"0.#"),1)=".",TRUE,FALSE)</formula>
    </cfRule>
  </conditionalFormatting>
  <conditionalFormatting sqref="Y878">
    <cfRule type="expression" dxfId="749" priority="47">
      <formula>IF(RIGHT(TEXT(Y878,"0.#"),1)=".",FALSE,TRUE)</formula>
    </cfRule>
    <cfRule type="expression" dxfId="748" priority="48">
      <formula>IF(RIGHT(TEXT(Y878,"0.#"),1)=".",TRUE,FALSE)</formula>
    </cfRule>
  </conditionalFormatting>
  <conditionalFormatting sqref="AL878:AO878">
    <cfRule type="expression" dxfId="747" priority="49">
      <formula>IF(AND(AL878&gt;=0, RIGHT(TEXT(AL878,"0.#"),1)&lt;&gt;"."),TRUE,FALSE)</formula>
    </cfRule>
    <cfRule type="expression" dxfId="746" priority="50">
      <formula>IF(AND(AL878&gt;=0, RIGHT(TEXT(AL878,"0.#"),1)="."),TRUE,FALSE)</formula>
    </cfRule>
    <cfRule type="expression" dxfId="745" priority="51">
      <formula>IF(AND(AL878&lt;0, RIGHT(TEXT(AL878,"0.#"),1)&lt;&gt;"."),TRUE,FALSE)</formula>
    </cfRule>
    <cfRule type="expression" dxfId="744" priority="52">
      <formula>IF(AND(AL878&lt;0, RIGHT(TEXT(AL878,"0.#"),1)="."),TRUE,FALSE)</formula>
    </cfRule>
  </conditionalFormatting>
  <conditionalFormatting sqref="Y911">
    <cfRule type="expression" dxfId="743" priority="41">
      <formula>IF(RIGHT(TEXT(Y911,"0.#"),1)=".",FALSE,TRUE)</formula>
    </cfRule>
    <cfRule type="expression" dxfId="742" priority="42">
      <formula>IF(RIGHT(TEXT(Y911,"0.#"),1)=".",TRUE,FALSE)</formula>
    </cfRule>
  </conditionalFormatting>
  <conditionalFormatting sqref="AL911:AO911">
    <cfRule type="expression" dxfId="741" priority="43">
      <formula>IF(AND(AL911&gt;=0, RIGHT(TEXT(AL911,"0.#"),1)&lt;&gt;"."),TRUE,FALSE)</formula>
    </cfRule>
    <cfRule type="expression" dxfId="740" priority="44">
      <formula>IF(AND(AL911&gt;=0, RIGHT(TEXT(AL911,"0.#"),1)="."),TRUE,FALSE)</formula>
    </cfRule>
    <cfRule type="expression" dxfId="739" priority="45">
      <formula>IF(AND(AL911&lt;0, RIGHT(TEXT(AL911,"0.#"),1)&lt;&gt;"."),TRUE,FALSE)</formula>
    </cfRule>
    <cfRule type="expression" dxfId="738" priority="46">
      <formula>IF(AND(AL911&lt;0, RIGHT(TEXT(AL911,"0.#"),1)="."),TRUE,FALSE)</formula>
    </cfRule>
  </conditionalFormatting>
  <conditionalFormatting sqref="Y944">
    <cfRule type="expression" dxfId="737" priority="35">
      <formula>IF(RIGHT(TEXT(Y944,"0.#"),1)=".",FALSE,TRUE)</formula>
    </cfRule>
    <cfRule type="expression" dxfId="736" priority="36">
      <formula>IF(RIGHT(TEXT(Y944,"0.#"),1)=".",TRUE,FALSE)</formula>
    </cfRule>
  </conditionalFormatting>
  <conditionalFormatting sqref="AL944:AO944">
    <cfRule type="expression" dxfId="735" priority="37">
      <formula>IF(AND(AL944&gt;=0, RIGHT(TEXT(AL944,"0.#"),1)&lt;&gt;"."),TRUE,FALSE)</formula>
    </cfRule>
    <cfRule type="expression" dxfId="734" priority="38">
      <formula>IF(AND(AL944&gt;=0, RIGHT(TEXT(AL944,"0.#"),1)="."),TRUE,FALSE)</formula>
    </cfRule>
    <cfRule type="expression" dxfId="733" priority="39">
      <formula>IF(AND(AL944&lt;0, RIGHT(TEXT(AL944,"0.#"),1)&lt;&gt;"."),TRUE,FALSE)</formula>
    </cfRule>
    <cfRule type="expression" dxfId="732" priority="40">
      <formula>IF(AND(AL944&lt;0, RIGHT(TEXT(AL944,"0.#"),1)="."),TRUE,FALSE)</formula>
    </cfRule>
  </conditionalFormatting>
  <conditionalFormatting sqref="AM102">
    <cfRule type="expression" dxfId="731" priority="33">
      <formula>IF(RIGHT(TEXT(AM102,"0.#"),1)=".",FALSE,TRUE)</formula>
    </cfRule>
    <cfRule type="expression" dxfId="730" priority="34">
      <formula>IF(RIGHT(TEXT(AM102,"0.#"),1)=".",TRUE,FALSE)</formula>
    </cfRule>
  </conditionalFormatting>
  <conditionalFormatting sqref="AI54">
    <cfRule type="expression" dxfId="729" priority="31">
      <formula>IF(RIGHT(TEXT(AI54,"0.#"),1)=".",FALSE,TRUE)</formula>
    </cfRule>
    <cfRule type="expression" dxfId="728" priority="32">
      <formula>IF(RIGHT(TEXT(AI54,"0.#"),1)=".",TRUE,FALSE)</formula>
    </cfRule>
  </conditionalFormatting>
  <conditionalFormatting sqref="AM54">
    <cfRule type="expression" dxfId="727" priority="29">
      <formula>IF(RIGHT(TEXT(AM54,"0.#"),1)=".",FALSE,TRUE)</formula>
    </cfRule>
    <cfRule type="expression" dxfId="726" priority="30">
      <formula>IF(RIGHT(TEXT(AM54,"0.#"),1)=".",TRUE,FALSE)</formula>
    </cfRule>
  </conditionalFormatting>
  <conditionalFormatting sqref="AE107">
    <cfRule type="expression" dxfId="725" priority="25">
      <formula>IF(RIGHT(TEXT(AE107,"0.#"),1)=".",FALSE,TRUE)</formula>
    </cfRule>
    <cfRule type="expression" dxfId="724" priority="26">
      <formula>IF(RIGHT(TEXT(AE107,"0.#"),1)=".",TRUE,FALSE)</formula>
    </cfRule>
  </conditionalFormatting>
  <conditionalFormatting sqref="AI107">
    <cfRule type="expression" dxfId="723" priority="23">
      <formula>IF(RIGHT(TEXT(AI107,"0.#"),1)=".",FALSE,TRUE)</formula>
    </cfRule>
    <cfRule type="expression" dxfId="722" priority="24">
      <formula>IF(RIGHT(TEXT(AI107,"0.#"),1)=".",TRUE,FALSE)</formula>
    </cfRule>
  </conditionalFormatting>
  <conditionalFormatting sqref="AM107">
    <cfRule type="expression" dxfId="721" priority="21">
      <formula>IF(RIGHT(TEXT(AM107,"0.#"),1)=".",FALSE,TRUE)</formula>
    </cfRule>
    <cfRule type="expression" dxfId="720" priority="22">
      <formula>IF(RIGHT(TEXT(AM107,"0.#"),1)=".",TRUE,FALSE)</formula>
    </cfRule>
  </conditionalFormatting>
  <conditionalFormatting sqref="AE108">
    <cfRule type="expression" dxfId="719" priority="19">
      <formula>IF(RIGHT(TEXT(AE108,"0.#"),1)=".",FALSE,TRUE)</formula>
    </cfRule>
    <cfRule type="expression" dxfId="718" priority="20">
      <formula>IF(RIGHT(TEXT(AE108,"0.#"),1)=".",TRUE,FALSE)</formula>
    </cfRule>
  </conditionalFormatting>
  <conditionalFormatting sqref="AI108">
    <cfRule type="expression" dxfId="717" priority="17">
      <formula>IF(RIGHT(TEXT(AI108,"0.#"),1)=".",FALSE,TRUE)</formula>
    </cfRule>
    <cfRule type="expression" dxfId="716" priority="18">
      <formula>IF(RIGHT(TEXT(AI108,"0.#"),1)=".",TRUE,FALSE)</formula>
    </cfRule>
  </conditionalFormatting>
  <conditionalFormatting sqref="AM108">
    <cfRule type="expression" dxfId="715" priority="15">
      <formula>IF(RIGHT(TEXT(AM108,"0.#"),1)=".",FALSE,TRUE)</formula>
    </cfRule>
    <cfRule type="expression" dxfId="714" priority="16">
      <formula>IF(RIGHT(TEXT(AM108,"0.#"),1)=".",TRUE,FALSE)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AQ108">
    <cfRule type="expression" dxfId="711" priority="11">
      <formula>IF(RIGHT(TEXT(AQ108,"0.#"),1)=".",FALSE,TRUE)</formula>
    </cfRule>
    <cfRule type="expression" dxfId="710" priority="12">
      <formula>IF(RIGHT(TEXT(AQ108,"0.#"),1)=".",TRUE,FALSE)</formula>
    </cfRule>
  </conditionalFormatting>
  <conditionalFormatting sqref="AE122">
    <cfRule type="expression" dxfId="709" priority="9">
      <formula>IF(RIGHT(TEXT(AE122,"0.#"),1)=".",FALSE,TRUE)</formula>
    </cfRule>
    <cfRule type="expression" dxfId="708" priority="10">
      <formula>IF(RIGHT(TEXT(AE122,"0.#"),1)=".",TRUE,FALSE)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E123 AM123">
    <cfRule type="expression" dxfId="703" priority="3">
      <formula>IF(RIGHT(TEXT(AE123,"0.#"),1)=".",FALSE,TRUE)</formula>
    </cfRule>
    <cfRule type="expression" dxfId="702" priority="4">
      <formula>IF(RIGHT(TEXT(AE123,"0.#"),1)=".",TRUE,FALSE)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25" max="49" man="1"/>
    <brk id="747"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761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761</v>
      </c>
      <c r="M7" s="13" t="str">
        <f t="shared" si="2"/>
        <v>経済協力</v>
      </c>
      <c r="N7" s="13" t="str">
        <f t="shared" si="6"/>
        <v>経済協力</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t="s">
        <v>761</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761</v>
      </c>
      <c r="M11" s="13" t="str">
        <f t="shared" si="2"/>
        <v>その他の事項経費</v>
      </c>
      <c r="N11" s="13" t="str">
        <f t="shared" si="6"/>
        <v>経済協力、その他の事項経費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3"/>
      <c r="Z2" s="829"/>
      <c r="AA2" s="830"/>
      <c r="AB2" s="1027" t="s">
        <v>11</v>
      </c>
      <c r="AC2" s="1028"/>
      <c r="AD2" s="1029"/>
      <c r="AE2" s="1033" t="s">
        <v>390</v>
      </c>
      <c r="AF2" s="1033"/>
      <c r="AG2" s="1033"/>
      <c r="AH2" s="1033"/>
      <c r="AI2" s="1033" t="s">
        <v>412</v>
      </c>
      <c r="AJ2" s="1033"/>
      <c r="AK2" s="1033"/>
      <c r="AL2" s="560"/>
      <c r="AM2" s="1033" t="s">
        <v>509</v>
      </c>
      <c r="AN2" s="1033"/>
      <c r="AO2" s="1033"/>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4"/>
      <c r="Z3" s="1025"/>
      <c r="AA3" s="1026"/>
      <c r="AB3" s="1030"/>
      <c r="AC3" s="1031"/>
      <c r="AD3" s="1032"/>
      <c r="AE3" s="918"/>
      <c r="AF3" s="918"/>
      <c r="AG3" s="918"/>
      <c r="AH3" s="918"/>
      <c r="AI3" s="918"/>
      <c r="AJ3" s="918"/>
      <c r="AK3" s="918"/>
      <c r="AL3" s="411"/>
      <c r="AM3" s="918"/>
      <c r="AN3" s="918"/>
      <c r="AO3" s="918"/>
      <c r="AP3" s="411"/>
      <c r="AQ3" s="199"/>
      <c r="AR3" s="200"/>
      <c r="AS3" s="136" t="s">
        <v>233</v>
      </c>
      <c r="AT3" s="137"/>
      <c r="AU3" s="200"/>
      <c r="AV3" s="200"/>
      <c r="AW3" s="396" t="s">
        <v>179</v>
      </c>
      <c r="AX3" s="397"/>
      <c r="AY3" s="34">
        <f t="shared" ref="AY3:AY8" si="0">$AY$2</f>
        <v>0</v>
      </c>
    </row>
    <row r="4" spans="1:51" ht="22.5" customHeight="1" x14ac:dyDescent="0.15">
      <c r="A4" s="401"/>
      <c r="B4" s="399"/>
      <c r="C4" s="399"/>
      <c r="D4" s="399"/>
      <c r="E4" s="399"/>
      <c r="F4" s="400"/>
      <c r="G4" s="567"/>
      <c r="H4" s="1000"/>
      <c r="I4" s="1000"/>
      <c r="J4" s="1000"/>
      <c r="K4" s="1000"/>
      <c r="L4" s="1000"/>
      <c r="M4" s="1000"/>
      <c r="N4" s="1000"/>
      <c r="O4" s="1001"/>
      <c r="P4" s="108"/>
      <c r="Q4" s="1008"/>
      <c r="R4" s="1008"/>
      <c r="S4" s="1008"/>
      <c r="T4" s="1008"/>
      <c r="U4" s="1008"/>
      <c r="V4" s="1008"/>
      <c r="W4" s="1008"/>
      <c r="X4" s="1009"/>
      <c r="Y4" s="1018" t="s">
        <v>12</v>
      </c>
      <c r="Z4" s="1019"/>
      <c r="AA4" s="1020"/>
      <c r="AB4" s="464"/>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50" t="s">
        <v>54</v>
      </c>
      <c r="Z5" s="1015"/>
      <c r="AA5" s="1016"/>
      <c r="AB5" s="526"/>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7"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3"/>
      <c r="Z9" s="829"/>
      <c r="AA9" s="830"/>
      <c r="AB9" s="1027" t="s">
        <v>11</v>
      </c>
      <c r="AC9" s="1028"/>
      <c r="AD9" s="1029"/>
      <c r="AE9" s="1033" t="s">
        <v>390</v>
      </c>
      <c r="AF9" s="1033"/>
      <c r="AG9" s="1033"/>
      <c r="AH9" s="1033"/>
      <c r="AI9" s="1033" t="s">
        <v>412</v>
      </c>
      <c r="AJ9" s="1033"/>
      <c r="AK9" s="1033"/>
      <c r="AL9" s="560"/>
      <c r="AM9" s="1033" t="s">
        <v>509</v>
      </c>
      <c r="AN9" s="1033"/>
      <c r="AO9" s="1033"/>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4"/>
      <c r="Z10" s="1025"/>
      <c r="AA10" s="1026"/>
      <c r="AB10" s="1030"/>
      <c r="AC10" s="1031"/>
      <c r="AD10" s="1032"/>
      <c r="AE10" s="918"/>
      <c r="AF10" s="918"/>
      <c r="AG10" s="918"/>
      <c r="AH10" s="918"/>
      <c r="AI10" s="918"/>
      <c r="AJ10" s="918"/>
      <c r="AK10" s="918"/>
      <c r="AL10" s="411"/>
      <c r="AM10" s="918"/>
      <c r="AN10" s="918"/>
      <c r="AO10" s="918"/>
      <c r="AP10" s="411"/>
      <c r="AQ10" s="199"/>
      <c r="AR10" s="200"/>
      <c r="AS10" s="136" t="s">
        <v>233</v>
      </c>
      <c r="AT10" s="137"/>
      <c r="AU10" s="200"/>
      <c r="AV10" s="200"/>
      <c r="AW10" s="396" t="s">
        <v>179</v>
      </c>
      <c r="AX10" s="397"/>
      <c r="AY10" s="34">
        <f t="shared" ref="AY10:AY15" si="1">$AY$9</f>
        <v>0</v>
      </c>
    </row>
    <row r="11" spans="1:51" ht="22.5" customHeight="1" x14ac:dyDescent="0.15">
      <c r="A11" s="401"/>
      <c r="B11" s="399"/>
      <c r="C11" s="399"/>
      <c r="D11" s="399"/>
      <c r="E11" s="399"/>
      <c r="F11" s="400"/>
      <c r="G11" s="567"/>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4"/>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50" t="s">
        <v>54</v>
      </c>
      <c r="Z12" s="1015"/>
      <c r="AA12" s="1016"/>
      <c r="AB12" s="526"/>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7"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3"/>
      <c r="Z16" s="829"/>
      <c r="AA16" s="830"/>
      <c r="AB16" s="1027" t="s">
        <v>11</v>
      </c>
      <c r="AC16" s="1028"/>
      <c r="AD16" s="1029"/>
      <c r="AE16" s="1033" t="s">
        <v>390</v>
      </c>
      <c r="AF16" s="1033"/>
      <c r="AG16" s="1033"/>
      <c r="AH16" s="1033"/>
      <c r="AI16" s="1033" t="s">
        <v>412</v>
      </c>
      <c r="AJ16" s="1033"/>
      <c r="AK16" s="1033"/>
      <c r="AL16" s="560"/>
      <c r="AM16" s="1033" t="s">
        <v>509</v>
      </c>
      <c r="AN16" s="1033"/>
      <c r="AO16" s="1033"/>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4"/>
      <c r="Z17" s="1025"/>
      <c r="AA17" s="1026"/>
      <c r="AB17" s="1030"/>
      <c r="AC17" s="1031"/>
      <c r="AD17" s="1032"/>
      <c r="AE17" s="918"/>
      <c r="AF17" s="918"/>
      <c r="AG17" s="918"/>
      <c r="AH17" s="918"/>
      <c r="AI17" s="918"/>
      <c r="AJ17" s="918"/>
      <c r="AK17" s="918"/>
      <c r="AL17" s="411"/>
      <c r="AM17" s="918"/>
      <c r="AN17" s="918"/>
      <c r="AO17" s="918"/>
      <c r="AP17" s="411"/>
      <c r="AQ17" s="199"/>
      <c r="AR17" s="200"/>
      <c r="AS17" s="136" t="s">
        <v>233</v>
      </c>
      <c r="AT17" s="137"/>
      <c r="AU17" s="200"/>
      <c r="AV17" s="200"/>
      <c r="AW17" s="396" t="s">
        <v>179</v>
      </c>
      <c r="AX17" s="397"/>
      <c r="AY17" s="34">
        <f t="shared" ref="AY17:AY22" si="2">$AY$16</f>
        <v>0</v>
      </c>
    </row>
    <row r="18" spans="1:51" ht="22.5" customHeight="1" x14ac:dyDescent="0.15">
      <c r="A18" s="401"/>
      <c r="B18" s="399"/>
      <c r="C18" s="399"/>
      <c r="D18" s="399"/>
      <c r="E18" s="399"/>
      <c r="F18" s="400"/>
      <c r="G18" s="567"/>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4"/>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50" t="s">
        <v>54</v>
      </c>
      <c r="Z19" s="1015"/>
      <c r="AA19" s="1016"/>
      <c r="AB19" s="526"/>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7"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3"/>
      <c r="Z23" s="829"/>
      <c r="AA23" s="830"/>
      <c r="AB23" s="1027" t="s">
        <v>11</v>
      </c>
      <c r="AC23" s="1028"/>
      <c r="AD23" s="1029"/>
      <c r="AE23" s="1033" t="s">
        <v>390</v>
      </c>
      <c r="AF23" s="1033"/>
      <c r="AG23" s="1033"/>
      <c r="AH23" s="1033"/>
      <c r="AI23" s="1033" t="s">
        <v>412</v>
      </c>
      <c r="AJ23" s="1033"/>
      <c r="AK23" s="1033"/>
      <c r="AL23" s="560"/>
      <c r="AM23" s="1033" t="s">
        <v>509</v>
      </c>
      <c r="AN23" s="1033"/>
      <c r="AO23" s="1033"/>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4"/>
      <c r="Z24" s="1025"/>
      <c r="AA24" s="1026"/>
      <c r="AB24" s="1030"/>
      <c r="AC24" s="1031"/>
      <c r="AD24" s="1032"/>
      <c r="AE24" s="918"/>
      <c r="AF24" s="918"/>
      <c r="AG24" s="918"/>
      <c r="AH24" s="918"/>
      <c r="AI24" s="918"/>
      <c r="AJ24" s="918"/>
      <c r="AK24" s="918"/>
      <c r="AL24" s="411"/>
      <c r="AM24" s="918"/>
      <c r="AN24" s="918"/>
      <c r="AO24" s="918"/>
      <c r="AP24" s="411"/>
      <c r="AQ24" s="199"/>
      <c r="AR24" s="200"/>
      <c r="AS24" s="136" t="s">
        <v>233</v>
      </c>
      <c r="AT24" s="137"/>
      <c r="AU24" s="200"/>
      <c r="AV24" s="200"/>
      <c r="AW24" s="396" t="s">
        <v>179</v>
      </c>
      <c r="AX24" s="397"/>
      <c r="AY24" s="34">
        <f t="shared" ref="AY24:AY29" si="3">$AY$23</f>
        <v>0</v>
      </c>
    </row>
    <row r="25" spans="1:51" ht="22.5" customHeight="1" x14ac:dyDescent="0.15">
      <c r="A25" s="401"/>
      <c r="B25" s="399"/>
      <c r="C25" s="399"/>
      <c r="D25" s="399"/>
      <c r="E25" s="399"/>
      <c r="F25" s="400"/>
      <c r="G25" s="567"/>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4"/>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50" t="s">
        <v>54</v>
      </c>
      <c r="Z26" s="1015"/>
      <c r="AA26" s="1016"/>
      <c r="AB26" s="526"/>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7"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3"/>
      <c r="Z30" s="829"/>
      <c r="AA30" s="830"/>
      <c r="AB30" s="1027" t="s">
        <v>11</v>
      </c>
      <c r="AC30" s="1028"/>
      <c r="AD30" s="1029"/>
      <c r="AE30" s="1033" t="s">
        <v>390</v>
      </c>
      <c r="AF30" s="1033"/>
      <c r="AG30" s="1033"/>
      <c r="AH30" s="1033"/>
      <c r="AI30" s="1033" t="s">
        <v>412</v>
      </c>
      <c r="AJ30" s="1033"/>
      <c r="AK30" s="1033"/>
      <c r="AL30" s="560"/>
      <c r="AM30" s="1033" t="s">
        <v>509</v>
      </c>
      <c r="AN30" s="1033"/>
      <c r="AO30" s="1033"/>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4"/>
      <c r="Z31" s="1025"/>
      <c r="AA31" s="1026"/>
      <c r="AB31" s="1030"/>
      <c r="AC31" s="1031"/>
      <c r="AD31" s="1032"/>
      <c r="AE31" s="918"/>
      <c r="AF31" s="918"/>
      <c r="AG31" s="918"/>
      <c r="AH31" s="918"/>
      <c r="AI31" s="918"/>
      <c r="AJ31" s="918"/>
      <c r="AK31" s="918"/>
      <c r="AL31" s="411"/>
      <c r="AM31" s="918"/>
      <c r="AN31" s="918"/>
      <c r="AO31" s="918"/>
      <c r="AP31" s="411"/>
      <c r="AQ31" s="199"/>
      <c r="AR31" s="200"/>
      <c r="AS31" s="136" t="s">
        <v>233</v>
      </c>
      <c r="AT31" s="137"/>
      <c r="AU31" s="200"/>
      <c r="AV31" s="200"/>
      <c r="AW31" s="396" t="s">
        <v>179</v>
      </c>
      <c r="AX31" s="397"/>
      <c r="AY31" s="34">
        <f t="shared" ref="AY31:AY36" si="4">$AY$30</f>
        <v>0</v>
      </c>
    </row>
    <row r="32" spans="1:51" ht="22.5" customHeight="1" x14ac:dyDescent="0.15">
      <c r="A32" s="401"/>
      <c r="B32" s="399"/>
      <c r="C32" s="399"/>
      <c r="D32" s="399"/>
      <c r="E32" s="399"/>
      <c r="F32" s="400"/>
      <c r="G32" s="567"/>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4"/>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50" t="s">
        <v>54</v>
      </c>
      <c r="Z33" s="1015"/>
      <c r="AA33" s="1016"/>
      <c r="AB33" s="526"/>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7"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3"/>
      <c r="Z37" s="829"/>
      <c r="AA37" s="830"/>
      <c r="AB37" s="1027" t="s">
        <v>11</v>
      </c>
      <c r="AC37" s="1028"/>
      <c r="AD37" s="1029"/>
      <c r="AE37" s="1033" t="s">
        <v>390</v>
      </c>
      <c r="AF37" s="1033"/>
      <c r="AG37" s="1033"/>
      <c r="AH37" s="1033"/>
      <c r="AI37" s="1033" t="s">
        <v>412</v>
      </c>
      <c r="AJ37" s="1033"/>
      <c r="AK37" s="1033"/>
      <c r="AL37" s="560"/>
      <c r="AM37" s="1033" t="s">
        <v>509</v>
      </c>
      <c r="AN37" s="1033"/>
      <c r="AO37" s="1033"/>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4"/>
      <c r="Z38" s="1025"/>
      <c r="AA38" s="1026"/>
      <c r="AB38" s="1030"/>
      <c r="AC38" s="1031"/>
      <c r="AD38" s="1032"/>
      <c r="AE38" s="918"/>
      <c r="AF38" s="918"/>
      <c r="AG38" s="918"/>
      <c r="AH38" s="918"/>
      <c r="AI38" s="918"/>
      <c r="AJ38" s="918"/>
      <c r="AK38" s="918"/>
      <c r="AL38" s="411"/>
      <c r="AM38" s="918"/>
      <c r="AN38" s="918"/>
      <c r="AO38" s="918"/>
      <c r="AP38" s="411"/>
      <c r="AQ38" s="199"/>
      <c r="AR38" s="200"/>
      <c r="AS38" s="136" t="s">
        <v>233</v>
      </c>
      <c r="AT38" s="137"/>
      <c r="AU38" s="200"/>
      <c r="AV38" s="200"/>
      <c r="AW38" s="396" t="s">
        <v>179</v>
      </c>
      <c r="AX38" s="397"/>
      <c r="AY38" s="34">
        <f t="shared" ref="AY38:AY43" si="5">$AY$37</f>
        <v>0</v>
      </c>
    </row>
    <row r="39" spans="1:51" ht="22.5" customHeight="1" x14ac:dyDescent="0.15">
      <c r="A39" s="401"/>
      <c r="B39" s="399"/>
      <c r="C39" s="399"/>
      <c r="D39" s="399"/>
      <c r="E39" s="399"/>
      <c r="F39" s="400"/>
      <c r="G39" s="567"/>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4"/>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50" t="s">
        <v>54</v>
      </c>
      <c r="Z40" s="1015"/>
      <c r="AA40" s="1016"/>
      <c r="AB40" s="526"/>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7"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3"/>
      <c r="Z44" s="829"/>
      <c r="AA44" s="830"/>
      <c r="AB44" s="1027" t="s">
        <v>11</v>
      </c>
      <c r="AC44" s="1028"/>
      <c r="AD44" s="1029"/>
      <c r="AE44" s="1033" t="s">
        <v>390</v>
      </c>
      <c r="AF44" s="1033"/>
      <c r="AG44" s="1033"/>
      <c r="AH44" s="1033"/>
      <c r="AI44" s="1033" t="s">
        <v>412</v>
      </c>
      <c r="AJ44" s="1033"/>
      <c r="AK44" s="1033"/>
      <c r="AL44" s="560"/>
      <c r="AM44" s="1033" t="s">
        <v>509</v>
      </c>
      <c r="AN44" s="1033"/>
      <c r="AO44" s="1033"/>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4"/>
      <c r="Z45" s="1025"/>
      <c r="AA45" s="1026"/>
      <c r="AB45" s="1030"/>
      <c r="AC45" s="1031"/>
      <c r="AD45" s="1032"/>
      <c r="AE45" s="918"/>
      <c r="AF45" s="918"/>
      <c r="AG45" s="918"/>
      <c r="AH45" s="918"/>
      <c r="AI45" s="918"/>
      <c r="AJ45" s="918"/>
      <c r="AK45" s="918"/>
      <c r="AL45" s="411"/>
      <c r="AM45" s="918"/>
      <c r="AN45" s="918"/>
      <c r="AO45" s="918"/>
      <c r="AP45" s="411"/>
      <c r="AQ45" s="199"/>
      <c r="AR45" s="200"/>
      <c r="AS45" s="136" t="s">
        <v>233</v>
      </c>
      <c r="AT45" s="137"/>
      <c r="AU45" s="200"/>
      <c r="AV45" s="200"/>
      <c r="AW45" s="396" t="s">
        <v>179</v>
      </c>
      <c r="AX45" s="397"/>
      <c r="AY45" s="34">
        <f t="shared" ref="AY45:AY50" si="6">$AY$44</f>
        <v>0</v>
      </c>
    </row>
    <row r="46" spans="1:51" ht="22.5" customHeight="1" x14ac:dyDescent="0.15">
      <c r="A46" s="401"/>
      <c r="B46" s="399"/>
      <c r="C46" s="399"/>
      <c r="D46" s="399"/>
      <c r="E46" s="399"/>
      <c r="F46" s="400"/>
      <c r="G46" s="567"/>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4"/>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50" t="s">
        <v>54</v>
      </c>
      <c r="Z47" s="1015"/>
      <c r="AA47" s="1016"/>
      <c r="AB47" s="526"/>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7"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3"/>
      <c r="Z51" s="829"/>
      <c r="AA51" s="830"/>
      <c r="AB51" s="560" t="s">
        <v>11</v>
      </c>
      <c r="AC51" s="1028"/>
      <c r="AD51" s="1029"/>
      <c r="AE51" s="1033" t="s">
        <v>390</v>
      </c>
      <c r="AF51" s="1033"/>
      <c r="AG51" s="1033"/>
      <c r="AH51" s="1033"/>
      <c r="AI51" s="1033" t="s">
        <v>412</v>
      </c>
      <c r="AJ51" s="1033"/>
      <c r="AK51" s="1033"/>
      <c r="AL51" s="560"/>
      <c r="AM51" s="1033" t="s">
        <v>509</v>
      </c>
      <c r="AN51" s="1033"/>
      <c r="AO51" s="1033"/>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4"/>
      <c r="Z52" s="1025"/>
      <c r="AA52" s="1026"/>
      <c r="AB52" s="1030"/>
      <c r="AC52" s="1031"/>
      <c r="AD52" s="1032"/>
      <c r="AE52" s="918"/>
      <c r="AF52" s="918"/>
      <c r="AG52" s="918"/>
      <c r="AH52" s="918"/>
      <c r="AI52" s="918"/>
      <c r="AJ52" s="918"/>
      <c r="AK52" s="918"/>
      <c r="AL52" s="411"/>
      <c r="AM52" s="918"/>
      <c r="AN52" s="918"/>
      <c r="AO52" s="918"/>
      <c r="AP52" s="411"/>
      <c r="AQ52" s="199"/>
      <c r="AR52" s="200"/>
      <c r="AS52" s="136" t="s">
        <v>233</v>
      </c>
      <c r="AT52" s="137"/>
      <c r="AU52" s="200"/>
      <c r="AV52" s="200"/>
      <c r="AW52" s="396" t="s">
        <v>179</v>
      </c>
      <c r="AX52" s="397"/>
      <c r="AY52" s="34">
        <f t="shared" ref="AY52:AY57" si="7">$AY$51</f>
        <v>0</v>
      </c>
    </row>
    <row r="53" spans="1:51" ht="22.5" customHeight="1" x14ac:dyDescent="0.15">
      <c r="A53" s="401"/>
      <c r="B53" s="399"/>
      <c r="C53" s="399"/>
      <c r="D53" s="399"/>
      <c r="E53" s="399"/>
      <c r="F53" s="400"/>
      <c r="G53" s="567"/>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4"/>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50" t="s">
        <v>54</v>
      </c>
      <c r="Z54" s="1015"/>
      <c r="AA54" s="1016"/>
      <c r="AB54" s="526"/>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7"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3"/>
      <c r="Z58" s="829"/>
      <c r="AA58" s="830"/>
      <c r="AB58" s="1027" t="s">
        <v>11</v>
      </c>
      <c r="AC58" s="1028"/>
      <c r="AD58" s="1029"/>
      <c r="AE58" s="1033" t="s">
        <v>390</v>
      </c>
      <c r="AF58" s="1033"/>
      <c r="AG58" s="1033"/>
      <c r="AH58" s="1033"/>
      <c r="AI58" s="1033" t="s">
        <v>412</v>
      </c>
      <c r="AJ58" s="1033"/>
      <c r="AK58" s="1033"/>
      <c r="AL58" s="560"/>
      <c r="AM58" s="1033" t="s">
        <v>509</v>
      </c>
      <c r="AN58" s="1033"/>
      <c r="AO58" s="1033"/>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4"/>
      <c r="Z59" s="1025"/>
      <c r="AA59" s="1026"/>
      <c r="AB59" s="1030"/>
      <c r="AC59" s="1031"/>
      <c r="AD59" s="1032"/>
      <c r="AE59" s="918"/>
      <c r="AF59" s="918"/>
      <c r="AG59" s="918"/>
      <c r="AH59" s="918"/>
      <c r="AI59" s="918"/>
      <c r="AJ59" s="918"/>
      <c r="AK59" s="918"/>
      <c r="AL59" s="411"/>
      <c r="AM59" s="918"/>
      <c r="AN59" s="918"/>
      <c r="AO59" s="918"/>
      <c r="AP59" s="411"/>
      <c r="AQ59" s="199"/>
      <c r="AR59" s="200"/>
      <c r="AS59" s="136" t="s">
        <v>233</v>
      </c>
      <c r="AT59" s="137"/>
      <c r="AU59" s="200"/>
      <c r="AV59" s="200"/>
      <c r="AW59" s="396" t="s">
        <v>179</v>
      </c>
      <c r="AX59" s="397"/>
      <c r="AY59" s="34">
        <f t="shared" ref="AY59:AY64" si="8">$AY$58</f>
        <v>0</v>
      </c>
    </row>
    <row r="60" spans="1:51" ht="22.5" customHeight="1" x14ac:dyDescent="0.15">
      <c r="A60" s="401"/>
      <c r="B60" s="399"/>
      <c r="C60" s="399"/>
      <c r="D60" s="399"/>
      <c r="E60" s="399"/>
      <c r="F60" s="400"/>
      <c r="G60" s="567"/>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4"/>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50" t="s">
        <v>54</v>
      </c>
      <c r="Z61" s="1015"/>
      <c r="AA61" s="1016"/>
      <c r="AB61" s="526"/>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7"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3"/>
      <c r="Z65" s="829"/>
      <c r="AA65" s="830"/>
      <c r="AB65" s="1027" t="s">
        <v>11</v>
      </c>
      <c r="AC65" s="1028"/>
      <c r="AD65" s="1029"/>
      <c r="AE65" s="1033" t="s">
        <v>390</v>
      </c>
      <c r="AF65" s="1033"/>
      <c r="AG65" s="1033"/>
      <c r="AH65" s="1033"/>
      <c r="AI65" s="1033" t="s">
        <v>412</v>
      </c>
      <c r="AJ65" s="1033"/>
      <c r="AK65" s="1033"/>
      <c r="AL65" s="560"/>
      <c r="AM65" s="1033" t="s">
        <v>509</v>
      </c>
      <c r="AN65" s="1033"/>
      <c r="AO65" s="1033"/>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4"/>
      <c r="Z66" s="1025"/>
      <c r="AA66" s="1026"/>
      <c r="AB66" s="1030"/>
      <c r="AC66" s="1031"/>
      <c r="AD66" s="1032"/>
      <c r="AE66" s="918"/>
      <c r="AF66" s="918"/>
      <c r="AG66" s="918"/>
      <c r="AH66" s="918"/>
      <c r="AI66" s="918"/>
      <c r="AJ66" s="918"/>
      <c r="AK66" s="918"/>
      <c r="AL66" s="411"/>
      <c r="AM66" s="918"/>
      <c r="AN66" s="918"/>
      <c r="AO66" s="918"/>
      <c r="AP66" s="411"/>
      <c r="AQ66" s="199"/>
      <c r="AR66" s="200"/>
      <c r="AS66" s="136" t="s">
        <v>233</v>
      </c>
      <c r="AT66" s="137"/>
      <c r="AU66" s="200"/>
      <c r="AV66" s="200"/>
      <c r="AW66" s="396" t="s">
        <v>179</v>
      </c>
      <c r="AX66" s="397"/>
      <c r="AY66" s="34">
        <f t="shared" ref="AY66:AY71" si="9">$AY$65</f>
        <v>0</v>
      </c>
    </row>
    <row r="67" spans="1:51" ht="22.5" customHeight="1" x14ac:dyDescent="0.15">
      <c r="A67" s="401"/>
      <c r="B67" s="399"/>
      <c r="C67" s="399"/>
      <c r="D67" s="399"/>
      <c r="E67" s="399"/>
      <c r="F67" s="400"/>
      <c r="G67" s="567"/>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4"/>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50" t="s">
        <v>54</v>
      </c>
      <c r="Z68" s="1015"/>
      <c r="AA68" s="1016"/>
      <c r="AB68" s="526"/>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50" t="s">
        <v>13</v>
      </c>
      <c r="Z69" s="1015"/>
      <c r="AA69" s="1016"/>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6"/>
      <c r="B4" s="1047"/>
      <c r="C4" s="1047"/>
      <c r="D4" s="1047"/>
      <c r="E4" s="1047"/>
      <c r="F4" s="1048"/>
      <c r="G4" s="673"/>
      <c r="H4" s="674"/>
      <c r="I4" s="674"/>
      <c r="J4" s="674"/>
      <c r="K4" s="675"/>
      <c r="L4" s="667"/>
      <c r="M4" s="835"/>
      <c r="N4" s="835"/>
      <c r="O4" s="835"/>
      <c r="P4" s="835"/>
      <c r="Q4" s="835"/>
      <c r="R4" s="835"/>
      <c r="S4" s="835"/>
      <c r="T4" s="835"/>
      <c r="U4" s="835"/>
      <c r="V4" s="835"/>
      <c r="W4" s="835"/>
      <c r="X4" s="836"/>
      <c r="Y4" s="386"/>
      <c r="Z4" s="387"/>
      <c r="AA4" s="387"/>
      <c r="AB4" s="805"/>
      <c r="AC4" s="673"/>
      <c r="AD4" s="674"/>
      <c r="AE4" s="674"/>
      <c r="AF4" s="674"/>
      <c r="AG4" s="675"/>
      <c r="AH4" s="667"/>
      <c r="AI4" s="835"/>
      <c r="AJ4" s="835"/>
      <c r="AK4" s="835"/>
      <c r="AL4" s="835"/>
      <c r="AM4" s="835"/>
      <c r="AN4" s="835"/>
      <c r="AO4" s="835"/>
      <c r="AP4" s="835"/>
      <c r="AQ4" s="835"/>
      <c r="AR4" s="835"/>
      <c r="AS4" s="835"/>
      <c r="AT4" s="836"/>
      <c r="AU4" s="386"/>
      <c r="AV4" s="387"/>
      <c r="AW4" s="387"/>
      <c r="AX4" s="388"/>
      <c r="AY4" s="34">
        <f t="shared" ref="AY4:AY14" si="0">$AY$2</f>
        <v>0</v>
      </c>
    </row>
    <row r="5" spans="1:51" ht="24.75" customHeight="1" x14ac:dyDescent="0.15">
      <c r="A5" s="1046"/>
      <c r="B5" s="1047"/>
      <c r="C5" s="1047"/>
      <c r="D5" s="1047"/>
      <c r="E5" s="1047"/>
      <c r="F5" s="104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6"/>
      <c r="B6" s="1047"/>
      <c r="C6" s="1047"/>
      <c r="D6" s="1047"/>
      <c r="E6" s="1047"/>
      <c r="F6" s="104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6"/>
      <c r="B7" s="1047"/>
      <c r="C7" s="1047"/>
      <c r="D7" s="1047"/>
      <c r="E7" s="1047"/>
      <c r="F7" s="104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6"/>
      <c r="B8" s="1047"/>
      <c r="C8" s="1047"/>
      <c r="D8" s="1047"/>
      <c r="E8" s="1047"/>
      <c r="F8" s="104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6"/>
      <c r="B9" s="1047"/>
      <c r="C9" s="1047"/>
      <c r="D9" s="1047"/>
      <c r="E9" s="1047"/>
      <c r="F9" s="104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6"/>
      <c r="B10" s="1047"/>
      <c r="C10" s="1047"/>
      <c r="D10" s="1047"/>
      <c r="E10" s="1047"/>
      <c r="F10" s="104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6"/>
      <c r="B11" s="1047"/>
      <c r="C11" s="1047"/>
      <c r="D11" s="1047"/>
      <c r="E11" s="1047"/>
      <c r="F11" s="104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6"/>
      <c r="B12" s="1047"/>
      <c r="C12" s="1047"/>
      <c r="D12" s="1047"/>
      <c r="E12" s="1047"/>
      <c r="F12" s="104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6"/>
      <c r="B13" s="1047"/>
      <c r="C13" s="1047"/>
      <c r="D13" s="1047"/>
      <c r="E13" s="1047"/>
      <c r="F13" s="104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6"/>
      <c r="B15" s="1047"/>
      <c r="C15" s="1047"/>
      <c r="D15" s="1047"/>
      <c r="E15" s="1047"/>
      <c r="F15" s="1048"/>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6"/>
      <c r="B16" s="1047"/>
      <c r="C16" s="1047"/>
      <c r="D16" s="1047"/>
      <c r="E16" s="1047"/>
      <c r="F16" s="1048"/>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6"/>
      <c r="B17" s="1047"/>
      <c r="C17" s="1047"/>
      <c r="D17" s="1047"/>
      <c r="E17" s="1047"/>
      <c r="F17" s="1048"/>
      <c r="G17" s="673"/>
      <c r="H17" s="674"/>
      <c r="I17" s="674"/>
      <c r="J17" s="674"/>
      <c r="K17" s="675"/>
      <c r="L17" s="667"/>
      <c r="M17" s="835"/>
      <c r="N17" s="835"/>
      <c r="O17" s="835"/>
      <c r="P17" s="835"/>
      <c r="Q17" s="835"/>
      <c r="R17" s="835"/>
      <c r="S17" s="835"/>
      <c r="T17" s="835"/>
      <c r="U17" s="835"/>
      <c r="V17" s="835"/>
      <c r="W17" s="835"/>
      <c r="X17" s="836"/>
      <c r="Y17" s="386"/>
      <c r="Z17" s="387"/>
      <c r="AA17" s="387"/>
      <c r="AB17" s="805"/>
      <c r="AC17" s="673"/>
      <c r="AD17" s="674"/>
      <c r="AE17" s="674"/>
      <c r="AF17" s="674"/>
      <c r="AG17" s="675"/>
      <c r="AH17" s="667"/>
      <c r="AI17" s="835"/>
      <c r="AJ17" s="835"/>
      <c r="AK17" s="835"/>
      <c r="AL17" s="835"/>
      <c r="AM17" s="835"/>
      <c r="AN17" s="835"/>
      <c r="AO17" s="835"/>
      <c r="AP17" s="835"/>
      <c r="AQ17" s="835"/>
      <c r="AR17" s="835"/>
      <c r="AS17" s="835"/>
      <c r="AT17" s="836"/>
      <c r="AU17" s="386"/>
      <c r="AV17" s="387"/>
      <c r="AW17" s="387"/>
      <c r="AX17" s="388"/>
      <c r="AY17" s="34">
        <f t="shared" ref="AY17:AY27" si="1">$AY$15</f>
        <v>0</v>
      </c>
    </row>
    <row r="18" spans="1:51" ht="24.75" customHeight="1" x14ac:dyDescent="0.15">
      <c r="A18" s="1046"/>
      <c r="B18" s="1047"/>
      <c r="C18" s="1047"/>
      <c r="D18" s="1047"/>
      <c r="E18" s="1047"/>
      <c r="F18" s="104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6"/>
      <c r="B19" s="1047"/>
      <c r="C19" s="1047"/>
      <c r="D19" s="1047"/>
      <c r="E19" s="1047"/>
      <c r="F19" s="104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6"/>
      <c r="B20" s="1047"/>
      <c r="C20" s="1047"/>
      <c r="D20" s="1047"/>
      <c r="E20" s="1047"/>
      <c r="F20" s="104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6"/>
      <c r="B21" s="1047"/>
      <c r="C21" s="1047"/>
      <c r="D21" s="1047"/>
      <c r="E21" s="1047"/>
      <c r="F21" s="104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6"/>
      <c r="B22" s="1047"/>
      <c r="C22" s="1047"/>
      <c r="D22" s="1047"/>
      <c r="E22" s="1047"/>
      <c r="F22" s="104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6"/>
      <c r="B23" s="1047"/>
      <c r="C23" s="1047"/>
      <c r="D23" s="1047"/>
      <c r="E23" s="1047"/>
      <c r="F23" s="104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6"/>
      <c r="B24" s="1047"/>
      <c r="C24" s="1047"/>
      <c r="D24" s="1047"/>
      <c r="E24" s="1047"/>
      <c r="F24" s="104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6"/>
      <c r="B25" s="1047"/>
      <c r="C25" s="1047"/>
      <c r="D25" s="1047"/>
      <c r="E25" s="1047"/>
      <c r="F25" s="104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6"/>
      <c r="B26" s="1047"/>
      <c r="C26" s="1047"/>
      <c r="D26" s="1047"/>
      <c r="E26" s="1047"/>
      <c r="F26" s="104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6"/>
      <c r="B28" s="1047"/>
      <c r="C28" s="1047"/>
      <c r="D28" s="1047"/>
      <c r="E28" s="1047"/>
      <c r="F28" s="1048"/>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6"/>
      <c r="B29" s="1047"/>
      <c r="C29" s="1047"/>
      <c r="D29" s="1047"/>
      <c r="E29" s="1047"/>
      <c r="F29" s="1048"/>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6"/>
      <c r="B30" s="1047"/>
      <c r="C30" s="1047"/>
      <c r="D30" s="1047"/>
      <c r="E30" s="1047"/>
      <c r="F30" s="1048"/>
      <c r="G30" s="673"/>
      <c r="H30" s="674"/>
      <c r="I30" s="674"/>
      <c r="J30" s="674"/>
      <c r="K30" s="675"/>
      <c r="L30" s="667"/>
      <c r="M30" s="835"/>
      <c r="N30" s="835"/>
      <c r="O30" s="835"/>
      <c r="P30" s="835"/>
      <c r="Q30" s="835"/>
      <c r="R30" s="835"/>
      <c r="S30" s="835"/>
      <c r="T30" s="835"/>
      <c r="U30" s="835"/>
      <c r="V30" s="835"/>
      <c r="W30" s="835"/>
      <c r="X30" s="836"/>
      <c r="Y30" s="386"/>
      <c r="Z30" s="387"/>
      <c r="AA30" s="387"/>
      <c r="AB30" s="805"/>
      <c r="AC30" s="673"/>
      <c r="AD30" s="674"/>
      <c r="AE30" s="674"/>
      <c r="AF30" s="674"/>
      <c r="AG30" s="675"/>
      <c r="AH30" s="667"/>
      <c r="AI30" s="835"/>
      <c r="AJ30" s="835"/>
      <c r="AK30" s="835"/>
      <c r="AL30" s="835"/>
      <c r="AM30" s="835"/>
      <c r="AN30" s="835"/>
      <c r="AO30" s="835"/>
      <c r="AP30" s="835"/>
      <c r="AQ30" s="835"/>
      <c r="AR30" s="835"/>
      <c r="AS30" s="835"/>
      <c r="AT30" s="836"/>
      <c r="AU30" s="386"/>
      <c r="AV30" s="387"/>
      <c r="AW30" s="387"/>
      <c r="AX30" s="388"/>
      <c r="AY30" s="34">
        <f t="shared" ref="AY30:AY40" si="2">$AY$28</f>
        <v>0</v>
      </c>
    </row>
    <row r="31" spans="1:51" ht="24.75" customHeight="1" x14ac:dyDescent="0.15">
      <c r="A31" s="1046"/>
      <c r="B31" s="1047"/>
      <c r="C31" s="1047"/>
      <c r="D31" s="1047"/>
      <c r="E31" s="1047"/>
      <c r="F31" s="104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6"/>
      <c r="B32" s="1047"/>
      <c r="C32" s="1047"/>
      <c r="D32" s="1047"/>
      <c r="E32" s="1047"/>
      <c r="F32" s="104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6"/>
      <c r="B33" s="1047"/>
      <c r="C33" s="1047"/>
      <c r="D33" s="1047"/>
      <c r="E33" s="1047"/>
      <c r="F33" s="104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6"/>
      <c r="B34" s="1047"/>
      <c r="C34" s="1047"/>
      <c r="D34" s="1047"/>
      <c r="E34" s="1047"/>
      <c r="F34" s="104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6"/>
      <c r="B35" s="1047"/>
      <c r="C35" s="1047"/>
      <c r="D35" s="1047"/>
      <c r="E35" s="1047"/>
      <c r="F35" s="104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6"/>
      <c r="B36" s="1047"/>
      <c r="C36" s="1047"/>
      <c r="D36" s="1047"/>
      <c r="E36" s="1047"/>
      <c r="F36" s="104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6"/>
      <c r="B37" s="1047"/>
      <c r="C37" s="1047"/>
      <c r="D37" s="1047"/>
      <c r="E37" s="1047"/>
      <c r="F37" s="104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6"/>
      <c r="B38" s="1047"/>
      <c r="C38" s="1047"/>
      <c r="D38" s="1047"/>
      <c r="E38" s="1047"/>
      <c r="F38" s="104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6"/>
      <c r="B39" s="1047"/>
      <c r="C39" s="1047"/>
      <c r="D39" s="1047"/>
      <c r="E39" s="1047"/>
      <c r="F39" s="104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6"/>
      <c r="B41" s="1047"/>
      <c r="C41" s="1047"/>
      <c r="D41" s="1047"/>
      <c r="E41" s="1047"/>
      <c r="F41" s="1048"/>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6"/>
      <c r="B42" s="1047"/>
      <c r="C42" s="1047"/>
      <c r="D42" s="1047"/>
      <c r="E42" s="1047"/>
      <c r="F42" s="1048"/>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6"/>
      <c r="B43" s="1047"/>
      <c r="C43" s="1047"/>
      <c r="D43" s="1047"/>
      <c r="E43" s="1047"/>
      <c r="F43" s="1048"/>
      <c r="G43" s="673"/>
      <c r="H43" s="674"/>
      <c r="I43" s="674"/>
      <c r="J43" s="674"/>
      <c r="K43" s="675"/>
      <c r="L43" s="667"/>
      <c r="M43" s="835"/>
      <c r="N43" s="835"/>
      <c r="O43" s="835"/>
      <c r="P43" s="835"/>
      <c r="Q43" s="835"/>
      <c r="R43" s="835"/>
      <c r="S43" s="835"/>
      <c r="T43" s="835"/>
      <c r="U43" s="835"/>
      <c r="V43" s="835"/>
      <c r="W43" s="835"/>
      <c r="X43" s="836"/>
      <c r="Y43" s="386"/>
      <c r="Z43" s="387"/>
      <c r="AA43" s="387"/>
      <c r="AB43" s="805"/>
      <c r="AC43" s="673"/>
      <c r="AD43" s="674"/>
      <c r="AE43" s="674"/>
      <c r="AF43" s="674"/>
      <c r="AG43" s="675"/>
      <c r="AH43" s="667"/>
      <c r="AI43" s="835"/>
      <c r="AJ43" s="835"/>
      <c r="AK43" s="835"/>
      <c r="AL43" s="835"/>
      <c r="AM43" s="835"/>
      <c r="AN43" s="835"/>
      <c r="AO43" s="835"/>
      <c r="AP43" s="835"/>
      <c r="AQ43" s="835"/>
      <c r="AR43" s="835"/>
      <c r="AS43" s="835"/>
      <c r="AT43" s="836"/>
      <c r="AU43" s="386"/>
      <c r="AV43" s="387"/>
      <c r="AW43" s="387"/>
      <c r="AX43" s="388"/>
      <c r="AY43" s="34">
        <f t="shared" ref="AY43:AY53" si="3">$AY$41</f>
        <v>0</v>
      </c>
    </row>
    <row r="44" spans="1:51" ht="24.75" customHeight="1" x14ac:dyDescent="0.15">
      <c r="A44" s="1046"/>
      <c r="B44" s="1047"/>
      <c r="C44" s="1047"/>
      <c r="D44" s="1047"/>
      <c r="E44" s="1047"/>
      <c r="F44" s="104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6"/>
      <c r="B45" s="1047"/>
      <c r="C45" s="1047"/>
      <c r="D45" s="1047"/>
      <c r="E45" s="1047"/>
      <c r="F45" s="104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6"/>
      <c r="B46" s="1047"/>
      <c r="C46" s="1047"/>
      <c r="D46" s="1047"/>
      <c r="E46" s="1047"/>
      <c r="F46" s="104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6"/>
      <c r="B47" s="1047"/>
      <c r="C47" s="1047"/>
      <c r="D47" s="1047"/>
      <c r="E47" s="1047"/>
      <c r="F47" s="104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6"/>
      <c r="B48" s="1047"/>
      <c r="C48" s="1047"/>
      <c r="D48" s="1047"/>
      <c r="E48" s="1047"/>
      <c r="F48" s="104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6"/>
      <c r="B49" s="1047"/>
      <c r="C49" s="1047"/>
      <c r="D49" s="1047"/>
      <c r="E49" s="1047"/>
      <c r="F49" s="104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6"/>
      <c r="B50" s="1047"/>
      <c r="C50" s="1047"/>
      <c r="D50" s="1047"/>
      <c r="E50" s="1047"/>
      <c r="F50" s="104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6"/>
      <c r="B51" s="1047"/>
      <c r="C51" s="1047"/>
      <c r="D51" s="1047"/>
      <c r="E51" s="1047"/>
      <c r="F51" s="104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6"/>
      <c r="B52" s="1047"/>
      <c r="C52" s="1047"/>
      <c r="D52" s="1047"/>
      <c r="E52" s="1047"/>
      <c r="F52" s="104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6"/>
      <c r="B56" s="1047"/>
      <c r="C56" s="1047"/>
      <c r="D56" s="1047"/>
      <c r="E56" s="1047"/>
      <c r="F56" s="1048"/>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6"/>
      <c r="B57" s="1047"/>
      <c r="C57" s="1047"/>
      <c r="D57" s="1047"/>
      <c r="E57" s="1047"/>
      <c r="F57" s="1048"/>
      <c r="G57" s="673"/>
      <c r="H57" s="674"/>
      <c r="I57" s="674"/>
      <c r="J57" s="674"/>
      <c r="K57" s="675"/>
      <c r="L57" s="667"/>
      <c r="M57" s="835"/>
      <c r="N57" s="835"/>
      <c r="O57" s="835"/>
      <c r="P57" s="835"/>
      <c r="Q57" s="835"/>
      <c r="R57" s="835"/>
      <c r="S57" s="835"/>
      <c r="T57" s="835"/>
      <c r="U57" s="835"/>
      <c r="V57" s="835"/>
      <c r="W57" s="835"/>
      <c r="X57" s="836"/>
      <c r="Y57" s="386"/>
      <c r="Z57" s="387"/>
      <c r="AA57" s="387"/>
      <c r="AB57" s="805"/>
      <c r="AC57" s="673"/>
      <c r="AD57" s="674"/>
      <c r="AE57" s="674"/>
      <c r="AF57" s="674"/>
      <c r="AG57" s="675"/>
      <c r="AH57" s="667"/>
      <c r="AI57" s="835"/>
      <c r="AJ57" s="835"/>
      <c r="AK57" s="835"/>
      <c r="AL57" s="835"/>
      <c r="AM57" s="835"/>
      <c r="AN57" s="835"/>
      <c r="AO57" s="835"/>
      <c r="AP57" s="835"/>
      <c r="AQ57" s="835"/>
      <c r="AR57" s="835"/>
      <c r="AS57" s="835"/>
      <c r="AT57" s="836"/>
      <c r="AU57" s="386"/>
      <c r="AV57" s="387"/>
      <c r="AW57" s="387"/>
      <c r="AX57" s="388"/>
      <c r="AY57" s="34">
        <f t="shared" ref="AY57:AY67" si="4">$AY$55</f>
        <v>0</v>
      </c>
    </row>
    <row r="58" spans="1:51" ht="24.75" customHeight="1" x14ac:dyDescent="0.15">
      <c r="A58" s="1046"/>
      <c r="B58" s="1047"/>
      <c r="C58" s="1047"/>
      <c r="D58" s="1047"/>
      <c r="E58" s="1047"/>
      <c r="F58" s="104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6"/>
      <c r="B59" s="1047"/>
      <c r="C59" s="1047"/>
      <c r="D59" s="1047"/>
      <c r="E59" s="1047"/>
      <c r="F59" s="104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6"/>
      <c r="B60" s="1047"/>
      <c r="C60" s="1047"/>
      <c r="D60" s="1047"/>
      <c r="E60" s="1047"/>
      <c r="F60" s="104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6"/>
      <c r="B61" s="1047"/>
      <c r="C61" s="1047"/>
      <c r="D61" s="1047"/>
      <c r="E61" s="1047"/>
      <c r="F61" s="104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6"/>
      <c r="B62" s="1047"/>
      <c r="C62" s="1047"/>
      <c r="D62" s="1047"/>
      <c r="E62" s="1047"/>
      <c r="F62" s="104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6"/>
      <c r="B63" s="1047"/>
      <c r="C63" s="1047"/>
      <c r="D63" s="1047"/>
      <c r="E63" s="1047"/>
      <c r="F63" s="104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6"/>
      <c r="B64" s="1047"/>
      <c r="C64" s="1047"/>
      <c r="D64" s="1047"/>
      <c r="E64" s="1047"/>
      <c r="F64" s="104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6"/>
      <c r="B65" s="1047"/>
      <c r="C65" s="1047"/>
      <c r="D65" s="1047"/>
      <c r="E65" s="1047"/>
      <c r="F65" s="104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6"/>
      <c r="B66" s="1047"/>
      <c r="C66" s="1047"/>
      <c r="D66" s="1047"/>
      <c r="E66" s="1047"/>
      <c r="F66" s="104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6"/>
      <c r="B68" s="1047"/>
      <c r="C68" s="1047"/>
      <c r="D68" s="1047"/>
      <c r="E68" s="1047"/>
      <c r="F68" s="1048"/>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6"/>
      <c r="B69" s="1047"/>
      <c r="C69" s="1047"/>
      <c r="D69" s="1047"/>
      <c r="E69" s="1047"/>
      <c r="F69" s="1048"/>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6"/>
      <c r="B70" s="1047"/>
      <c r="C70" s="1047"/>
      <c r="D70" s="1047"/>
      <c r="E70" s="1047"/>
      <c r="F70" s="1048"/>
      <c r="G70" s="673"/>
      <c r="H70" s="674"/>
      <c r="I70" s="674"/>
      <c r="J70" s="674"/>
      <c r="K70" s="675"/>
      <c r="L70" s="667"/>
      <c r="M70" s="835"/>
      <c r="N70" s="835"/>
      <c r="O70" s="835"/>
      <c r="P70" s="835"/>
      <c r="Q70" s="835"/>
      <c r="R70" s="835"/>
      <c r="S70" s="835"/>
      <c r="T70" s="835"/>
      <c r="U70" s="835"/>
      <c r="V70" s="835"/>
      <c r="W70" s="835"/>
      <c r="X70" s="836"/>
      <c r="Y70" s="386"/>
      <c r="Z70" s="387"/>
      <c r="AA70" s="387"/>
      <c r="AB70" s="805"/>
      <c r="AC70" s="673"/>
      <c r="AD70" s="674"/>
      <c r="AE70" s="674"/>
      <c r="AF70" s="674"/>
      <c r="AG70" s="675"/>
      <c r="AH70" s="667"/>
      <c r="AI70" s="835"/>
      <c r="AJ70" s="835"/>
      <c r="AK70" s="835"/>
      <c r="AL70" s="835"/>
      <c r="AM70" s="835"/>
      <c r="AN70" s="835"/>
      <c r="AO70" s="835"/>
      <c r="AP70" s="835"/>
      <c r="AQ70" s="835"/>
      <c r="AR70" s="835"/>
      <c r="AS70" s="835"/>
      <c r="AT70" s="836"/>
      <c r="AU70" s="386"/>
      <c r="AV70" s="387"/>
      <c r="AW70" s="387"/>
      <c r="AX70" s="388"/>
      <c r="AY70" s="34">
        <f t="shared" ref="AY70:AY80" si="5">$AY$68</f>
        <v>0</v>
      </c>
    </row>
    <row r="71" spans="1:51" ht="24.75" customHeight="1" x14ac:dyDescent="0.15">
      <c r="A71" s="1046"/>
      <c r="B71" s="1047"/>
      <c r="C71" s="1047"/>
      <c r="D71" s="1047"/>
      <c r="E71" s="1047"/>
      <c r="F71" s="104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6"/>
      <c r="B72" s="1047"/>
      <c r="C72" s="1047"/>
      <c r="D72" s="1047"/>
      <c r="E72" s="1047"/>
      <c r="F72" s="104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6"/>
      <c r="B73" s="1047"/>
      <c r="C73" s="1047"/>
      <c r="D73" s="1047"/>
      <c r="E73" s="1047"/>
      <c r="F73" s="104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6"/>
      <c r="B74" s="1047"/>
      <c r="C74" s="1047"/>
      <c r="D74" s="1047"/>
      <c r="E74" s="1047"/>
      <c r="F74" s="104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6"/>
      <c r="B75" s="1047"/>
      <c r="C75" s="1047"/>
      <c r="D75" s="1047"/>
      <c r="E75" s="1047"/>
      <c r="F75" s="104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6"/>
      <c r="B76" s="1047"/>
      <c r="C76" s="1047"/>
      <c r="D76" s="1047"/>
      <c r="E76" s="1047"/>
      <c r="F76" s="104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6"/>
      <c r="B77" s="1047"/>
      <c r="C77" s="1047"/>
      <c r="D77" s="1047"/>
      <c r="E77" s="1047"/>
      <c r="F77" s="104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6"/>
      <c r="B78" s="1047"/>
      <c r="C78" s="1047"/>
      <c r="D78" s="1047"/>
      <c r="E78" s="1047"/>
      <c r="F78" s="104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6"/>
      <c r="B79" s="1047"/>
      <c r="C79" s="1047"/>
      <c r="D79" s="1047"/>
      <c r="E79" s="1047"/>
      <c r="F79" s="104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6"/>
      <c r="B81" s="1047"/>
      <c r="C81" s="1047"/>
      <c r="D81" s="1047"/>
      <c r="E81" s="1047"/>
      <c r="F81" s="1048"/>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6"/>
      <c r="B82" s="1047"/>
      <c r="C82" s="1047"/>
      <c r="D82" s="1047"/>
      <c r="E82" s="1047"/>
      <c r="F82" s="1048"/>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6"/>
      <c r="B83" s="1047"/>
      <c r="C83" s="1047"/>
      <c r="D83" s="1047"/>
      <c r="E83" s="1047"/>
      <c r="F83" s="1048"/>
      <c r="G83" s="673"/>
      <c r="H83" s="674"/>
      <c r="I83" s="674"/>
      <c r="J83" s="674"/>
      <c r="K83" s="675"/>
      <c r="L83" s="667"/>
      <c r="M83" s="835"/>
      <c r="N83" s="835"/>
      <c r="O83" s="835"/>
      <c r="P83" s="835"/>
      <c r="Q83" s="835"/>
      <c r="R83" s="835"/>
      <c r="S83" s="835"/>
      <c r="T83" s="835"/>
      <c r="U83" s="835"/>
      <c r="V83" s="835"/>
      <c r="W83" s="835"/>
      <c r="X83" s="836"/>
      <c r="Y83" s="386"/>
      <c r="Z83" s="387"/>
      <c r="AA83" s="387"/>
      <c r="AB83" s="805"/>
      <c r="AC83" s="673"/>
      <c r="AD83" s="674"/>
      <c r="AE83" s="674"/>
      <c r="AF83" s="674"/>
      <c r="AG83" s="675"/>
      <c r="AH83" s="667"/>
      <c r="AI83" s="835"/>
      <c r="AJ83" s="835"/>
      <c r="AK83" s="835"/>
      <c r="AL83" s="835"/>
      <c r="AM83" s="835"/>
      <c r="AN83" s="835"/>
      <c r="AO83" s="835"/>
      <c r="AP83" s="835"/>
      <c r="AQ83" s="835"/>
      <c r="AR83" s="835"/>
      <c r="AS83" s="835"/>
      <c r="AT83" s="836"/>
      <c r="AU83" s="386"/>
      <c r="AV83" s="387"/>
      <c r="AW83" s="387"/>
      <c r="AX83" s="388"/>
      <c r="AY83" s="34">
        <f t="shared" ref="AY83:AY93" si="6">$AY$81</f>
        <v>0</v>
      </c>
    </row>
    <row r="84" spans="1:51" ht="24.75" customHeight="1" x14ac:dyDescent="0.15">
      <c r="A84" s="1046"/>
      <c r="B84" s="1047"/>
      <c r="C84" s="1047"/>
      <c r="D84" s="1047"/>
      <c r="E84" s="1047"/>
      <c r="F84" s="104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6"/>
      <c r="B85" s="1047"/>
      <c r="C85" s="1047"/>
      <c r="D85" s="1047"/>
      <c r="E85" s="1047"/>
      <c r="F85" s="104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6"/>
      <c r="B86" s="1047"/>
      <c r="C86" s="1047"/>
      <c r="D86" s="1047"/>
      <c r="E86" s="1047"/>
      <c r="F86" s="104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6"/>
      <c r="B87" s="1047"/>
      <c r="C87" s="1047"/>
      <c r="D87" s="1047"/>
      <c r="E87" s="1047"/>
      <c r="F87" s="104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6"/>
      <c r="B88" s="1047"/>
      <c r="C88" s="1047"/>
      <c r="D88" s="1047"/>
      <c r="E88" s="1047"/>
      <c r="F88" s="104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6"/>
      <c r="B89" s="1047"/>
      <c r="C89" s="1047"/>
      <c r="D89" s="1047"/>
      <c r="E89" s="1047"/>
      <c r="F89" s="104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6"/>
      <c r="B90" s="1047"/>
      <c r="C90" s="1047"/>
      <c r="D90" s="1047"/>
      <c r="E90" s="1047"/>
      <c r="F90" s="104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6"/>
      <c r="B91" s="1047"/>
      <c r="C91" s="1047"/>
      <c r="D91" s="1047"/>
      <c r="E91" s="1047"/>
      <c r="F91" s="104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6"/>
      <c r="B92" s="1047"/>
      <c r="C92" s="1047"/>
      <c r="D92" s="1047"/>
      <c r="E92" s="1047"/>
      <c r="F92" s="104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6"/>
      <c r="B94" s="1047"/>
      <c r="C94" s="1047"/>
      <c r="D94" s="1047"/>
      <c r="E94" s="1047"/>
      <c r="F94" s="1048"/>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6"/>
      <c r="B95" s="1047"/>
      <c r="C95" s="1047"/>
      <c r="D95" s="1047"/>
      <c r="E95" s="1047"/>
      <c r="F95" s="1048"/>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6"/>
      <c r="B96" s="1047"/>
      <c r="C96" s="1047"/>
      <c r="D96" s="1047"/>
      <c r="E96" s="1047"/>
      <c r="F96" s="1048"/>
      <c r="G96" s="673"/>
      <c r="H96" s="674"/>
      <c r="I96" s="674"/>
      <c r="J96" s="674"/>
      <c r="K96" s="675"/>
      <c r="L96" s="667"/>
      <c r="M96" s="835"/>
      <c r="N96" s="835"/>
      <c r="O96" s="835"/>
      <c r="P96" s="835"/>
      <c r="Q96" s="835"/>
      <c r="R96" s="835"/>
      <c r="S96" s="835"/>
      <c r="T96" s="835"/>
      <c r="U96" s="835"/>
      <c r="V96" s="835"/>
      <c r="W96" s="835"/>
      <c r="X96" s="836"/>
      <c r="Y96" s="386"/>
      <c r="Z96" s="387"/>
      <c r="AA96" s="387"/>
      <c r="AB96" s="805"/>
      <c r="AC96" s="673"/>
      <c r="AD96" s="674"/>
      <c r="AE96" s="674"/>
      <c r="AF96" s="674"/>
      <c r="AG96" s="675"/>
      <c r="AH96" s="667"/>
      <c r="AI96" s="835"/>
      <c r="AJ96" s="835"/>
      <c r="AK96" s="835"/>
      <c r="AL96" s="835"/>
      <c r="AM96" s="835"/>
      <c r="AN96" s="835"/>
      <c r="AO96" s="835"/>
      <c r="AP96" s="835"/>
      <c r="AQ96" s="835"/>
      <c r="AR96" s="835"/>
      <c r="AS96" s="835"/>
      <c r="AT96" s="836"/>
      <c r="AU96" s="386"/>
      <c r="AV96" s="387"/>
      <c r="AW96" s="387"/>
      <c r="AX96" s="388"/>
      <c r="AY96" s="34">
        <f t="shared" ref="AY96:AY106" si="7">$AY$94</f>
        <v>0</v>
      </c>
    </row>
    <row r="97" spans="1:51" ht="24.75" customHeight="1" x14ac:dyDescent="0.15">
      <c r="A97" s="1046"/>
      <c r="B97" s="1047"/>
      <c r="C97" s="1047"/>
      <c r="D97" s="1047"/>
      <c r="E97" s="1047"/>
      <c r="F97" s="104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6"/>
      <c r="B98" s="1047"/>
      <c r="C98" s="1047"/>
      <c r="D98" s="1047"/>
      <c r="E98" s="1047"/>
      <c r="F98" s="104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6"/>
      <c r="B99" s="1047"/>
      <c r="C99" s="1047"/>
      <c r="D99" s="1047"/>
      <c r="E99" s="1047"/>
      <c r="F99" s="104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6"/>
      <c r="B100" s="1047"/>
      <c r="C100" s="1047"/>
      <c r="D100" s="1047"/>
      <c r="E100" s="1047"/>
      <c r="F100" s="104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6"/>
      <c r="B101" s="1047"/>
      <c r="C101" s="1047"/>
      <c r="D101" s="1047"/>
      <c r="E101" s="1047"/>
      <c r="F101" s="104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6"/>
      <c r="B102" s="1047"/>
      <c r="C102" s="1047"/>
      <c r="D102" s="1047"/>
      <c r="E102" s="1047"/>
      <c r="F102" s="104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6"/>
      <c r="B103" s="1047"/>
      <c r="C103" s="1047"/>
      <c r="D103" s="1047"/>
      <c r="E103" s="1047"/>
      <c r="F103" s="104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6"/>
      <c r="B104" s="1047"/>
      <c r="C104" s="1047"/>
      <c r="D104" s="1047"/>
      <c r="E104" s="1047"/>
      <c r="F104" s="104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6"/>
      <c r="B105" s="1047"/>
      <c r="C105" s="1047"/>
      <c r="D105" s="1047"/>
      <c r="E105" s="1047"/>
      <c r="F105" s="104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6"/>
      <c r="B109" s="1047"/>
      <c r="C109" s="1047"/>
      <c r="D109" s="1047"/>
      <c r="E109" s="1047"/>
      <c r="F109" s="1048"/>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6"/>
      <c r="B110" s="1047"/>
      <c r="C110" s="1047"/>
      <c r="D110" s="1047"/>
      <c r="E110" s="1047"/>
      <c r="F110" s="1048"/>
      <c r="G110" s="673"/>
      <c r="H110" s="674"/>
      <c r="I110" s="674"/>
      <c r="J110" s="674"/>
      <c r="K110" s="675"/>
      <c r="L110" s="667"/>
      <c r="M110" s="835"/>
      <c r="N110" s="835"/>
      <c r="O110" s="835"/>
      <c r="P110" s="835"/>
      <c r="Q110" s="835"/>
      <c r="R110" s="835"/>
      <c r="S110" s="835"/>
      <c r="T110" s="835"/>
      <c r="U110" s="835"/>
      <c r="V110" s="835"/>
      <c r="W110" s="835"/>
      <c r="X110" s="836"/>
      <c r="Y110" s="386"/>
      <c r="Z110" s="387"/>
      <c r="AA110" s="387"/>
      <c r="AB110" s="805"/>
      <c r="AC110" s="673"/>
      <c r="AD110" s="674"/>
      <c r="AE110" s="674"/>
      <c r="AF110" s="674"/>
      <c r="AG110" s="675"/>
      <c r="AH110" s="667"/>
      <c r="AI110" s="835"/>
      <c r="AJ110" s="835"/>
      <c r="AK110" s="835"/>
      <c r="AL110" s="835"/>
      <c r="AM110" s="835"/>
      <c r="AN110" s="835"/>
      <c r="AO110" s="835"/>
      <c r="AP110" s="835"/>
      <c r="AQ110" s="835"/>
      <c r="AR110" s="835"/>
      <c r="AS110" s="835"/>
      <c r="AT110" s="836"/>
      <c r="AU110" s="386"/>
      <c r="AV110" s="387"/>
      <c r="AW110" s="387"/>
      <c r="AX110" s="388"/>
      <c r="AY110" s="34">
        <f t="shared" ref="AY110:AY120" si="8">$AY$108</f>
        <v>0</v>
      </c>
    </row>
    <row r="111" spans="1:51" ht="24.75" customHeight="1" x14ac:dyDescent="0.15">
      <c r="A111" s="1046"/>
      <c r="B111" s="1047"/>
      <c r="C111" s="1047"/>
      <c r="D111" s="1047"/>
      <c r="E111" s="1047"/>
      <c r="F111" s="104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6"/>
      <c r="B112" s="1047"/>
      <c r="C112" s="1047"/>
      <c r="D112" s="1047"/>
      <c r="E112" s="1047"/>
      <c r="F112" s="104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6"/>
      <c r="B113" s="1047"/>
      <c r="C113" s="1047"/>
      <c r="D113" s="1047"/>
      <c r="E113" s="1047"/>
      <c r="F113" s="104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6"/>
      <c r="B114" s="1047"/>
      <c r="C114" s="1047"/>
      <c r="D114" s="1047"/>
      <c r="E114" s="1047"/>
      <c r="F114" s="104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6"/>
      <c r="B115" s="1047"/>
      <c r="C115" s="1047"/>
      <c r="D115" s="1047"/>
      <c r="E115" s="1047"/>
      <c r="F115" s="104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6"/>
      <c r="B116" s="1047"/>
      <c r="C116" s="1047"/>
      <c r="D116" s="1047"/>
      <c r="E116" s="1047"/>
      <c r="F116" s="104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6"/>
      <c r="B117" s="1047"/>
      <c r="C117" s="1047"/>
      <c r="D117" s="1047"/>
      <c r="E117" s="1047"/>
      <c r="F117" s="104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6"/>
      <c r="B118" s="1047"/>
      <c r="C118" s="1047"/>
      <c r="D118" s="1047"/>
      <c r="E118" s="1047"/>
      <c r="F118" s="104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6"/>
      <c r="B119" s="1047"/>
      <c r="C119" s="1047"/>
      <c r="D119" s="1047"/>
      <c r="E119" s="1047"/>
      <c r="F119" s="104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6"/>
      <c r="B121" s="1047"/>
      <c r="C121" s="1047"/>
      <c r="D121" s="1047"/>
      <c r="E121" s="1047"/>
      <c r="F121" s="1048"/>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6"/>
      <c r="B122" s="1047"/>
      <c r="C122" s="1047"/>
      <c r="D122" s="1047"/>
      <c r="E122" s="1047"/>
      <c r="F122" s="1048"/>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6"/>
      <c r="B123" s="1047"/>
      <c r="C123" s="1047"/>
      <c r="D123" s="1047"/>
      <c r="E123" s="1047"/>
      <c r="F123" s="1048"/>
      <c r="G123" s="673"/>
      <c r="H123" s="674"/>
      <c r="I123" s="674"/>
      <c r="J123" s="674"/>
      <c r="K123" s="675"/>
      <c r="L123" s="667"/>
      <c r="M123" s="835"/>
      <c r="N123" s="835"/>
      <c r="O123" s="835"/>
      <c r="P123" s="835"/>
      <c r="Q123" s="835"/>
      <c r="R123" s="835"/>
      <c r="S123" s="835"/>
      <c r="T123" s="835"/>
      <c r="U123" s="835"/>
      <c r="V123" s="835"/>
      <c r="W123" s="835"/>
      <c r="X123" s="836"/>
      <c r="Y123" s="386"/>
      <c r="Z123" s="387"/>
      <c r="AA123" s="387"/>
      <c r="AB123" s="805"/>
      <c r="AC123" s="673"/>
      <c r="AD123" s="674"/>
      <c r="AE123" s="674"/>
      <c r="AF123" s="674"/>
      <c r="AG123" s="675"/>
      <c r="AH123" s="667"/>
      <c r="AI123" s="835"/>
      <c r="AJ123" s="835"/>
      <c r="AK123" s="835"/>
      <c r="AL123" s="835"/>
      <c r="AM123" s="835"/>
      <c r="AN123" s="835"/>
      <c r="AO123" s="835"/>
      <c r="AP123" s="835"/>
      <c r="AQ123" s="835"/>
      <c r="AR123" s="835"/>
      <c r="AS123" s="835"/>
      <c r="AT123" s="836"/>
      <c r="AU123" s="386"/>
      <c r="AV123" s="387"/>
      <c r="AW123" s="387"/>
      <c r="AX123" s="388"/>
      <c r="AY123" s="34">
        <f t="shared" ref="AY123:AY133" si="9">$AY$121</f>
        <v>0</v>
      </c>
    </row>
    <row r="124" spans="1:51" ht="24.75" customHeight="1" x14ac:dyDescent="0.15">
      <c r="A124" s="1046"/>
      <c r="B124" s="1047"/>
      <c r="C124" s="1047"/>
      <c r="D124" s="1047"/>
      <c r="E124" s="1047"/>
      <c r="F124" s="104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6"/>
      <c r="B125" s="1047"/>
      <c r="C125" s="1047"/>
      <c r="D125" s="1047"/>
      <c r="E125" s="1047"/>
      <c r="F125" s="104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6"/>
      <c r="B126" s="1047"/>
      <c r="C126" s="1047"/>
      <c r="D126" s="1047"/>
      <c r="E126" s="1047"/>
      <c r="F126" s="104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6"/>
      <c r="B127" s="1047"/>
      <c r="C127" s="1047"/>
      <c r="D127" s="1047"/>
      <c r="E127" s="1047"/>
      <c r="F127" s="104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6"/>
      <c r="B128" s="1047"/>
      <c r="C128" s="1047"/>
      <c r="D128" s="1047"/>
      <c r="E128" s="1047"/>
      <c r="F128" s="104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6"/>
      <c r="B129" s="1047"/>
      <c r="C129" s="1047"/>
      <c r="D129" s="1047"/>
      <c r="E129" s="1047"/>
      <c r="F129" s="104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6"/>
      <c r="B130" s="1047"/>
      <c r="C130" s="1047"/>
      <c r="D130" s="1047"/>
      <c r="E130" s="1047"/>
      <c r="F130" s="104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6"/>
      <c r="B131" s="1047"/>
      <c r="C131" s="1047"/>
      <c r="D131" s="1047"/>
      <c r="E131" s="1047"/>
      <c r="F131" s="104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6"/>
      <c r="B132" s="1047"/>
      <c r="C132" s="1047"/>
      <c r="D132" s="1047"/>
      <c r="E132" s="1047"/>
      <c r="F132" s="104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6"/>
      <c r="B134" s="1047"/>
      <c r="C134" s="1047"/>
      <c r="D134" s="1047"/>
      <c r="E134" s="1047"/>
      <c r="F134" s="1048"/>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6"/>
      <c r="B135" s="1047"/>
      <c r="C135" s="1047"/>
      <c r="D135" s="1047"/>
      <c r="E135" s="1047"/>
      <c r="F135" s="1048"/>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6"/>
      <c r="B136" s="1047"/>
      <c r="C136" s="1047"/>
      <c r="D136" s="1047"/>
      <c r="E136" s="1047"/>
      <c r="F136" s="1048"/>
      <c r="G136" s="673"/>
      <c r="H136" s="674"/>
      <c r="I136" s="674"/>
      <c r="J136" s="674"/>
      <c r="K136" s="675"/>
      <c r="L136" s="667"/>
      <c r="M136" s="835"/>
      <c r="N136" s="835"/>
      <c r="O136" s="835"/>
      <c r="P136" s="835"/>
      <c r="Q136" s="835"/>
      <c r="R136" s="835"/>
      <c r="S136" s="835"/>
      <c r="T136" s="835"/>
      <c r="U136" s="835"/>
      <c r="V136" s="835"/>
      <c r="W136" s="835"/>
      <c r="X136" s="836"/>
      <c r="Y136" s="386"/>
      <c r="Z136" s="387"/>
      <c r="AA136" s="387"/>
      <c r="AB136" s="805"/>
      <c r="AC136" s="673"/>
      <c r="AD136" s="674"/>
      <c r="AE136" s="674"/>
      <c r="AF136" s="674"/>
      <c r="AG136" s="675"/>
      <c r="AH136" s="667"/>
      <c r="AI136" s="835"/>
      <c r="AJ136" s="835"/>
      <c r="AK136" s="835"/>
      <c r="AL136" s="835"/>
      <c r="AM136" s="835"/>
      <c r="AN136" s="835"/>
      <c r="AO136" s="835"/>
      <c r="AP136" s="835"/>
      <c r="AQ136" s="835"/>
      <c r="AR136" s="835"/>
      <c r="AS136" s="835"/>
      <c r="AT136" s="836"/>
      <c r="AU136" s="386"/>
      <c r="AV136" s="387"/>
      <c r="AW136" s="387"/>
      <c r="AX136" s="388"/>
      <c r="AY136" s="34">
        <f t="shared" ref="AY136:AY146" si="10">$AY$134</f>
        <v>0</v>
      </c>
    </row>
    <row r="137" spans="1:51" ht="24.75" customHeight="1" x14ac:dyDescent="0.15">
      <c r="A137" s="1046"/>
      <c r="B137" s="1047"/>
      <c r="C137" s="1047"/>
      <c r="D137" s="1047"/>
      <c r="E137" s="1047"/>
      <c r="F137" s="104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6"/>
      <c r="B138" s="1047"/>
      <c r="C138" s="1047"/>
      <c r="D138" s="1047"/>
      <c r="E138" s="1047"/>
      <c r="F138" s="104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6"/>
      <c r="B139" s="1047"/>
      <c r="C139" s="1047"/>
      <c r="D139" s="1047"/>
      <c r="E139" s="1047"/>
      <c r="F139" s="104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6"/>
      <c r="B140" s="1047"/>
      <c r="C140" s="1047"/>
      <c r="D140" s="1047"/>
      <c r="E140" s="1047"/>
      <c r="F140" s="104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6"/>
      <c r="B141" s="1047"/>
      <c r="C141" s="1047"/>
      <c r="D141" s="1047"/>
      <c r="E141" s="1047"/>
      <c r="F141" s="104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6"/>
      <c r="B142" s="1047"/>
      <c r="C142" s="1047"/>
      <c r="D142" s="1047"/>
      <c r="E142" s="1047"/>
      <c r="F142" s="104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6"/>
      <c r="B143" s="1047"/>
      <c r="C143" s="1047"/>
      <c r="D143" s="1047"/>
      <c r="E143" s="1047"/>
      <c r="F143" s="104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6"/>
      <c r="B144" s="1047"/>
      <c r="C144" s="1047"/>
      <c r="D144" s="1047"/>
      <c r="E144" s="1047"/>
      <c r="F144" s="104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6"/>
      <c r="B145" s="1047"/>
      <c r="C145" s="1047"/>
      <c r="D145" s="1047"/>
      <c r="E145" s="1047"/>
      <c r="F145" s="104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6"/>
      <c r="B147" s="1047"/>
      <c r="C147" s="1047"/>
      <c r="D147" s="1047"/>
      <c r="E147" s="1047"/>
      <c r="F147" s="1048"/>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6"/>
      <c r="B148" s="1047"/>
      <c r="C148" s="1047"/>
      <c r="D148" s="1047"/>
      <c r="E148" s="1047"/>
      <c r="F148" s="1048"/>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6"/>
      <c r="B149" s="1047"/>
      <c r="C149" s="1047"/>
      <c r="D149" s="1047"/>
      <c r="E149" s="1047"/>
      <c r="F149" s="1048"/>
      <c r="G149" s="673"/>
      <c r="H149" s="674"/>
      <c r="I149" s="674"/>
      <c r="J149" s="674"/>
      <c r="K149" s="675"/>
      <c r="L149" s="667"/>
      <c r="M149" s="835"/>
      <c r="N149" s="835"/>
      <c r="O149" s="835"/>
      <c r="P149" s="835"/>
      <c r="Q149" s="835"/>
      <c r="R149" s="835"/>
      <c r="S149" s="835"/>
      <c r="T149" s="835"/>
      <c r="U149" s="835"/>
      <c r="V149" s="835"/>
      <c r="W149" s="835"/>
      <c r="X149" s="836"/>
      <c r="Y149" s="386"/>
      <c r="Z149" s="387"/>
      <c r="AA149" s="387"/>
      <c r="AB149" s="805"/>
      <c r="AC149" s="673"/>
      <c r="AD149" s="674"/>
      <c r="AE149" s="674"/>
      <c r="AF149" s="674"/>
      <c r="AG149" s="675"/>
      <c r="AH149" s="667"/>
      <c r="AI149" s="835"/>
      <c r="AJ149" s="835"/>
      <c r="AK149" s="835"/>
      <c r="AL149" s="835"/>
      <c r="AM149" s="835"/>
      <c r="AN149" s="835"/>
      <c r="AO149" s="835"/>
      <c r="AP149" s="835"/>
      <c r="AQ149" s="835"/>
      <c r="AR149" s="835"/>
      <c r="AS149" s="835"/>
      <c r="AT149" s="836"/>
      <c r="AU149" s="386"/>
      <c r="AV149" s="387"/>
      <c r="AW149" s="387"/>
      <c r="AX149" s="388"/>
      <c r="AY149" s="34">
        <f t="shared" ref="AY149:AY159" si="11">$AY$147</f>
        <v>0</v>
      </c>
    </row>
    <row r="150" spans="1:51" ht="24.75" customHeight="1" x14ac:dyDescent="0.15">
      <c r="A150" s="1046"/>
      <c r="B150" s="1047"/>
      <c r="C150" s="1047"/>
      <c r="D150" s="1047"/>
      <c r="E150" s="1047"/>
      <c r="F150" s="104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6"/>
      <c r="B151" s="1047"/>
      <c r="C151" s="1047"/>
      <c r="D151" s="1047"/>
      <c r="E151" s="1047"/>
      <c r="F151" s="104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6"/>
      <c r="B152" s="1047"/>
      <c r="C152" s="1047"/>
      <c r="D152" s="1047"/>
      <c r="E152" s="1047"/>
      <c r="F152" s="104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6"/>
      <c r="B153" s="1047"/>
      <c r="C153" s="1047"/>
      <c r="D153" s="1047"/>
      <c r="E153" s="1047"/>
      <c r="F153" s="104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6"/>
      <c r="B154" s="1047"/>
      <c r="C154" s="1047"/>
      <c r="D154" s="1047"/>
      <c r="E154" s="1047"/>
      <c r="F154" s="104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6"/>
      <c r="B155" s="1047"/>
      <c r="C155" s="1047"/>
      <c r="D155" s="1047"/>
      <c r="E155" s="1047"/>
      <c r="F155" s="104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6"/>
      <c r="B156" s="1047"/>
      <c r="C156" s="1047"/>
      <c r="D156" s="1047"/>
      <c r="E156" s="1047"/>
      <c r="F156" s="104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6"/>
      <c r="B157" s="1047"/>
      <c r="C157" s="1047"/>
      <c r="D157" s="1047"/>
      <c r="E157" s="1047"/>
      <c r="F157" s="104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6"/>
      <c r="B158" s="1047"/>
      <c r="C158" s="1047"/>
      <c r="D158" s="1047"/>
      <c r="E158" s="1047"/>
      <c r="F158" s="104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6"/>
      <c r="B162" s="1047"/>
      <c r="C162" s="1047"/>
      <c r="D162" s="1047"/>
      <c r="E162" s="1047"/>
      <c r="F162" s="1048"/>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6"/>
      <c r="B163" s="1047"/>
      <c r="C163" s="1047"/>
      <c r="D163" s="1047"/>
      <c r="E163" s="1047"/>
      <c r="F163" s="1048"/>
      <c r="G163" s="673"/>
      <c r="H163" s="674"/>
      <c r="I163" s="674"/>
      <c r="J163" s="674"/>
      <c r="K163" s="675"/>
      <c r="L163" s="667"/>
      <c r="M163" s="835"/>
      <c r="N163" s="835"/>
      <c r="O163" s="835"/>
      <c r="P163" s="835"/>
      <c r="Q163" s="835"/>
      <c r="R163" s="835"/>
      <c r="S163" s="835"/>
      <c r="T163" s="835"/>
      <c r="U163" s="835"/>
      <c r="V163" s="835"/>
      <c r="W163" s="835"/>
      <c r="X163" s="836"/>
      <c r="Y163" s="386"/>
      <c r="Z163" s="387"/>
      <c r="AA163" s="387"/>
      <c r="AB163" s="805"/>
      <c r="AC163" s="673"/>
      <c r="AD163" s="674"/>
      <c r="AE163" s="674"/>
      <c r="AF163" s="674"/>
      <c r="AG163" s="675"/>
      <c r="AH163" s="667"/>
      <c r="AI163" s="835"/>
      <c r="AJ163" s="835"/>
      <c r="AK163" s="835"/>
      <c r="AL163" s="835"/>
      <c r="AM163" s="835"/>
      <c r="AN163" s="835"/>
      <c r="AO163" s="835"/>
      <c r="AP163" s="835"/>
      <c r="AQ163" s="835"/>
      <c r="AR163" s="835"/>
      <c r="AS163" s="835"/>
      <c r="AT163" s="836"/>
      <c r="AU163" s="386"/>
      <c r="AV163" s="387"/>
      <c r="AW163" s="387"/>
      <c r="AX163" s="388"/>
      <c r="AY163" s="34">
        <f t="shared" ref="AY163:AY173" si="12">$AY$161</f>
        <v>0</v>
      </c>
    </row>
    <row r="164" spans="1:51" ht="24.75" customHeight="1" x14ac:dyDescent="0.15">
      <c r="A164" s="1046"/>
      <c r="B164" s="1047"/>
      <c r="C164" s="1047"/>
      <c r="D164" s="1047"/>
      <c r="E164" s="1047"/>
      <c r="F164" s="104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6"/>
      <c r="B165" s="1047"/>
      <c r="C165" s="1047"/>
      <c r="D165" s="1047"/>
      <c r="E165" s="1047"/>
      <c r="F165" s="104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6"/>
      <c r="B166" s="1047"/>
      <c r="C166" s="1047"/>
      <c r="D166" s="1047"/>
      <c r="E166" s="1047"/>
      <c r="F166" s="104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6"/>
      <c r="B167" s="1047"/>
      <c r="C167" s="1047"/>
      <c r="D167" s="1047"/>
      <c r="E167" s="1047"/>
      <c r="F167" s="104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6"/>
      <c r="B168" s="1047"/>
      <c r="C168" s="1047"/>
      <c r="D168" s="1047"/>
      <c r="E168" s="1047"/>
      <c r="F168" s="104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6"/>
      <c r="B169" s="1047"/>
      <c r="C169" s="1047"/>
      <c r="D169" s="1047"/>
      <c r="E169" s="1047"/>
      <c r="F169" s="104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6"/>
      <c r="B170" s="1047"/>
      <c r="C170" s="1047"/>
      <c r="D170" s="1047"/>
      <c r="E170" s="1047"/>
      <c r="F170" s="104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6"/>
      <c r="B171" s="1047"/>
      <c r="C171" s="1047"/>
      <c r="D171" s="1047"/>
      <c r="E171" s="1047"/>
      <c r="F171" s="104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6"/>
      <c r="B172" s="1047"/>
      <c r="C172" s="1047"/>
      <c r="D172" s="1047"/>
      <c r="E172" s="1047"/>
      <c r="F172" s="104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6"/>
      <c r="B174" s="1047"/>
      <c r="C174" s="1047"/>
      <c r="D174" s="1047"/>
      <c r="E174" s="1047"/>
      <c r="F174" s="1048"/>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6"/>
      <c r="B175" s="1047"/>
      <c r="C175" s="1047"/>
      <c r="D175" s="1047"/>
      <c r="E175" s="1047"/>
      <c r="F175" s="1048"/>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6"/>
      <c r="B176" s="1047"/>
      <c r="C176" s="1047"/>
      <c r="D176" s="1047"/>
      <c r="E176" s="1047"/>
      <c r="F176" s="1048"/>
      <c r="G176" s="673"/>
      <c r="H176" s="674"/>
      <c r="I176" s="674"/>
      <c r="J176" s="674"/>
      <c r="K176" s="675"/>
      <c r="L176" s="667"/>
      <c r="M176" s="835"/>
      <c r="N176" s="835"/>
      <c r="O176" s="835"/>
      <c r="P176" s="835"/>
      <c r="Q176" s="835"/>
      <c r="R176" s="835"/>
      <c r="S176" s="835"/>
      <c r="T176" s="835"/>
      <c r="U176" s="835"/>
      <c r="V176" s="835"/>
      <c r="W176" s="835"/>
      <c r="X176" s="836"/>
      <c r="Y176" s="386"/>
      <c r="Z176" s="387"/>
      <c r="AA176" s="387"/>
      <c r="AB176" s="805"/>
      <c r="AC176" s="673"/>
      <c r="AD176" s="674"/>
      <c r="AE176" s="674"/>
      <c r="AF176" s="674"/>
      <c r="AG176" s="675"/>
      <c r="AH176" s="667"/>
      <c r="AI176" s="835"/>
      <c r="AJ176" s="835"/>
      <c r="AK176" s="835"/>
      <c r="AL176" s="835"/>
      <c r="AM176" s="835"/>
      <c r="AN176" s="835"/>
      <c r="AO176" s="835"/>
      <c r="AP176" s="835"/>
      <c r="AQ176" s="835"/>
      <c r="AR176" s="835"/>
      <c r="AS176" s="835"/>
      <c r="AT176" s="836"/>
      <c r="AU176" s="386"/>
      <c r="AV176" s="387"/>
      <c r="AW176" s="387"/>
      <c r="AX176" s="388"/>
      <c r="AY176" s="34">
        <f t="shared" ref="AY176:AY186" si="13">$AY$174</f>
        <v>0</v>
      </c>
    </row>
    <row r="177" spans="1:51" ht="24.75" customHeight="1" x14ac:dyDescent="0.15">
      <c r="A177" s="1046"/>
      <c r="B177" s="1047"/>
      <c r="C177" s="1047"/>
      <c r="D177" s="1047"/>
      <c r="E177" s="1047"/>
      <c r="F177" s="104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6"/>
      <c r="B178" s="1047"/>
      <c r="C178" s="1047"/>
      <c r="D178" s="1047"/>
      <c r="E178" s="1047"/>
      <c r="F178" s="104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6"/>
      <c r="B179" s="1047"/>
      <c r="C179" s="1047"/>
      <c r="D179" s="1047"/>
      <c r="E179" s="1047"/>
      <c r="F179" s="104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6"/>
      <c r="B180" s="1047"/>
      <c r="C180" s="1047"/>
      <c r="D180" s="1047"/>
      <c r="E180" s="1047"/>
      <c r="F180" s="104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6"/>
      <c r="B181" s="1047"/>
      <c r="C181" s="1047"/>
      <c r="D181" s="1047"/>
      <c r="E181" s="1047"/>
      <c r="F181" s="104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6"/>
      <c r="B182" s="1047"/>
      <c r="C182" s="1047"/>
      <c r="D182" s="1047"/>
      <c r="E182" s="1047"/>
      <c r="F182" s="104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6"/>
      <c r="B183" s="1047"/>
      <c r="C183" s="1047"/>
      <c r="D183" s="1047"/>
      <c r="E183" s="1047"/>
      <c r="F183" s="104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6"/>
      <c r="B184" s="1047"/>
      <c r="C184" s="1047"/>
      <c r="D184" s="1047"/>
      <c r="E184" s="1047"/>
      <c r="F184" s="104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6"/>
      <c r="B185" s="1047"/>
      <c r="C185" s="1047"/>
      <c r="D185" s="1047"/>
      <c r="E185" s="1047"/>
      <c r="F185" s="104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6"/>
      <c r="B187" s="1047"/>
      <c r="C187" s="1047"/>
      <c r="D187" s="1047"/>
      <c r="E187" s="1047"/>
      <c r="F187" s="1048"/>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6"/>
      <c r="B188" s="1047"/>
      <c r="C188" s="1047"/>
      <c r="D188" s="1047"/>
      <c r="E188" s="1047"/>
      <c r="F188" s="1048"/>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6"/>
      <c r="B189" s="1047"/>
      <c r="C189" s="1047"/>
      <c r="D189" s="1047"/>
      <c r="E189" s="1047"/>
      <c r="F189" s="1048"/>
      <c r="G189" s="673"/>
      <c r="H189" s="674"/>
      <c r="I189" s="674"/>
      <c r="J189" s="674"/>
      <c r="K189" s="675"/>
      <c r="L189" s="667"/>
      <c r="M189" s="835"/>
      <c r="N189" s="835"/>
      <c r="O189" s="835"/>
      <c r="P189" s="835"/>
      <c r="Q189" s="835"/>
      <c r="R189" s="835"/>
      <c r="S189" s="835"/>
      <c r="T189" s="835"/>
      <c r="U189" s="835"/>
      <c r="V189" s="835"/>
      <c r="W189" s="835"/>
      <c r="X189" s="836"/>
      <c r="Y189" s="386"/>
      <c r="Z189" s="387"/>
      <c r="AA189" s="387"/>
      <c r="AB189" s="805"/>
      <c r="AC189" s="673"/>
      <c r="AD189" s="674"/>
      <c r="AE189" s="674"/>
      <c r="AF189" s="674"/>
      <c r="AG189" s="675"/>
      <c r="AH189" s="667"/>
      <c r="AI189" s="835"/>
      <c r="AJ189" s="835"/>
      <c r="AK189" s="835"/>
      <c r="AL189" s="835"/>
      <c r="AM189" s="835"/>
      <c r="AN189" s="835"/>
      <c r="AO189" s="835"/>
      <c r="AP189" s="835"/>
      <c r="AQ189" s="835"/>
      <c r="AR189" s="835"/>
      <c r="AS189" s="835"/>
      <c r="AT189" s="836"/>
      <c r="AU189" s="386"/>
      <c r="AV189" s="387"/>
      <c r="AW189" s="387"/>
      <c r="AX189" s="388"/>
      <c r="AY189" s="34">
        <f t="shared" ref="AY189:AY199" si="14">$AY$187</f>
        <v>0</v>
      </c>
    </row>
    <row r="190" spans="1:51" ht="24.75" customHeight="1" x14ac:dyDescent="0.15">
      <c r="A190" s="1046"/>
      <c r="B190" s="1047"/>
      <c r="C190" s="1047"/>
      <c r="D190" s="1047"/>
      <c r="E190" s="1047"/>
      <c r="F190" s="104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6"/>
      <c r="B191" s="1047"/>
      <c r="C191" s="1047"/>
      <c r="D191" s="1047"/>
      <c r="E191" s="1047"/>
      <c r="F191" s="104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6"/>
      <c r="B192" s="1047"/>
      <c r="C192" s="1047"/>
      <c r="D192" s="1047"/>
      <c r="E192" s="1047"/>
      <c r="F192" s="104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6"/>
      <c r="B193" s="1047"/>
      <c r="C193" s="1047"/>
      <c r="D193" s="1047"/>
      <c r="E193" s="1047"/>
      <c r="F193" s="104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6"/>
      <c r="B194" s="1047"/>
      <c r="C194" s="1047"/>
      <c r="D194" s="1047"/>
      <c r="E194" s="1047"/>
      <c r="F194" s="104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6"/>
      <c r="B195" s="1047"/>
      <c r="C195" s="1047"/>
      <c r="D195" s="1047"/>
      <c r="E195" s="1047"/>
      <c r="F195" s="104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6"/>
      <c r="B196" s="1047"/>
      <c r="C196" s="1047"/>
      <c r="D196" s="1047"/>
      <c r="E196" s="1047"/>
      <c r="F196" s="104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6"/>
      <c r="B197" s="1047"/>
      <c r="C197" s="1047"/>
      <c r="D197" s="1047"/>
      <c r="E197" s="1047"/>
      <c r="F197" s="104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6"/>
      <c r="B198" s="1047"/>
      <c r="C198" s="1047"/>
      <c r="D198" s="1047"/>
      <c r="E198" s="1047"/>
      <c r="F198" s="104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6"/>
      <c r="B200" s="1047"/>
      <c r="C200" s="1047"/>
      <c r="D200" s="1047"/>
      <c r="E200" s="1047"/>
      <c r="F200" s="1048"/>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6"/>
      <c r="B201" s="1047"/>
      <c r="C201" s="1047"/>
      <c r="D201" s="1047"/>
      <c r="E201" s="1047"/>
      <c r="F201" s="1048"/>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6"/>
      <c r="B202" s="1047"/>
      <c r="C202" s="1047"/>
      <c r="D202" s="1047"/>
      <c r="E202" s="1047"/>
      <c r="F202" s="1048"/>
      <c r="G202" s="673"/>
      <c r="H202" s="674"/>
      <c r="I202" s="674"/>
      <c r="J202" s="674"/>
      <c r="K202" s="675"/>
      <c r="L202" s="667"/>
      <c r="M202" s="835"/>
      <c r="N202" s="835"/>
      <c r="O202" s="835"/>
      <c r="P202" s="835"/>
      <c r="Q202" s="835"/>
      <c r="R202" s="835"/>
      <c r="S202" s="835"/>
      <c r="T202" s="835"/>
      <c r="U202" s="835"/>
      <c r="V202" s="835"/>
      <c r="W202" s="835"/>
      <c r="X202" s="836"/>
      <c r="Y202" s="386"/>
      <c r="Z202" s="387"/>
      <c r="AA202" s="387"/>
      <c r="AB202" s="805"/>
      <c r="AC202" s="673"/>
      <c r="AD202" s="674"/>
      <c r="AE202" s="674"/>
      <c r="AF202" s="674"/>
      <c r="AG202" s="675"/>
      <c r="AH202" s="667"/>
      <c r="AI202" s="835"/>
      <c r="AJ202" s="835"/>
      <c r="AK202" s="835"/>
      <c r="AL202" s="835"/>
      <c r="AM202" s="835"/>
      <c r="AN202" s="835"/>
      <c r="AO202" s="835"/>
      <c r="AP202" s="835"/>
      <c r="AQ202" s="835"/>
      <c r="AR202" s="835"/>
      <c r="AS202" s="835"/>
      <c r="AT202" s="836"/>
      <c r="AU202" s="386"/>
      <c r="AV202" s="387"/>
      <c r="AW202" s="387"/>
      <c r="AX202" s="388"/>
      <c r="AY202" s="34">
        <f t="shared" ref="AY202:AY212" si="15">$AY$200</f>
        <v>0</v>
      </c>
    </row>
    <row r="203" spans="1:51" ht="24.75" customHeight="1" x14ac:dyDescent="0.15">
      <c r="A203" s="1046"/>
      <c r="B203" s="1047"/>
      <c r="C203" s="1047"/>
      <c r="D203" s="1047"/>
      <c r="E203" s="1047"/>
      <c r="F203" s="104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6"/>
      <c r="B204" s="1047"/>
      <c r="C204" s="1047"/>
      <c r="D204" s="1047"/>
      <c r="E204" s="1047"/>
      <c r="F204" s="104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6"/>
      <c r="B205" s="1047"/>
      <c r="C205" s="1047"/>
      <c r="D205" s="1047"/>
      <c r="E205" s="1047"/>
      <c r="F205" s="104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6"/>
      <c r="B206" s="1047"/>
      <c r="C206" s="1047"/>
      <c r="D206" s="1047"/>
      <c r="E206" s="1047"/>
      <c r="F206" s="104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6"/>
      <c r="B207" s="1047"/>
      <c r="C207" s="1047"/>
      <c r="D207" s="1047"/>
      <c r="E207" s="1047"/>
      <c r="F207" s="104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6"/>
      <c r="B208" s="1047"/>
      <c r="C208" s="1047"/>
      <c r="D208" s="1047"/>
      <c r="E208" s="1047"/>
      <c r="F208" s="104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6"/>
      <c r="B209" s="1047"/>
      <c r="C209" s="1047"/>
      <c r="D209" s="1047"/>
      <c r="E209" s="1047"/>
      <c r="F209" s="104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6"/>
      <c r="B210" s="1047"/>
      <c r="C210" s="1047"/>
      <c r="D210" s="1047"/>
      <c r="E210" s="1047"/>
      <c r="F210" s="104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6"/>
      <c r="B211" s="1047"/>
      <c r="C211" s="1047"/>
      <c r="D211" s="1047"/>
      <c r="E211" s="1047"/>
      <c r="F211" s="104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6"/>
      <c r="B215" s="1047"/>
      <c r="C215" s="1047"/>
      <c r="D215" s="1047"/>
      <c r="E215" s="1047"/>
      <c r="F215" s="1048"/>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6"/>
      <c r="B216" s="1047"/>
      <c r="C216" s="1047"/>
      <c r="D216" s="1047"/>
      <c r="E216" s="1047"/>
      <c r="F216" s="1048"/>
      <c r="G216" s="673"/>
      <c r="H216" s="674"/>
      <c r="I216" s="674"/>
      <c r="J216" s="674"/>
      <c r="K216" s="675"/>
      <c r="L216" s="667"/>
      <c r="M216" s="835"/>
      <c r="N216" s="835"/>
      <c r="O216" s="835"/>
      <c r="P216" s="835"/>
      <c r="Q216" s="835"/>
      <c r="R216" s="835"/>
      <c r="S216" s="835"/>
      <c r="T216" s="835"/>
      <c r="U216" s="835"/>
      <c r="V216" s="835"/>
      <c r="W216" s="835"/>
      <c r="X216" s="836"/>
      <c r="Y216" s="386"/>
      <c r="Z216" s="387"/>
      <c r="AA216" s="387"/>
      <c r="AB216" s="805"/>
      <c r="AC216" s="673"/>
      <c r="AD216" s="674"/>
      <c r="AE216" s="674"/>
      <c r="AF216" s="674"/>
      <c r="AG216" s="675"/>
      <c r="AH216" s="667"/>
      <c r="AI216" s="835"/>
      <c r="AJ216" s="835"/>
      <c r="AK216" s="835"/>
      <c r="AL216" s="835"/>
      <c r="AM216" s="835"/>
      <c r="AN216" s="835"/>
      <c r="AO216" s="835"/>
      <c r="AP216" s="835"/>
      <c r="AQ216" s="835"/>
      <c r="AR216" s="835"/>
      <c r="AS216" s="835"/>
      <c r="AT216" s="836"/>
      <c r="AU216" s="386"/>
      <c r="AV216" s="387"/>
      <c r="AW216" s="387"/>
      <c r="AX216" s="388"/>
      <c r="AY216" s="34">
        <f t="shared" ref="AY216:AY226" si="16">$AY$214</f>
        <v>0</v>
      </c>
    </row>
    <row r="217" spans="1:51" ht="24.75" customHeight="1" x14ac:dyDescent="0.15">
      <c r="A217" s="1046"/>
      <c r="B217" s="1047"/>
      <c r="C217" s="1047"/>
      <c r="D217" s="1047"/>
      <c r="E217" s="1047"/>
      <c r="F217" s="104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6"/>
      <c r="B218" s="1047"/>
      <c r="C218" s="1047"/>
      <c r="D218" s="1047"/>
      <c r="E218" s="1047"/>
      <c r="F218" s="104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6"/>
      <c r="B219" s="1047"/>
      <c r="C219" s="1047"/>
      <c r="D219" s="1047"/>
      <c r="E219" s="1047"/>
      <c r="F219" s="104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6"/>
      <c r="B220" s="1047"/>
      <c r="C220" s="1047"/>
      <c r="D220" s="1047"/>
      <c r="E220" s="1047"/>
      <c r="F220" s="104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6"/>
      <c r="B221" s="1047"/>
      <c r="C221" s="1047"/>
      <c r="D221" s="1047"/>
      <c r="E221" s="1047"/>
      <c r="F221" s="104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6"/>
      <c r="B222" s="1047"/>
      <c r="C222" s="1047"/>
      <c r="D222" s="1047"/>
      <c r="E222" s="1047"/>
      <c r="F222" s="104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6"/>
      <c r="B223" s="1047"/>
      <c r="C223" s="1047"/>
      <c r="D223" s="1047"/>
      <c r="E223" s="1047"/>
      <c r="F223" s="104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6"/>
      <c r="B224" s="1047"/>
      <c r="C224" s="1047"/>
      <c r="D224" s="1047"/>
      <c r="E224" s="1047"/>
      <c r="F224" s="104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6"/>
      <c r="B225" s="1047"/>
      <c r="C225" s="1047"/>
      <c r="D225" s="1047"/>
      <c r="E225" s="1047"/>
      <c r="F225" s="104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6"/>
      <c r="B227" s="1047"/>
      <c r="C227" s="1047"/>
      <c r="D227" s="1047"/>
      <c r="E227" s="1047"/>
      <c r="F227" s="1048"/>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6"/>
      <c r="B228" s="1047"/>
      <c r="C228" s="1047"/>
      <c r="D228" s="1047"/>
      <c r="E228" s="1047"/>
      <c r="F228" s="1048"/>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6"/>
      <c r="B229" s="1047"/>
      <c r="C229" s="1047"/>
      <c r="D229" s="1047"/>
      <c r="E229" s="1047"/>
      <c r="F229" s="1048"/>
      <c r="G229" s="673"/>
      <c r="H229" s="674"/>
      <c r="I229" s="674"/>
      <c r="J229" s="674"/>
      <c r="K229" s="675"/>
      <c r="L229" s="667"/>
      <c r="M229" s="835"/>
      <c r="N229" s="835"/>
      <c r="O229" s="835"/>
      <c r="P229" s="835"/>
      <c r="Q229" s="835"/>
      <c r="R229" s="835"/>
      <c r="S229" s="835"/>
      <c r="T229" s="835"/>
      <c r="U229" s="835"/>
      <c r="V229" s="835"/>
      <c r="W229" s="835"/>
      <c r="X229" s="836"/>
      <c r="Y229" s="386"/>
      <c r="Z229" s="387"/>
      <c r="AA229" s="387"/>
      <c r="AB229" s="805"/>
      <c r="AC229" s="673"/>
      <c r="AD229" s="674"/>
      <c r="AE229" s="674"/>
      <c r="AF229" s="674"/>
      <c r="AG229" s="675"/>
      <c r="AH229" s="667"/>
      <c r="AI229" s="835"/>
      <c r="AJ229" s="835"/>
      <c r="AK229" s="835"/>
      <c r="AL229" s="835"/>
      <c r="AM229" s="835"/>
      <c r="AN229" s="835"/>
      <c r="AO229" s="835"/>
      <c r="AP229" s="835"/>
      <c r="AQ229" s="835"/>
      <c r="AR229" s="835"/>
      <c r="AS229" s="835"/>
      <c r="AT229" s="836"/>
      <c r="AU229" s="386"/>
      <c r="AV229" s="387"/>
      <c r="AW229" s="387"/>
      <c r="AX229" s="388"/>
      <c r="AY229" s="34">
        <f t="shared" ref="AY229:AY239" si="17">$AY$227</f>
        <v>0</v>
      </c>
    </row>
    <row r="230" spans="1:51" ht="24.75" customHeight="1" x14ac:dyDescent="0.15">
      <c r="A230" s="1046"/>
      <c r="B230" s="1047"/>
      <c r="C230" s="1047"/>
      <c r="D230" s="1047"/>
      <c r="E230" s="1047"/>
      <c r="F230" s="104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6"/>
      <c r="B231" s="1047"/>
      <c r="C231" s="1047"/>
      <c r="D231" s="1047"/>
      <c r="E231" s="1047"/>
      <c r="F231" s="104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6"/>
      <c r="B232" s="1047"/>
      <c r="C232" s="1047"/>
      <c r="D232" s="1047"/>
      <c r="E232" s="1047"/>
      <c r="F232" s="104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6"/>
      <c r="B233" s="1047"/>
      <c r="C233" s="1047"/>
      <c r="D233" s="1047"/>
      <c r="E233" s="1047"/>
      <c r="F233" s="104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6"/>
      <c r="B234" s="1047"/>
      <c r="C234" s="1047"/>
      <c r="D234" s="1047"/>
      <c r="E234" s="1047"/>
      <c r="F234" s="104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6"/>
      <c r="B235" s="1047"/>
      <c r="C235" s="1047"/>
      <c r="D235" s="1047"/>
      <c r="E235" s="1047"/>
      <c r="F235" s="104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6"/>
      <c r="B236" s="1047"/>
      <c r="C236" s="1047"/>
      <c r="D236" s="1047"/>
      <c r="E236" s="1047"/>
      <c r="F236" s="104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6"/>
      <c r="B237" s="1047"/>
      <c r="C237" s="1047"/>
      <c r="D237" s="1047"/>
      <c r="E237" s="1047"/>
      <c r="F237" s="104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6"/>
      <c r="B238" s="1047"/>
      <c r="C238" s="1047"/>
      <c r="D238" s="1047"/>
      <c r="E238" s="1047"/>
      <c r="F238" s="104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6"/>
      <c r="B240" s="1047"/>
      <c r="C240" s="1047"/>
      <c r="D240" s="1047"/>
      <c r="E240" s="1047"/>
      <c r="F240" s="1048"/>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6"/>
      <c r="B241" s="1047"/>
      <c r="C241" s="1047"/>
      <c r="D241" s="1047"/>
      <c r="E241" s="1047"/>
      <c r="F241" s="1048"/>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6"/>
      <c r="B242" s="1047"/>
      <c r="C242" s="1047"/>
      <c r="D242" s="1047"/>
      <c r="E242" s="1047"/>
      <c r="F242" s="1048"/>
      <c r="G242" s="673"/>
      <c r="H242" s="674"/>
      <c r="I242" s="674"/>
      <c r="J242" s="674"/>
      <c r="K242" s="675"/>
      <c r="L242" s="667"/>
      <c r="M242" s="835"/>
      <c r="N242" s="835"/>
      <c r="O242" s="835"/>
      <c r="P242" s="835"/>
      <c r="Q242" s="835"/>
      <c r="R242" s="835"/>
      <c r="S242" s="835"/>
      <c r="T242" s="835"/>
      <c r="U242" s="835"/>
      <c r="V242" s="835"/>
      <c r="W242" s="835"/>
      <c r="X242" s="836"/>
      <c r="Y242" s="386"/>
      <c r="Z242" s="387"/>
      <c r="AA242" s="387"/>
      <c r="AB242" s="805"/>
      <c r="AC242" s="673"/>
      <c r="AD242" s="674"/>
      <c r="AE242" s="674"/>
      <c r="AF242" s="674"/>
      <c r="AG242" s="675"/>
      <c r="AH242" s="667"/>
      <c r="AI242" s="835"/>
      <c r="AJ242" s="835"/>
      <c r="AK242" s="835"/>
      <c r="AL242" s="835"/>
      <c r="AM242" s="835"/>
      <c r="AN242" s="835"/>
      <c r="AO242" s="835"/>
      <c r="AP242" s="835"/>
      <c r="AQ242" s="835"/>
      <c r="AR242" s="835"/>
      <c r="AS242" s="835"/>
      <c r="AT242" s="836"/>
      <c r="AU242" s="386"/>
      <c r="AV242" s="387"/>
      <c r="AW242" s="387"/>
      <c r="AX242" s="388"/>
      <c r="AY242" s="34">
        <f t="shared" ref="AY242:AY252" si="18">$AY$240</f>
        <v>0</v>
      </c>
    </row>
    <row r="243" spans="1:51" ht="24.75" customHeight="1" x14ac:dyDescent="0.15">
      <c r="A243" s="1046"/>
      <c r="B243" s="1047"/>
      <c r="C243" s="1047"/>
      <c r="D243" s="1047"/>
      <c r="E243" s="1047"/>
      <c r="F243" s="104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6"/>
      <c r="B244" s="1047"/>
      <c r="C244" s="1047"/>
      <c r="D244" s="1047"/>
      <c r="E244" s="1047"/>
      <c r="F244" s="104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6"/>
      <c r="B245" s="1047"/>
      <c r="C245" s="1047"/>
      <c r="D245" s="1047"/>
      <c r="E245" s="1047"/>
      <c r="F245" s="104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6"/>
      <c r="B246" s="1047"/>
      <c r="C246" s="1047"/>
      <c r="D246" s="1047"/>
      <c r="E246" s="1047"/>
      <c r="F246" s="104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6"/>
      <c r="B247" s="1047"/>
      <c r="C247" s="1047"/>
      <c r="D247" s="1047"/>
      <c r="E247" s="1047"/>
      <c r="F247" s="104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6"/>
      <c r="B248" s="1047"/>
      <c r="C248" s="1047"/>
      <c r="D248" s="1047"/>
      <c r="E248" s="1047"/>
      <c r="F248" s="104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6"/>
      <c r="B249" s="1047"/>
      <c r="C249" s="1047"/>
      <c r="D249" s="1047"/>
      <c r="E249" s="1047"/>
      <c r="F249" s="104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6"/>
      <c r="B250" s="1047"/>
      <c r="C250" s="1047"/>
      <c r="D250" s="1047"/>
      <c r="E250" s="1047"/>
      <c r="F250" s="104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6"/>
      <c r="B251" s="1047"/>
      <c r="C251" s="1047"/>
      <c r="D251" s="1047"/>
      <c r="E251" s="1047"/>
      <c r="F251" s="104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6"/>
      <c r="B253" s="1047"/>
      <c r="C253" s="1047"/>
      <c r="D253" s="1047"/>
      <c r="E253" s="1047"/>
      <c r="F253" s="1048"/>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6"/>
      <c r="B254" s="1047"/>
      <c r="C254" s="1047"/>
      <c r="D254" s="1047"/>
      <c r="E254" s="1047"/>
      <c r="F254" s="1048"/>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6"/>
      <c r="B255" s="1047"/>
      <c r="C255" s="1047"/>
      <c r="D255" s="1047"/>
      <c r="E255" s="1047"/>
      <c r="F255" s="1048"/>
      <c r="G255" s="673"/>
      <c r="H255" s="674"/>
      <c r="I255" s="674"/>
      <c r="J255" s="674"/>
      <c r="K255" s="675"/>
      <c r="L255" s="667"/>
      <c r="M255" s="835"/>
      <c r="N255" s="835"/>
      <c r="O255" s="835"/>
      <c r="P255" s="835"/>
      <c r="Q255" s="835"/>
      <c r="R255" s="835"/>
      <c r="S255" s="835"/>
      <c r="T255" s="835"/>
      <c r="U255" s="835"/>
      <c r="V255" s="835"/>
      <c r="W255" s="835"/>
      <c r="X255" s="836"/>
      <c r="Y255" s="386"/>
      <c r="Z255" s="387"/>
      <c r="AA255" s="387"/>
      <c r="AB255" s="805"/>
      <c r="AC255" s="673"/>
      <c r="AD255" s="674"/>
      <c r="AE255" s="674"/>
      <c r="AF255" s="674"/>
      <c r="AG255" s="675"/>
      <c r="AH255" s="667"/>
      <c r="AI255" s="835"/>
      <c r="AJ255" s="835"/>
      <c r="AK255" s="835"/>
      <c r="AL255" s="835"/>
      <c r="AM255" s="835"/>
      <c r="AN255" s="835"/>
      <c r="AO255" s="835"/>
      <c r="AP255" s="835"/>
      <c r="AQ255" s="835"/>
      <c r="AR255" s="835"/>
      <c r="AS255" s="835"/>
      <c r="AT255" s="836"/>
      <c r="AU255" s="386"/>
      <c r="AV255" s="387"/>
      <c r="AW255" s="387"/>
      <c r="AX255" s="388"/>
      <c r="AY255" s="34">
        <f t="shared" ref="AY255:AY265" si="19">$AY$253</f>
        <v>0</v>
      </c>
    </row>
    <row r="256" spans="1:51" ht="24.75" customHeight="1" x14ac:dyDescent="0.15">
      <c r="A256" s="1046"/>
      <c r="B256" s="1047"/>
      <c r="C256" s="1047"/>
      <c r="D256" s="1047"/>
      <c r="E256" s="1047"/>
      <c r="F256" s="104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6"/>
      <c r="B257" s="1047"/>
      <c r="C257" s="1047"/>
      <c r="D257" s="1047"/>
      <c r="E257" s="1047"/>
      <c r="F257" s="104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6"/>
      <c r="B258" s="1047"/>
      <c r="C258" s="1047"/>
      <c r="D258" s="1047"/>
      <c r="E258" s="1047"/>
      <c r="F258" s="104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6"/>
      <c r="B259" s="1047"/>
      <c r="C259" s="1047"/>
      <c r="D259" s="1047"/>
      <c r="E259" s="1047"/>
      <c r="F259" s="104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6"/>
      <c r="B260" s="1047"/>
      <c r="C260" s="1047"/>
      <c r="D260" s="1047"/>
      <c r="E260" s="1047"/>
      <c r="F260" s="104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6"/>
      <c r="B261" s="1047"/>
      <c r="C261" s="1047"/>
      <c r="D261" s="1047"/>
      <c r="E261" s="1047"/>
      <c r="F261" s="104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6"/>
      <c r="B262" s="1047"/>
      <c r="C262" s="1047"/>
      <c r="D262" s="1047"/>
      <c r="E262" s="1047"/>
      <c r="F262" s="104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6"/>
      <c r="B263" s="1047"/>
      <c r="C263" s="1047"/>
      <c r="D263" s="1047"/>
      <c r="E263" s="1047"/>
      <c r="F263" s="104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6"/>
      <c r="B264" s="1047"/>
      <c r="C264" s="1047"/>
      <c r="D264" s="1047"/>
      <c r="E264" s="1047"/>
      <c r="F264" s="104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洸(mizuno-hikaru)</dc:creator>
  <cp:lastModifiedBy>厚生労働省ネットワークシステム</cp:lastModifiedBy>
  <cp:lastPrinted>2021-05-20T07:04:06Z</cp:lastPrinted>
  <dcterms:created xsi:type="dcterms:W3CDTF">2012-03-13T00:50:25Z</dcterms:created>
  <dcterms:modified xsi:type="dcterms:W3CDTF">2021-05-20T09:08:21Z</dcterms:modified>
</cp:coreProperties>
</file>