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WHO班\"/>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<sst xmlns="http://schemas.openxmlformats.org/spreadsheetml/2006/main" count="3089" uniqueCount="783">
  <si>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</si>
  <si>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</si>
  <si>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</si>
  <si>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</si>
  <si>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</si>
  <si>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</si>
  <si>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</si>
  <si>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</si>
  <si>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</si>
  <si>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</si>
  <si>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</si>
  <si>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</si>
  <si>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</si>
  <si>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</si>
  <si>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</si>
  <si>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</si>
  <si>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</si>
  <si>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</si>
  <si>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</si>
  <si>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</si>
  <si>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</si>
  <si>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</si>
  <si>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</si>
  <si>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</si>
  <si>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</si>
  <si>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</si>
  <si>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</si>
  <si>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</si>
  <si>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</si>
  <si>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</si>
  <si>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</si>
  <si>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</si>
  <si>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</si>
  <si>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</si>
  <si>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</si>
  <si>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</si>
  <si>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</si>
  <si>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</si>
  <si>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</si>
  <si>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</si>
  <si>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</si>
  <si>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</si>
  <si>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</si>
  <si>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</si>
  <si>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</si>
  <si>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</si>
  <si>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</si>
  <si>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</si>
  <si>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</si>
  <si>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</si>
  <si>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</si>
  <si>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</si>
  <si>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</si>
  <si>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</si>
  <si>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</si>
  <si>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</si>
  <si>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</si>
  <si>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</si>
  <si>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</si>
  <si>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</si>
  <si>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</si>
  <si>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</si>
  <si>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</si>
  <si>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</si>
  <si>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</si>
  <si>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</si>
  <si>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</si>
  <si>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</si>
  <si>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</si>
  <si>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</si>
  <si>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</si>
  <si>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</si>
  <si>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</si>
  <si>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</si>
  <si>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</si>
  <si>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</si>
  <si>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</si>
  <si>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</si>
  <si>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</si>
  <si>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</si>
  <si>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</si>
  <si>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</si>
  <si>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</si>
  <si>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</si>
  <si>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</si>
  <si>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</si>
  <si>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</si>
  <si>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</si>
  <si>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</si>
  <si>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</si>
  <si>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</si>
  <si>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</si>
  <si>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</si>
  <si>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</si>
  <si>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</si>
  <si>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</si>
  <si>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</si>
  <si>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</si>
  <si>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</si>
  <si>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</si>
  <si>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</si>
  <si>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</si>
  <si>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</si>
  <si>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</si>
  <si>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</si>
  <si>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</si>
  <si>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</si>
  <si>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</si>
  <si>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</si>
  <si>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</si>
  <si>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</si>
  <si>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</si>
  <si>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</si>
  <si>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</si>
  <si>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</si>
  <si>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</si>
  <si>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</si>
  <si>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</si>
  <si>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</si>
  <si>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</si>
  <si>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</si>
  <si>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</si>
  <si>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</si>
  <si>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</si>
  <si>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</si>
  <si>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</si>
  <si>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</si>
  <si>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</si>
  <si>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</si>
  <si>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</si>
  <si>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</si>
  <si>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</si>
  <si>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</si>
  <si>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</si>
  <si>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</si>
  <si>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</si>
  <si>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</si>
  <si>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</si>
  <si>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</si>
  <si>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</si>
  <si>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</si>
  <si>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</si>
  <si>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</si>
  <si>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</si>
  <si>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</si>
  <si>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</si>
  <si>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</si>
  <si>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</si>
  <si>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</si>
  <si>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</si>
  <si>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</si>
  <si>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</si>
  <si>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</si>
  <si>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</si>
  <si>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</si>
  <si>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</si>
  <si>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</si>
  <si>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</si>
  <si>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</si>
  <si>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</si>
  <si>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</si>
  <si>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</si>
  <si>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</si>
  <si>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</si>
  <si>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</si>
  <si>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</si>
  <si>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</si>
  <si>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</si>
  <si>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</si>
  <si>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</si>
  <si>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</si>
  <si>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</si>
  <si>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</si>
  <si>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</si>
  <si>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</si>
  <si>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</si>
  <si>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</si>
  <si>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</si>
  <si>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</si>
  <si>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</si>
  <si>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</si>
  <si>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</si>
  <si>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</si>
  <si>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</si>
  <si>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</si>
  <si>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</si>
  <si>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</si>
  <si>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</si>
  <si>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</si>
  <si>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</si>
  <si>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</si>
  <si>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</si>
  <si>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</si>
  <si>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</si>
  <si>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</si>
  <si>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</si>
  <si>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</si>
  <si>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</si>
  <si>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</si>
  <si>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</si>
  <si>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</si>
  <si>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</si>
  <si>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</si>
  <si>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</si>
  <si>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</si>
  <si>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</si>
  <si>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</si>
  <si>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</si>
  <si>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</si>
  <si>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</si>
  <si>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</si>
  <si>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</si>
  <si>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</si>
  <si>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</si>
  <si>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</si>
  <si>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</si>
  <si>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</si>
  <si>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</si>
  <si>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</si>
  <si>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</si>
  <si>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</si>
  <si>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</si>
  <si>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</si>
  <si>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</si>
  <si>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</si>
  <si>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</si>
  <si>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</si>
  <si>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</si>
  <si>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</si>
  <si>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</si>
  <si>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</si>
  <si>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</si>
  <si>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</si>
  <si>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</si>
  <si>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</si>
  <si>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</si>
  <si>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</si>
  <si>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</si>
  <si>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</si>
  <si>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</si>
  <si>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</si>
  <si>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</si>
  <si>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</si>
  <si>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</si>
  <si>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</si>
  <si>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</si>
  <si>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</si>
  <si>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</si>
  <si>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</si>
  <si>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</si>
  <si>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</si>
  <si>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</si>
  <si>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</si>
  <si>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</si>
  <si>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</si>
  <si>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</si>
  <si>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</si>
  <si>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</si>
  <si>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</si>
  <si>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</si>
  <si>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</si>
  <si>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</si>
  <si>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</si>
  <si>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</si>
  <si>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</si>
  <si>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</si>
  <si>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</si>
  <si>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</si>
  <si>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</si>
  <si>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</si>
  <si>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</si>
  <si>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</si>
  <si>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</si>
  <si>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</si>
  <si>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</si>
  <si>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</si>
  <si>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</si>
  <si>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</si>
  <si>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</si>
  <si>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</si>
  <si>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</si>
  <si>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</si>
  <si>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</si>
  <si>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</si>
  <si>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</si>
  <si>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</si>
  <si>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</si>
  <si>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</si>
  <si>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</si>
  <si>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</si>
  <si>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</si>
  <si>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</si>
  <si>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</si>
  <si>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</si>
  <si>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</si>
  <si>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</si>
  <si>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</si>
  <si>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</si>
  <si>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</si>
  <si>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</si>
  <si>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</si>
  <si>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</si>
  <si>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</si>
  <si>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</si>
  <si>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</si>
  <si>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</si>
  <si>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</si>
  <si>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</si>
  <si>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</si>
  <si>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</si>
  <si>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</si>
  <si>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</si>
  <si>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</si>
  <si>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</si>
  <si>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</si>
  <si>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</si>
  <si>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</si>
  <si>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</si>
  <si>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</si>
  <si>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</si>
  <si>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</si>
  <si>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</si>
  <si>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</si>
  <si>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</si>
  <si>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</si>
  <si>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</si>
  <si>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</si>
  <si>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</si>
  <si>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</si>
  <si>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</si>
  <si>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</si>
  <si>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</si>
  <si>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</si>
  <si>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</si>
  <si>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</si>
  <si>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</si>
  <si>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</si>
  <si>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</si>
  <si>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</si>
  <si>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</si>
  <si>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</si>
  <si>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</si>
  <si>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</si>
  <si>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</si>
  <si>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</si>
  <si>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</si>
  <si>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</si>
  <si>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</si>
  <si>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</si>
  <si>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</si>
  <si>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</si>
  <si>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</si>
  <si>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</si>
  <si>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</si>
  <si>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</si>
  <si>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</si>
  <si>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</si>
  <si>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</si>
  <si>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</si>
  <si>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</si>
  <si>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</si>
  <si>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</si>
  <si>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</si>
  <si>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</si>
  <si>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</si>
  <si>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</si>
  <si>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</si>
  <si>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</si>
  <si>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</si>
  <si>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</si>
  <si>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</si>
  <si>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</si>
  <si>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</si>
  <si>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</si>
  <si>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</si>
  <si>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</si>
  <si>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</si>
  <si>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</si>
  <si>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</si>
  <si>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</si>
  <si>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</si>
  <si>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</si>
  <si>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</si>
  <si>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</si>
  <si>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</si>
  <si>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</si>
  <si>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</si>
  <si>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</si>
  <si>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</si>
  <si>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</si>
  <si>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</si>
  <si>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</si>
  <si>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</si>
  <si>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</si>
  <si>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</si>
  <si>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</si>
  <si>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</si>
  <si>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</si>
  <si>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</si>
  <si>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</si>
  <si>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</si>
  <si>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</si>
  <si>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</si>
  <si>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</si>
  <si>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</si>
  <si>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</si>
  <si>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</si>
  <si>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</si>
  <si>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</si>
  <si>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</si>
  <si>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</si>
  <si>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</si>
  <si>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</si>
  <si>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</si>
  <si>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</si>
  <si>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</si>
  <si>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</si>
  <si>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</si>
  <si>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</si>
  <si>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</si>
  <si>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</si>
  <si>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</si>
  <si>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</si>
  <si>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</si>
  <si>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</si>
  <si>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</si>
  <si>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</si>
  <si>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</si>
  <si>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</si>
  <si>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</si>
  <si>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</si>
  <si>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</si>
  <si>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</si>
  <si>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</si>
  <si>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</si>
  <si>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</si>
  <si>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</si>
  <si>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</si>
  <si>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</si>
  <si>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</si>
  <si>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</si>
  <si>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</si>
  <si>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</si>
  <si>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</si>
  <si>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</si>
  <si>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</si>
  <si>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</si>
  <si>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</si>
  <si>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</si>
  <si>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</si>
  <si>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</si>
  <si>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</si>
  <si>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</si>
  <si>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</si>
  <si>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</si>
  <si>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</si>
  <si>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</si>
  <si>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</si>
  <si>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</si>
  <si>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</si>
  <si>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</si>
  <si>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</si>
  <si>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</si>
  <si>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</si>
  <si>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</si>
  <si>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</si>
  <si>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</si>
  <si>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</si>
  <si>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</si>
  <si>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</si>
  <si>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</si>
  <si>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</si>
  <si>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</si>
  <si>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</si>
  <si>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</si>
  <si>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</si>
  <si>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</si>
  <si>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</si>
  <si>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</si>
  <si>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</si>
  <si>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</si>
  <si>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</si>
  <si>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</si>
  <si>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</si>
  <si>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</si>
  <si>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</si>
  <si>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</si>
  <si>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</si>
  <si>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</si>
  <si>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</si>
  <si>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</si>
  <si>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</si>
  <si>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</si>
  <si>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</si>
  <si>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</si>
  <si>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</si>
  <si>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</si>
  <si>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</si>
  <si>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</si>
  <si>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</si>
  <si>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</si>
  <si>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</si>
  <si>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</si>
  <si>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</si>
  <si>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</si>
  <si>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</si>
  <si>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</si>
  <si>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</si>
  <si>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</si>
  <si>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</si>
  <si>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</si>
  <si>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</si>
  <si>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</si>
  <si>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</si>
  <si>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</si>
  <si>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</si>
  <si>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</si>
  <si>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</si>
  <si>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</si>
  <si>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</si>
  <si>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</si>
  <si>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</si>
  <si>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</si>
  <si>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</si>
  <si>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</si>
  <si>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</si>
  <si>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</si>
  <si>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</si>
  <si>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</si>
  <si>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</si>
  <si>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</si>
  <si>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</si>
  <si>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</si>
  <si>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</si>
  <si>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</si>
  <si>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</si>
  <si>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</si>
  <si>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</si>
  <si>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</si>
  <si>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</si>
  <si>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</si>
  <si>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</si>
  <si>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</si>
  <si>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</si>
  <si>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</si>
  <si>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</si>
  <si>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</si>
  <si>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</si>
  <si>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</si>
  <si>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</si>
  <si>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</si>
  <si>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</si>
  <si>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</si>
  <si>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</si>
  <si>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</si>
  <si>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</si>
  <si>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</si>
  <si>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</si>
  <si>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</si>
  <si>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</si>
  <si>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</si>
  <si>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</si>
  <si>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</si>
  <si>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</si>
  <si>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</si>
  <si>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</si>
  <si>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</si>
  <si>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</si>
  <si>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</si>
  <si>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</si>
  <si>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</si>
  <si>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</si>
  <si>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</si>
  <si>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</si>
  <si>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</si>
  <si>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</si>
  <si>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</si>
  <si>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</si>
  <si>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</si>
  <si>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</si>
  <si>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</si>
  <si>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</si>
  <si>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</si>
  <si>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</si>
  <si>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</si>
  <si>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</si>
  <si>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</si>
  <si>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</si>
  <si>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</si>
  <si>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</si>
  <si>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</si>
  <si>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</si>
  <si>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</si>
  <si>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</si>
  <si>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</si>
  <si>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</si>
  <si>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</si>
  <si>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</si>
  <si>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</si>
  <si>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</si>
  <si>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</si>
  <si>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</si>
  <si>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</si>
  <si>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</si>
  <si>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</si>
  <si>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</si>
  <si>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</si>
  <si>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</si>
  <si>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</si>
  <si>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</si>
  <si>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</si>
  <si>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</si>
  <si>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</si>
  <si>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</si>
  <si>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</si>
  <si>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</si>
  <si>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</si>
  <si>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</si>
  <si>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</si>
  <si>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</si>
  <si>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</si>
  <si>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</si>
  <si>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</si>
  <si>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</si>
  <si>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</si>
  <si>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</si>
  <si>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</si>
  <si>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</si>
  <si>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</si>
  <si>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</si>
  <si>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</si>
  <si>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</si>
  <si>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</si>
  <si>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</si>
  <si>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</si>
  <si>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</si>
  <si>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</si>
  <si>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</si>
  <si>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</si>
  <si>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</si>
  <si>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</si>
  <si>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</si>
  <si>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</si>
  <si>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</si>
  <si>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</si>
  <si>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</si>
  <si>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</si>
  <si>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</si>
  <si>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</si>
  <si>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</si>
  <si>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</si>
  <si>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</si>
  <si>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</si>
  <si>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</si>
  <si>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</si>
  <si>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</si>
  <si>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</si>
  <si>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</si>
  <si>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</si>
  <si>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</si>
  <si>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</si>
  <si>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</si>
  <si>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</si>
  <si>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</si>
  <si>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</si>
  <si>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</si>
  <si>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</si>
  <si>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</si>
  <si>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</si>
  <si>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</si>
  <si>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</si>
  <si>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</si>
  <si>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</si>
  <si>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</si>
  <si>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</si>
  <si>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</si>
  <si>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</si>
  <si>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</si>
  <si>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</si>
  <si>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</si>
  <si>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</si>
  <si>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</si>
  <si>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</si>
  <si>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</si>
  <si>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</si>
  <si>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</si>
  <si>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</si>
  <si>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</si>
  <si>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</si>
  <si>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</si>
  <si>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</si>
  <si>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</si>
  <si>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</si>
  <si>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</si>
  <si>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</si>
  <si>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</si>
  <si>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</si>
  <si>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</si>
  <si>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</si>
  <si>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</si>
  <si>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</si>
  <si>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</si>
  <si>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</si>
  <si>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</si>
  <si>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</si>
  <si>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</si>
  <si>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</si>
  <si>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</si>
  <si>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</si>
  <si>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</si>
  <si>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</si>
  <si>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</si>
  <si>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世界保健機関分担金</t>
    <phoneticPr fontId="5"/>
  </si>
  <si>
    <t>大臣官房国際課</t>
    <phoneticPr fontId="5"/>
  </si>
  <si>
    <t>昭和27年度</t>
    <phoneticPr fontId="5"/>
  </si>
  <si>
    <t>終了予定なし</t>
    <phoneticPr fontId="5"/>
  </si>
  <si>
    <t>国際課</t>
    <phoneticPr fontId="5"/>
  </si>
  <si>
    <t>平岩　勝</t>
    <phoneticPr fontId="5"/>
  </si>
  <si>
    <t>○</t>
  </si>
  <si>
    <t>世界保健機関憲章第56条</t>
    <phoneticPr fontId="5"/>
  </si>
  <si>
    <t>-</t>
  </si>
  <si>
    <t>-</t>
    <phoneticPr fontId="5"/>
  </si>
  <si>
    <t>世界保健機関（WHO）を通じ、「すべての人々が可能な最高の健康水準に到達すること」を目的として国際協力を推進している。</t>
    <phoneticPr fontId="5"/>
  </si>
  <si>
    <t>世界保健機関（WHO）は、世界のすべての人々ができる限り高い水準の健康に到達することを目的として設立された国連の専門機関であり、2019年4月末現在194カ国・地域と2準加盟地域が加盟している。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</si>
  <si>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政府開発援助世界保健機関分担金</t>
  </si>
  <si>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</si>
  <si>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WHOの事業を支援することにより日本の５歳未満児死亡率低下にも資するため、以下の成果指標を設定。</t>
    <phoneticPr fontId="5"/>
  </si>
  <si>
    <t>UNICEF GLOBAL DATABASES</t>
    <phoneticPr fontId="5"/>
  </si>
  <si>
    <t>WHOの日本人職員数</t>
    <phoneticPr fontId="5"/>
  </si>
  <si>
    <t>人</t>
    <rPh sb="0" eb="1">
      <t>ニン</t>
    </rPh>
    <phoneticPr fontId="5"/>
  </si>
  <si>
    <t>WHO Human resources</t>
    <phoneticPr fontId="5"/>
  </si>
  <si>
    <t>WHOの日本人幹部職員数（D1以上）</t>
    <phoneticPr fontId="5"/>
  </si>
  <si>
    <t>人</t>
    <rPh sb="0" eb="1">
      <t>ニン</t>
    </rPh>
    <phoneticPr fontId="5"/>
  </si>
  <si>
    <t>WHO総会において事業活動や運営のための意思決定を行っており、WHO総会の決議数を活動実績とする。</t>
    <phoneticPr fontId="5"/>
  </si>
  <si>
    <t>決議数</t>
    <rPh sb="0" eb="2">
      <t>ケツギ</t>
    </rPh>
    <rPh sb="2" eb="3">
      <t>スウ</t>
    </rPh>
    <phoneticPr fontId="5"/>
  </si>
  <si>
    <t>WHOでの日本人インターンの人数</t>
    <phoneticPr fontId="5"/>
  </si>
  <si>
    <t>単位当たりコスト（単純平均による世界の人口一人あたりのWHO通常予算）＝Ｘ／Ｙ
Ｘ：WHO分担金総額
Ｙ：世界の人口総数</t>
    <phoneticPr fontId="5"/>
  </si>
  <si>
    <t>494,361,640米ドル
/76億3100万人</t>
    <phoneticPr fontId="5"/>
  </si>
  <si>
    <t>494,361,630米ドル
/77億1300万人</t>
    <phoneticPr fontId="5"/>
  </si>
  <si>
    <t>単位当たりコスト（WHO邦人職員一人あたりのWHO分担金（日本支払分））＝Ｘ／Ｙ
Ｘ：WHO分担金（日本支払分）　×人件費割合（0.117）　　　　　　　　　　　　　
Ｙ：WHO邦人職員数</t>
    <phoneticPr fontId="5"/>
  </si>
  <si>
    <t>46.313.470米ドル×0.117/40人</t>
    <phoneticPr fontId="5"/>
  </si>
  <si>
    <t>46.313.470米ドル×0.117/42人</t>
    <phoneticPr fontId="5"/>
  </si>
  <si>
    <t>国際社会への参画・貢献を行うこと</t>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</si>
  <si>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</si>
  <si>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</si>
  <si>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</si>
  <si>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国際機関を通じた国際貢献であり、国民のニーズがあり、国費を投入しなければ達成できないと考えられる。</t>
  </si>
  <si>
    <t>国際機関への分担金の拠出は、国連において国に支払いが義務づけられているものである。</t>
  </si>
  <si>
    <t>国際機関を通じた国際貢献であり、優先度が高いと考えられる。</t>
  </si>
  <si>
    <t>‐</t>
  </si>
  <si>
    <t>無</t>
  </si>
  <si>
    <t>毎年WHOから会計報告を受領し、適正な執行を行っていることを確認している。また、単位当たりコスト削減に今後も努めることとする。</t>
  </si>
  <si>
    <t>支出にあたり、拠出先と使途等について協議を行い、限定している。</t>
  </si>
  <si>
    <t>成果実績は集計中のものがあるが、例年目標に見合ったものとなっている。</t>
  </si>
  <si>
    <t>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</si>
  <si>
    <t>世界保健機関等拠出金</t>
    <phoneticPr fontId="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</si>
  <si>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phoneticPr fontId="5"/>
  </si>
  <si>
    <t>A.世界保健機関（WHO）</t>
    <phoneticPr fontId="5"/>
  </si>
  <si>
    <t>分担金</t>
    <phoneticPr fontId="5"/>
  </si>
  <si>
    <t>世界保健機関加盟国に対し、ＷＨＯ憲章第56条の規定により、日本政府に割り当てられた分担金</t>
  </si>
  <si>
    <t>世界保健機関（WHO）</t>
    <phoneticPr fontId="5"/>
  </si>
  <si>
    <t>世界保健機関加盟国に対し、WHO憲章第56条の規定により、日本政府に割り当てられられた分担金</t>
    <phoneticPr fontId="5"/>
  </si>
  <si>
    <t>厚生労働省</t>
  </si>
  <si>
    <t>-</t>
    <phoneticPr fontId="5"/>
  </si>
  <si>
    <t>WHOの幹部職員数に占める日本人幹部職員数を、令和7年度までに50％増やす（対平成27年度比）</t>
    <phoneticPr fontId="5"/>
  </si>
  <si>
    <t>WHOの職員数に占める日本人職員数を、令和7年度までに50％増やす（対平成27年度比）</t>
    <rPh sb="19" eb="21">
      <t>レイワ</t>
    </rPh>
    <phoneticPr fontId="5"/>
  </si>
  <si>
    <t>米ドル</t>
    <rPh sb="0" eb="1">
      <t>ベイ</t>
    </rPh>
    <phoneticPr fontId="5"/>
  </si>
  <si>
    <t>/</t>
    <phoneticPr fontId="5"/>
  </si>
  <si>
    <t>「世界のすべての人々ができる限り高い水準の健康に到達すること」を目的に国連の専門機関として設立されたWHOを通じて国際社会に貢献するため、必要な経費であり、令和２年度は令和元年度に引き続き、感染症、HIV/AIDS、マラリア及び結核対策等の各分野で有効に活用されるなど、世界の人々の健康水準の向上に寄与している。</t>
    <rPh sb="84" eb="86">
      <t>レイワ</t>
    </rPh>
    <phoneticPr fontId="5"/>
  </si>
  <si>
    <t>833</t>
    <phoneticPr fontId="5"/>
  </si>
  <si>
    <t>501</t>
    <phoneticPr fontId="5"/>
  </si>
  <si>
    <t>443</t>
    <phoneticPr fontId="5"/>
  </si>
  <si>
    <t>835</t>
    <phoneticPr fontId="5"/>
  </si>
  <si>
    <t>845</t>
    <phoneticPr fontId="5"/>
  </si>
  <si>
    <t>816</t>
    <phoneticPr fontId="5"/>
  </si>
  <si>
    <t>818</t>
    <phoneticPr fontId="5"/>
  </si>
  <si>
    <t>813</t>
    <phoneticPr fontId="5"/>
  </si>
  <si>
    <t>40,975,800米ドル×0.117/47人</t>
    <phoneticPr fontId="5"/>
  </si>
  <si>
    <t>488,946,830米ドル
/77億9500万人</t>
    <phoneticPr fontId="5"/>
  </si>
  <si>
    <t>厚労</t>
  </si>
  <si>
    <t>-</t>
    <phoneticPr fontId="5"/>
  </si>
  <si>
    <t>X/Y</t>
    <phoneticPr fontId="5"/>
  </si>
  <si>
    <t>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</si>
</sst>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34</xdr:col>
      <xdr:colOff>50800</xdr:colOff>
      <xdr:row>31</xdr:row>
      <xdr:rowOff>368300</xdr:rowOff>
    </xdr:from>
    <xdr:to>
      <xdr:col>37</xdr:col>
      <xdr:colOff>146050</xdr:colOff>
      <xdr:row>31</xdr:row>
      <xdr:rowOff>625475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9600" y="119761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38100</xdr:colOff>
      <xdr:row>31</xdr:row>
      <xdr:rowOff>355600</xdr:rowOff>
    </xdr:from>
    <xdr:to>
      <xdr:col>41</xdr:col>
      <xdr:colOff>129601</xdr:colOff>
      <xdr:row>31</xdr:row>
      <xdr:rowOff>611654</xdr:rowOff>
    </xdr:to>
    <xdr:pic>
      <xdr:nvPicPr>
        <xdr:cNvPr id="4" name="図 3"/>
        <xdr:cNvPicPr>
          <a:picLocks noChangeAspect="1"/>
        </xdr:cNvPicPr>
      </xdr:nvPicPr>
      <xdr:blipFill>
        <a:blip xmlns:r="http://schemas.openxmlformats.org/officeDocument/2006/relationships" r:embed="rId2"/>
        <a:stretch>
          <a:fillRect/>
        </a:stretch>
      </xdr:blipFill>
      <xdr:spPr>
        <a:xfrm>
          <a:off x="7759700" y="11963400"/>
          <a:ext cx="701101" cy="256054"/>
        </a:xfrm>
        <a:prstGeom prst="rect">
          <a:avLst/>
        </a:prstGeom>
      </xdr:spPr>
    </xdr:pic>
    <xdr:clientData/>
  </xdr:twoCellAnchor>
  <xdr:twoCellAnchor editAs="oneCell">
    <xdr:from>
      <xdr:col>38</xdr:col>
      <xdr:colOff>12700</xdr:colOff>
      <xdr:row>100</xdr:row>
      <xdr:rowOff>38100</xdr:rowOff>
    </xdr:from>
    <xdr:to>
      <xdr:col>41</xdr:col>
      <xdr:colOff>104201</xdr:colOff>
      <xdr:row>101</xdr:row>
      <xdr:rowOff>0</xdr:rowOff>
    </xdr:to>
    <xdr:pic>
      <xdr:nvPicPr>
        <xdr:cNvPr id="5" name="図 4"/>
        <xdr:cNvPicPr>
          <a:picLocks noChangeAspect="1"/>
        </xdr:cNvPicPr>
      </xdr:nvPicPr>
      <xdr:blipFill>
        <a:blip xmlns:r="http://schemas.openxmlformats.org/officeDocument/2006/relationships" r:embed="rId2"/>
        <a:stretch>
          <a:fillRect/>
        </a:stretch>
      </xdr:blipFill>
      <xdr:spPr>
        <a:xfrm>
          <a:off x="7734300" y="20193000"/>
          <a:ext cx="701101" cy="215900"/>
        </a:xfrm>
        <a:prstGeom prst="rect">
          <a:avLst/>
        </a:prstGeom>
      </xdr:spPr>
    </xdr:pic>
    <xdr:clientData/>
  </xdr:twoCellAnchor>
  <xdr:twoCellAnchor editAs="oneCell">
    <xdr:from>
      <xdr:col>38</xdr:col>
      <xdr:colOff>63500</xdr:colOff>
      <xdr:row>103</xdr:row>
      <xdr:rowOff>50800</xdr:rowOff>
    </xdr:from>
    <xdr:to>
      <xdr:col>41</xdr:col>
      <xdr:colOff>155001</xdr:colOff>
      <xdr:row>103</xdr:row>
      <xdr:rowOff>264178</xdr:rowOff>
    </xdr:to>
    <xdr:pic>
      <xdr:nvPicPr>
        <xdr:cNvPr id="6" name="図 5"/>
        <xdr:cNvPicPr>
          <a:picLocks noChangeAspect="1"/>
        </xdr:cNvPicPr>
      </xdr:nvPicPr>
      <xdr:blipFill>
        <a:blip xmlns:r="http://schemas.openxmlformats.org/officeDocument/2006/relationships" r:embed="rId3"/>
        <a:stretch>
          <a:fillRect/>
        </a:stretch>
      </xdr:blipFill>
      <xdr:spPr>
        <a:xfrm>
          <a:off x="7785100" y="21120100"/>
          <a:ext cx="701101" cy="213378"/>
        </a:xfrm>
        <a:prstGeom prst="rect">
          <a:avLst/>
        </a:prstGeom>
      </xdr:spPr>
    </xdr:pic>
    <xdr:clientData/>
  </xdr:twoCellAnchor>
  <xdr:twoCellAnchor editAs="oneCell">
    <xdr:from>
      <xdr:col>19</xdr:col>
      <xdr:colOff>88900</xdr:colOff>
      <xdr:row>748</xdr:row>
      <xdr:rowOff>241300</xdr:rowOff>
    </xdr:from>
    <xdr:to>
      <xdr:col>35</xdr:col>
      <xdr:colOff>155575</xdr:colOff>
      <xdr:row>757</xdr:row>
      <xdr:rowOff>250825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49700" y="53009800"/>
          <a:ext cx="331787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779</v>
      </c>
      <c r="AK2" s="941"/>
      <c r="AL2" s="941"/>
      <c r="AM2" s="941"/>
      <c r="AN2" s="98" t="s">
        <v>406</v>
      </c>
      <c r="AO2" s="941">
        <v>20</v>
      </c>
      <c r="AP2" s="941"/>
      <c r="AQ2" s="941"/>
      <c r="AR2" s="99" t="s">
        <v>711</v>
      </c>
      <c r="AS2" s="947">
        <v>927</v>
      </c>
      <c r="AT2" s="947"/>
      <c r="AU2" s="947"/>
      <c r="AV2" s="98" t="str">
        <f>IF(AW2="","","-")</f>
        <v/>
      </c>
      <c r="AW2" s="907"/>
      <c r="AX2" s="907"/>
    </row>
    <row r="3" spans="1:50" ht="21" customHeight="1" thickBot="1" x14ac:dyDescent="0.2">
      <c r="A3" s="863" t="s">
        <v>704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762</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2"/>
      <c r="AA5" s="542"/>
      <c r="AB5" s="542"/>
      <c r="AC5" s="542"/>
      <c r="AD5" s="543"/>
      <c r="AE5" s="698" t="s">
        <v>716</v>
      </c>
      <c r="AF5" s="698"/>
      <c r="AG5" s="698"/>
      <c r="AH5" s="698"/>
      <c r="AI5" s="698"/>
      <c r="AJ5" s="698"/>
      <c r="AK5" s="698"/>
      <c r="AL5" s="698"/>
      <c r="AM5" s="698"/>
      <c r="AN5" s="698"/>
      <c r="AO5" s="698"/>
      <c r="AP5" s="699"/>
      <c r="AQ5" s="700" t="s">
        <v>717</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9" t="s">
        <v>389</v>
      </c>
      <c r="Z7" s="439"/>
      <c r="AA7" s="439"/>
      <c r="AB7" s="439"/>
      <c r="AC7" s="439"/>
      <c r="AD7" s="920"/>
      <c r="AE7" s="908" t="s">
        <v>721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経済協力</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5200</v>
      </c>
      <c r="Q13" s="657"/>
      <c r="R13" s="657"/>
      <c r="S13" s="657"/>
      <c r="T13" s="657"/>
      <c r="U13" s="657"/>
      <c r="V13" s="658"/>
      <c r="W13" s="656">
        <v>5153</v>
      </c>
      <c r="X13" s="657"/>
      <c r="Y13" s="657"/>
      <c r="Z13" s="657"/>
      <c r="AA13" s="657"/>
      <c r="AB13" s="657"/>
      <c r="AC13" s="658"/>
      <c r="AD13" s="656">
        <v>4555</v>
      </c>
      <c r="AE13" s="657"/>
      <c r="AF13" s="657"/>
      <c r="AG13" s="657"/>
      <c r="AH13" s="657"/>
      <c r="AI13" s="657"/>
      <c r="AJ13" s="658"/>
      <c r="AK13" s="656">
        <v>4576</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763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763</v>
      </c>
      <c r="AE15" s="657"/>
      <c r="AF15" s="657"/>
      <c r="AG15" s="657"/>
      <c r="AH15" s="657"/>
      <c r="AI15" s="657"/>
      <c r="AJ15" s="658"/>
      <c r="AK15" s="656"/>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721</v>
      </c>
      <c r="X16" s="657"/>
      <c r="Y16" s="657"/>
      <c r="Z16" s="657"/>
      <c r="AA16" s="657"/>
      <c r="AB16" s="657"/>
      <c r="AC16" s="658"/>
      <c r="AD16" s="656" t="s">
        <v>763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763</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5200</v>
      </c>
      <c r="Q18" s="875"/>
      <c r="R18" s="875"/>
      <c r="S18" s="875"/>
      <c r="T18" s="875"/>
      <c r="U18" s="875"/>
      <c r="V18" s="876"/>
      <c r="W18" s="874">
        <f>SUM(W13:AC17)</f>
        <v>5153</v>
      </c>
      <c r="X18" s="875"/>
      <c r="Y18" s="875"/>
      <c r="Z18" s="875"/>
      <c r="AA18" s="875"/>
      <c r="AB18" s="875"/>
      <c r="AC18" s="876"/>
      <c r="AD18" s="874">
        <f>SUM(AD13:AJ17)</f>
        <v>4555</v>
      </c>
      <c r="AE18" s="875"/>
      <c r="AF18" s="875"/>
      <c r="AG18" s="875"/>
      <c r="AH18" s="875"/>
      <c r="AI18" s="875"/>
      <c r="AJ18" s="876"/>
      <c r="AK18" s="874">
        <f>SUM(AK13:AQ17)</f>
        <v>4576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5200</v>
      </c>
      <c r="Q19" s="657"/>
      <c r="R19" s="657"/>
      <c r="S19" s="657"/>
      <c r="T19" s="657"/>
      <c r="U19" s="657"/>
      <c r="V19" s="658"/>
      <c r="W19" s="656">
        <v>5153</v>
      </c>
      <c r="X19" s="657"/>
      <c r="Y19" s="657"/>
      <c r="Z19" s="657"/>
      <c r="AA19" s="657"/>
      <c r="AB19" s="657"/>
      <c r="AC19" s="658"/>
      <c r="AD19" s="656">
        <v>4555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709</v>
      </c>
      <c r="B22" s="970"/>
      <c r="C22" s="970"/>
      <c r="D22" s="970"/>
      <c r="E22" s="970"/>
      <c r="F22" s="971"/>
      <c r="G22" s="965" t="s">
        <v>333</v>
      </c>
      <c r="H22" s="222"/>
      <c r="I22" s="222"/>
      <c r="J22" s="222"/>
      <c r="K22" s="222"/>
      <c r="L22" s="222"/>
      <c r="M22" s="222"/>
      <c r="N22" s="222"/>
      <c r="O22" s="223"/>
      <c r="P22" s="930" t="s">
        <v>707</v>
      </c>
      <c r="Q22" s="222"/>
      <c r="R22" s="222"/>
      <c r="S22" s="222"/>
      <c r="T22" s="222"/>
      <c r="U22" s="222"/>
      <c r="V22" s="223"/>
      <c r="W22" s="930" t="s">
        <v>708</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724</v>
      </c>
      <c r="H23" s="967"/>
      <c r="I23" s="967"/>
      <c r="J23" s="967"/>
      <c r="K23" s="967"/>
      <c r="L23" s="967"/>
      <c r="M23" s="967"/>
      <c r="N23" s="967"/>
      <c r="O23" s="968"/>
      <c r="P23" s="916">
        <v>3478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712</v>
      </c>
      <c r="H24" s="933"/>
      <c r="I24" s="933"/>
      <c r="J24" s="933"/>
      <c r="K24" s="933"/>
      <c r="L24" s="933"/>
      <c r="M24" s="933"/>
      <c r="N24" s="933"/>
      <c r="O24" s="934"/>
      <c r="P24" s="656">
        <v>1098</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4576</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763</v>
      </c>
      <c r="AR31" s="201"/>
      <c r="AS31" s="136" t="s">
        <v>233</v>
      </c>
      <c r="AT31" s="137"/>
      <c r="AU31" s="200" t="s">
        <v>763</v>
      </c>
      <c r="AV31" s="200"/>
      <c r="AW31" s="392" t="s">
        <v>179</v>
      </c>
      <c r="AX31" s="393"/>
    </row>
    <row r="32" spans="1:50" ht="80.099999999999994"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371</v>
      </c>
      <c r="AC32" s="460"/>
      <c r="AD32" s="460"/>
      <c r="AE32" s="218">
        <v>3.9</v>
      </c>
      <c r="AF32" s="219"/>
      <c r="AG32" s="219"/>
      <c r="AH32" s="219"/>
      <c r="AI32" s="218"/>
      <c r="AJ32" s="219"/>
      <c r="AK32" s="219"/>
      <c r="AL32" s="219"/>
      <c r="AM32" s="218"/>
      <c r="AN32" s="219"/>
      <c r="AO32" s="219"/>
      <c r="AP32" s="219"/>
      <c r="AQ32" s="336" t="s">
        <v>763</v>
      </c>
      <c r="AR32" s="208"/>
      <c r="AS32" s="208"/>
      <c r="AT32" s="337"/>
      <c r="AU32" s="219" t="s">
        <v>763</v>
      </c>
      <c r="AV32" s="219"/>
      <c r="AW32" s="219"/>
      <c r="AX32" s="221"/>
    </row>
    <row r="33" spans="1:51" ht="80.099999999999994"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3.9</v>
      </c>
      <c r="AF33" s="219"/>
      <c r="AG33" s="219"/>
      <c r="AH33" s="219"/>
      <c r="AI33" s="218">
        <v>3.9</v>
      </c>
      <c r="AJ33" s="219"/>
      <c r="AK33" s="219"/>
      <c r="AL33" s="219"/>
      <c r="AM33" s="218">
        <v>3.9</v>
      </c>
      <c r="AN33" s="219"/>
      <c r="AO33" s="219"/>
      <c r="AP33" s="219"/>
      <c r="AQ33" s="336" t="s">
        <v>763</v>
      </c>
      <c r="AR33" s="208"/>
      <c r="AS33" s="208"/>
      <c r="AT33" s="337"/>
      <c r="AU33" s="219" t="s">
        <v>763</v>
      </c>
      <c r="AV33" s="219"/>
      <c r="AW33" s="219"/>
      <c r="AX33" s="221"/>
    </row>
    <row r="34" spans="1:51" ht="80.099999999999994"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763</v>
      </c>
      <c r="AJ34" s="219"/>
      <c r="AK34" s="219"/>
      <c r="AL34" s="219"/>
      <c r="AM34" s="218" t="s">
        <v>763</v>
      </c>
      <c r="AN34" s="219"/>
      <c r="AO34" s="219"/>
      <c r="AP34" s="219"/>
      <c r="AQ34" s="336" t="s">
        <v>763</v>
      </c>
      <c r="AR34" s="208"/>
      <c r="AS34" s="208"/>
      <c r="AT34" s="337"/>
      <c r="AU34" s="219" t="s">
        <v>763</v>
      </c>
      <c r="AV34" s="219"/>
      <c r="AW34" s="219"/>
      <c r="AX34" s="221"/>
    </row>
    <row r="35" spans="1:51" ht="30" customHeight="1" x14ac:dyDescent="0.15">
      <c r="A35" s="228" t="s">
        <v>380</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763</v>
      </c>
      <c r="AR38" s="201"/>
      <c r="AS38" s="136" t="s">
        <v>233</v>
      </c>
      <c r="AT38" s="137"/>
      <c r="AU38" s="200">
        <v>7</v>
      </c>
      <c r="AV38" s="200"/>
      <c r="AW38" s="392" t="s">
        <v>179</v>
      </c>
      <c r="AX38" s="393"/>
      <c r="AY38">
        <f>$AY$37</f>
        <v>1</v>
      </c>
    </row>
    <row r="39" spans="1:51" ht="30" customHeight="1" x14ac:dyDescent="0.15">
      <c r="A39" s="397"/>
      <c r="B39" s="395"/>
      <c r="C39" s="395"/>
      <c r="D39" s="395"/>
      <c r="E39" s="395"/>
      <c r="F39" s="396"/>
      <c r="G39" s="563" t="s">
        <v>765</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729</v>
      </c>
      <c r="AC39" s="460"/>
      <c r="AD39" s="460"/>
      <c r="AE39" s="218">
        <v>40</v>
      </c>
      <c r="AF39" s="219"/>
      <c r="AG39" s="219"/>
      <c r="AH39" s="219"/>
      <c r="AI39" s="218">
        <v>42</v>
      </c>
      <c r="AJ39" s="219"/>
      <c r="AK39" s="219"/>
      <c r="AL39" s="219"/>
      <c r="AM39" s="218">
        <v>47</v>
      </c>
      <c r="AN39" s="219"/>
      <c r="AO39" s="219"/>
      <c r="AP39" s="219"/>
      <c r="AQ39" s="336" t="s">
        <v>763</v>
      </c>
      <c r="AR39" s="208"/>
      <c r="AS39" s="208"/>
      <c r="AT39" s="337"/>
      <c r="AU39" s="219" t="s">
        <v>780</v>
      </c>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729</v>
      </c>
      <c r="AC40" s="522"/>
      <c r="AD40" s="522"/>
      <c r="AE40" s="218" t="s">
        <v>780</v>
      </c>
      <c r="AF40" s="219"/>
      <c r="AG40" s="219"/>
      <c r="AH40" s="219"/>
      <c r="AI40" s="218" t="s">
        <v>720</v>
      </c>
      <c r="AJ40" s="219"/>
      <c r="AK40" s="219"/>
      <c r="AL40" s="219"/>
      <c r="AM40" s="218" t="s">
        <v>763</v>
      </c>
      <c r="AN40" s="219"/>
      <c r="AO40" s="219"/>
      <c r="AP40" s="219"/>
      <c r="AQ40" s="336" t="s">
        <v>763</v>
      </c>
      <c r="AR40" s="208"/>
      <c r="AS40" s="208"/>
      <c r="AT40" s="337"/>
      <c r="AU40" s="219">
        <v>51</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78.400000000000006</v>
      </c>
      <c r="AF41" s="219"/>
      <c r="AG41" s="219"/>
      <c r="AH41" s="219"/>
      <c r="AI41" s="218">
        <v>82.4</v>
      </c>
      <c r="AJ41" s="219"/>
      <c r="AK41" s="219"/>
      <c r="AL41" s="219"/>
      <c r="AM41" s="218">
        <v>92.1</v>
      </c>
      <c r="AN41" s="219"/>
      <c r="AO41" s="219"/>
      <c r="AP41" s="219"/>
      <c r="AQ41" s="336" t="s">
        <v>763</v>
      </c>
      <c r="AR41" s="208"/>
      <c r="AS41" s="208"/>
      <c r="AT41" s="337"/>
      <c r="AU41" s="219" t="s">
        <v>780</v>
      </c>
      <c r="AV41" s="219"/>
      <c r="AW41" s="219"/>
      <c r="AX41" s="221"/>
      <c r="AY41">
        <f t="shared" si="4"/>
        <v>1</v>
      </c>
    </row>
    <row r="42" spans="1:51" ht="30" customHeight="1" x14ac:dyDescent="0.15">
      <c r="A42" s="228" t="s">
        <v>380</v>
      </c>
      <c r="B42" s="229"/>
      <c r="C42" s="229"/>
      <c r="D42" s="229"/>
      <c r="E42" s="229"/>
      <c r="F42" s="230"/>
      <c r="G42" s="234" t="s">
        <v>730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0"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780</v>
      </c>
      <c r="AR45" s="201"/>
      <c r="AS45" s="136" t="s">
        <v>233</v>
      </c>
      <c r="AT45" s="137"/>
      <c r="AU45" s="200">
        <v>7</v>
      </c>
      <c r="AV45" s="200"/>
      <c r="AW45" s="392" t="s">
        <v>179</v>
      </c>
      <c r="AX45" s="393"/>
      <c r="AY45">
        <f>$AY$44</f>
        <v>1</v>
      </c>
    </row>
    <row r="46" spans="1:51" ht="23.25" customHeight="1" x14ac:dyDescent="0.15">
      <c r="A46" s="397"/>
      <c r="B46" s="395"/>
      <c r="C46" s="395"/>
      <c r="D46" s="395"/>
      <c r="E46" s="395"/>
      <c r="F46" s="396"/>
      <c r="G46" s="563" t="s">
        <v>764</v>
      </c>
      <c r="H46" s="564"/>
      <c r="I46" s="564"/>
      <c r="J46" s="564"/>
      <c r="K46" s="564"/>
      <c r="L46" s="564"/>
      <c r="M46" s="564"/>
      <c r="N46" s="564"/>
      <c r="O46" s="565"/>
      <c r="P46" s="108" t="s">
        <v>731</v>
      </c>
      <c r="Q46" s="108"/>
      <c r="R46" s="108"/>
      <c r="S46" s="108"/>
      <c r="T46" s="108"/>
      <c r="U46" s="108"/>
      <c r="V46" s="108"/>
      <c r="W46" s="108"/>
      <c r="X46" s="109"/>
      <c r="Y46" s="470" t="s">
        <v>12</v>
      </c>
      <c r="Z46" s="530"/>
      <c r="AA46" s="531"/>
      <c r="AB46" s="460" t="s">
        <v>732</v>
      </c>
      <c r="AC46" s="460"/>
      <c r="AD46" s="460"/>
      <c r="AE46" s="282">
        <v>5</v>
      </c>
      <c r="AF46" s="282"/>
      <c r="AG46" s="282"/>
      <c r="AH46" s="282"/>
      <c r="AI46" s="282">
        <v>5</v>
      </c>
      <c r="AJ46" s="282"/>
      <c r="AK46" s="282"/>
      <c r="AL46" s="282"/>
      <c r="AM46" s="282">
        <v>3</v>
      </c>
      <c r="AN46" s="282"/>
      <c r="AO46" s="282"/>
      <c r="AP46" s="282"/>
      <c r="AQ46" s="336" t="s">
        <v>763</v>
      </c>
      <c r="AR46" s="208"/>
      <c r="AS46" s="208"/>
      <c r="AT46" s="337"/>
      <c r="AU46" s="219" t="s">
        <v>780</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729</v>
      </c>
      <c r="AC47" s="522"/>
      <c r="AD47" s="522"/>
      <c r="AE47" s="218" t="s">
        <v>720</v>
      </c>
      <c r="AF47" s="219"/>
      <c r="AG47" s="219"/>
      <c r="AH47" s="219"/>
      <c r="AI47" s="218" t="s">
        <v>720</v>
      </c>
      <c r="AJ47" s="219"/>
      <c r="AK47" s="219"/>
      <c r="AL47" s="219"/>
      <c r="AM47" s="218" t="s">
        <v>763</v>
      </c>
      <c r="AN47" s="219"/>
      <c r="AO47" s="219"/>
      <c r="AP47" s="219"/>
      <c r="AQ47" s="336" t="s">
        <v>763</v>
      </c>
      <c r="AR47" s="208"/>
      <c r="AS47" s="208"/>
      <c r="AT47" s="337"/>
      <c r="AU47" s="219">
        <v>6</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83.3</v>
      </c>
      <c r="AF48" s="219"/>
      <c r="AG48" s="219"/>
      <c r="AH48" s="219"/>
      <c r="AI48" s="218">
        <v>83.3</v>
      </c>
      <c r="AJ48" s="219"/>
      <c r="AK48" s="219"/>
      <c r="AL48" s="219"/>
      <c r="AM48" s="218">
        <v>50</v>
      </c>
      <c r="AN48" s="219"/>
      <c r="AO48" s="219"/>
      <c r="AP48" s="219"/>
      <c r="AQ48" s="336" t="s">
        <v>763</v>
      </c>
      <c r="AR48" s="208"/>
      <c r="AS48" s="208"/>
      <c r="AT48" s="337"/>
      <c r="AU48" s="219" t="s">
        <v>780</v>
      </c>
      <c r="AV48" s="219"/>
      <c r="AW48" s="219"/>
      <c r="AX48" s="221"/>
      <c r="AY48">
        <f t="shared" si="5"/>
        <v>1</v>
      </c>
    </row>
    <row r="49" spans="1:51" ht="23.25" customHeight="1" x14ac:dyDescent="0.15">
      <c r="A49" s="228" t="s">
        <v>380</v>
      </c>
      <c r="B49" s="229"/>
      <c r="C49" s="229"/>
      <c r="D49" s="229"/>
      <c r="E49" s="229"/>
      <c r="F49" s="230"/>
      <c r="G49" s="234" t="s">
        <v>730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0.100000000000001"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82">
        <v>15</v>
      </c>
      <c r="AF101" s="282"/>
      <c r="AG101" s="282"/>
      <c r="AH101" s="282"/>
      <c r="AI101" s="282">
        <v>16</v>
      </c>
      <c r="AJ101" s="282"/>
      <c r="AK101" s="282"/>
      <c r="AL101" s="282"/>
      <c r="AM101" s="282"/>
      <c r="AN101" s="282"/>
      <c r="AO101" s="282"/>
      <c r="AP101" s="282"/>
      <c r="AQ101" s="282"/>
      <c r="AR101" s="282"/>
      <c r="AS101" s="282"/>
      <c r="AT101" s="282"/>
      <c r="AU101" s="218" t="s">
        <v>763</v>
      </c>
      <c r="AV101" s="219"/>
      <c r="AW101" s="219"/>
      <c r="AX101" s="221"/>
    </row>
    <row r="102" spans="1:60" ht="20.10000000000000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734</v>
      </c>
      <c r="AC102" s="460"/>
      <c r="AD102" s="460"/>
      <c r="AE102" s="282" t="s">
        <v>720</v>
      </c>
      <c r="AF102" s="282"/>
      <c r="AG102" s="282"/>
      <c r="AH102" s="282"/>
      <c r="AI102" s="282" t="s">
        <v>720</v>
      </c>
      <c r="AJ102" s="282"/>
      <c r="AK102" s="282"/>
      <c r="AL102" s="282"/>
      <c r="AM102" s="282">
        <v>16</v>
      </c>
      <c r="AN102" s="282"/>
      <c r="AO102" s="282"/>
      <c r="AP102" s="282"/>
      <c r="AQ102" s="282">
        <v>16</v>
      </c>
      <c r="AR102" s="282"/>
      <c r="AS102" s="282"/>
      <c r="AT102" s="282"/>
      <c r="AU102" s="225" t="s">
        <v>763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18"/>
      <c r="B104" s="419"/>
      <c r="C104" s="419"/>
      <c r="D104" s="419"/>
      <c r="E104" s="419"/>
      <c r="F104" s="420"/>
      <c r="G104" s="108" t="s">
        <v>735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729</v>
      </c>
      <c r="AC104" s="545"/>
      <c r="AD104" s="546"/>
      <c r="AE104" s="282">
        <v>17</v>
      </c>
      <c r="AF104" s="282"/>
      <c r="AG104" s="282"/>
      <c r="AH104" s="282"/>
      <c r="AI104" s="282">
        <v>15</v>
      </c>
      <c r="AJ104" s="282"/>
      <c r="AK104" s="282"/>
      <c r="AL104" s="282"/>
      <c r="AM104" s="282"/>
      <c r="AN104" s="282"/>
      <c r="AO104" s="282"/>
      <c r="AP104" s="282"/>
      <c r="AQ104" s="282"/>
      <c r="AR104" s="282"/>
      <c r="AS104" s="282"/>
      <c r="AT104" s="282"/>
      <c r="AU104" s="282" t="s">
        <v>763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729</v>
      </c>
      <c r="AC105" s="468"/>
      <c r="AD105" s="469"/>
      <c r="AE105" s="282" t="s">
        <v>720</v>
      </c>
      <c r="AF105" s="282"/>
      <c r="AG105" s="282"/>
      <c r="AH105" s="282"/>
      <c r="AI105" s="282" t="s">
        <v>720</v>
      </c>
      <c r="AJ105" s="282"/>
      <c r="AK105" s="282"/>
      <c r="AL105" s="282"/>
      <c r="AM105" s="282">
        <v>15</v>
      </c>
      <c r="AN105" s="282"/>
      <c r="AO105" s="282"/>
      <c r="AP105" s="282"/>
      <c r="AQ105" s="282">
        <v>15</v>
      </c>
      <c r="AR105" s="282"/>
      <c r="AS105" s="282"/>
      <c r="AT105" s="282"/>
      <c r="AU105" s="282" t="s">
        <v>763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30"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30"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0" t="s">
        <v>544</v>
      </c>
      <c r="AR115" s="591"/>
      <c r="AS115" s="591"/>
      <c r="AT115" s="591"/>
      <c r="AU115" s="591"/>
      <c r="AV115" s="591"/>
      <c r="AW115" s="591"/>
      <c r="AX115" s="592"/>
    </row>
    <row r="116" spans="1:51" ht="23.25" customHeight="1" x14ac:dyDescent="0.15">
      <c r="A116" s="435"/>
      <c r="B116" s="436"/>
      <c r="C116" s="436"/>
      <c r="D116" s="436"/>
      <c r="E116" s="436"/>
      <c r="F116" s="437"/>
      <c r="G116" s="387" t="s">
        <v>736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766</v>
      </c>
      <c r="AC116" s="462"/>
      <c r="AD116" s="463"/>
      <c r="AE116" s="282">
        <v>0.1</v>
      </c>
      <c r="AF116" s="282"/>
      <c r="AG116" s="282"/>
      <c r="AH116" s="282"/>
      <c r="AI116" s="282">
        <v>0.1</v>
      </c>
      <c r="AJ116" s="282"/>
      <c r="AK116" s="282"/>
      <c r="AL116" s="282"/>
      <c r="AM116" s="282">
        <v>0.1</v>
      </c>
      <c r="AN116" s="282"/>
      <c r="AO116" s="282"/>
      <c r="AP116" s="282"/>
      <c r="AQ116" s="218">
        <v>0.1</v>
      </c>
      <c r="AR116" s="219"/>
      <c r="AS116" s="219"/>
      <c r="AT116" s="219"/>
      <c r="AU116" s="219"/>
      <c r="AV116" s="219"/>
      <c r="AW116" s="219"/>
      <c r="AX116" s="221"/>
    </row>
    <row r="117" spans="1:51" ht="60"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782</v>
      </c>
      <c r="AC117" s="472"/>
      <c r="AD117" s="473"/>
      <c r="AE117" s="589" t="s">
        <v>737</v>
      </c>
      <c r="AF117" s="550"/>
      <c r="AG117" s="550"/>
      <c r="AH117" s="550"/>
      <c r="AI117" s="589" t="s">
        <v>738</v>
      </c>
      <c r="AJ117" s="550"/>
      <c r="AK117" s="550"/>
      <c r="AL117" s="550"/>
      <c r="AM117" s="589" t="s">
        <v>778</v>
      </c>
      <c r="AN117" s="550"/>
      <c r="AO117" s="550"/>
      <c r="AP117" s="550"/>
      <c r="AQ117" s="550" t="s">
        <v>763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0" t="s">
        <v>544</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v>135467</v>
      </c>
      <c r="AF119" s="282"/>
      <c r="AG119" s="282"/>
      <c r="AH119" s="282"/>
      <c r="AI119" s="282">
        <v>129016</v>
      </c>
      <c r="AJ119" s="282"/>
      <c r="AK119" s="282"/>
      <c r="AL119" s="282"/>
      <c r="AM119" s="282">
        <v>102004</v>
      </c>
      <c r="AN119" s="282"/>
      <c r="AO119" s="282"/>
      <c r="AP119" s="282"/>
      <c r="AQ119" s="282" t="s">
        <v>763</v>
      </c>
      <c r="AR119" s="282"/>
      <c r="AS119" s="282"/>
      <c r="AT119" s="282"/>
      <c r="AU119" s="282"/>
      <c r="AV119" s="282"/>
      <c r="AW119" s="282"/>
      <c r="AX119" s="283"/>
      <c r="AY119">
        <f>$AY$118</f>
        <v>1</v>
      </c>
    </row>
    <row r="120" spans="1:51" ht="60"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781</v>
      </c>
      <c r="AC120" s="472"/>
      <c r="AD120" s="473"/>
      <c r="AE120" s="589" t="s">
        <v>740</v>
      </c>
      <c r="AF120" s="550"/>
      <c r="AG120" s="550"/>
      <c r="AH120" s="550"/>
      <c r="AI120" s="589" t="s">
        <v>741</v>
      </c>
      <c r="AJ120" s="550"/>
      <c r="AK120" s="550"/>
      <c r="AL120" s="550"/>
      <c r="AM120" s="589" t="s">
        <v>777</v>
      </c>
      <c r="AN120" s="550"/>
      <c r="AO120" s="550"/>
      <c r="AP120" s="550"/>
      <c r="AQ120" s="550" t="s">
        <v>763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0" t="s">
        <v>544</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767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0" t="s">
        <v>544</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390</v>
      </c>
      <c r="AF127" s="247"/>
      <c r="AG127" s="247"/>
      <c r="AH127" s="247"/>
      <c r="AI127" s="247" t="s">
        <v>412</v>
      </c>
      <c r="AJ127" s="247"/>
      <c r="AK127" s="247"/>
      <c r="AL127" s="247"/>
      <c r="AM127" s="247" t="s">
        <v>509</v>
      </c>
      <c r="AN127" s="247"/>
      <c r="AO127" s="247"/>
      <c r="AP127" s="247"/>
      <c r="AQ127" s="590" t="s">
        <v>544</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405</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763</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v>40</v>
      </c>
      <c r="AF134" s="208"/>
      <c r="AG134" s="208"/>
      <c r="AH134" s="208"/>
      <c r="AI134" s="207">
        <v>42</v>
      </c>
      <c r="AJ134" s="208"/>
      <c r="AK134" s="208"/>
      <c r="AL134" s="208"/>
      <c r="AM134" s="207">
        <v>47</v>
      </c>
      <c r="AN134" s="208"/>
      <c r="AO134" s="208"/>
      <c r="AP134" s="208"/>
      <c r="AQ134" s="207" t="s">
        <v>763</v>
      </c>
      <c r="AR134" s="208"/>
      <c r="AS134" s="208"/>
      <c r="AT134" s="208"/>
      <c r="AU134" s="207" t="s">
        <v>763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720</v>
      </c>
      <c r="AF135" s="208"/>
      <c r="AG135" s="208"/>
      <c r="AH135" s="208"/>
      <c r="AI135" s="207" t="s">
        <v>720</v>
      </c>
      <c r="AJ135" s="208"/>
      <c r="AK135" s="208"/>
      <c r="AL135" s="208"/>
      <c r="AM135" s="207" t="s">
        <v>763</v>
      </c>
      <c r="AN135" s="208"/>
      <c r="AO135" s="208"/>
      <c r="AP135" s="208"/>
      <c r="AQ135" s="207" t="s">
        <v>763</v>
      </c>
      <c r="AR135" s="208"/>
      <c r="AS135" s="208"/>
      <c r="AT135" s="208"/>
      <c r="AU135" s="207">
        <v>51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780</v>
      </c>
      <c r="H154" s="108"/>
      <c r="I154" s="108"/>
      <c r="J154" s="108"/>
      <c r="K154" s="108"/>
      <c r="L154" s="108"/>
      <c r="M154" s="108"/>
      <c r="N154" s="108"/>
      <c r="O154" s="108"/>
      <c r="P154" s="109"/>
      <c r="Q154" s="128" t="s">
        <v>780</v>
      </c>
      <c r="R154" s="108"/>
      <c r="S154" s="108"/>
      <c r="T154" s="108"/>
      <c r="U154" s="108"/>
      <c r="V154" s="108"/>
      <c r="W154" s="108"/>
      <c r="X154" s="108"/>
      <c r="Y154" s="108"/>
      <c r="Z154" s="108"/>
      <c r="AA154" s="290"/>
      <c r="AB154" s="144" t="s">
        <v>780</v>
      </c>
      <c r="AC154" s="145"/>
      <c r="AD154" s="145"/>
      <c r="AE154" s="150" t="s">
        <v>780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8"/>
      <c r="E430" s="175" t="s">
        <v>399</v>
      </c>
      <c r="F430" s="894"/>
      <c r="G430" s="895" t="s">
        <v>252</v>
      </c>
      <c r="H430" s="126"/>
      <c r="I430" s="126"/>
      <c r="J430" s="896" t="s">
        <v>780</v>
      </c>
      <c r="K430" s="897"/>
      <c r="L430" s="897"/>
      <c r="M430" s="897"/>
      <c r="N430" s="897"/>
      <c r="O430" s="897"/>
      <c r="P430" s="897"/>
      <c r="Q430" s="897"/>
      <c r="R430" s="897"/>
      <c r="S430" s="897"/>
      <c r="T430" s="898"/>
      <c r="U430" s="587" t="s">
        <v>780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780</v>
      </c>
      <c r="AF432" s="201"/>
      <c r="AG432" s="136" t="s">
        <v>233</v>
      </c>
      <c r="AH432" s="137"/>
      <c r="AI432" s="335"/>
      <c r="AJ432" s="335"/>
      <c r="AK432" s="335"/>
      <c r="AL432" s="157"/>
      <c r="AM432" s="335"/>
      <c r="AN432" s="335"/>
      <c r="AO432" s="335"/>
      <c r="AP432" s="157"/>
      <c r="AQ432" s="250" t="s">
        <v>780</v>
      </c>
      <c r="AR432" s="201"/>
      <c r="AS432" s="136" t="s">
        <v>233</v>
      </c>
      <c r="AT432" s="137"/>
      <c r="AU432" s="201" t="s">
        <v>780</v>
      </c>
      <c r="AV432" s="201"/>
      <c r="AW432" s="136" t="s">
        <v>179</v>
      </c>
      <c r="AX432" s="196"/>
      <c r="AY432">
        <f>$AY$431</f>
        <v>1</v>
      </c>
    </row>
    <row r="433" spans="1:51" ht="23.25" customHeight="1" x14ac:dyDescent="0.15">
      <c r="A433" s="190"/>
      <c r="B433" s="187"/>
      <c r="C433" s="181"/>
      <c r="D433" s="187"/>
      <c r="E433" s="338"/>
      <c r="F433" s="339"/>
      <c r="G433" s="107" t="s">
        <v>780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780</v>
      </c>
      <c r="AC433" s="214"/>
      <c r="AD433" s="214"/>
      <c r="AE433" s="336" t="s">
        <v>780</v>
      </c>
      <c r="AF433" s="208"/>
      <c r="AG433" s="208"/>
      <c r="AH433" s="208"/>
      <c r="AI433" s="336" t="s">
        <v>780</v>
      </c>
      <c r="AJ433" s="208"/>
      <c r="AK433" s="208"/>
      <c r="AL433" s="208"/>
      <c r="AM433" s="336" t="s">
        <v>780</v>
      </c>
      <c r="AN433" s="208"/>
      <c r="AO433" s="208"/>
      <c r="AP433" s="337"/>
      <c r="AQ433" s="336" t="s">
        <v>780</v>
      </c>
      <c r="AR433" s="208"/>
      <c r="AS433" s="208"/>
      <c r="AT433" s="337"/>
      <c r="AU433" s="208" t="s">
        <v>780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780</v>
      </c>
      <c r="AC434" s="206"/>
      <c r="AD434" s="206"/>
      <c r="AE434" s="336" t="s">
        <v>780</v>
      </c>
      <c r="AF434" s="208"/>
      <c r="AG434" s="208"/>
      <c r="AH434" s="337"/>
      <c r="AI434" s="336" t="s">
        <v>780</v>
      </c>
      <c r="AJ434" s="208"/>
      <c r="AK434" s="208"/>
      <c r="AL434" s="208"/>
      <c r="AM434" s="336" t="s">
        <v>780</v>
      </c>
      <c r="AN434" s="208"/>
      <c r="AO434" s="208"/>
      <c r="AP434" s="337"/>
      <c r="AQ434" s="336" t="s">
        <v>780</v>
      </c>
      <c r="AR434" s="208"/>
      <c r="AS434" s="208"/>
      <c r="AT434" s="337"/>
      <c r="AU434" s="208" t="s">
        <v>780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780</v>
      </c>
      <c r="AF435" s="208"/>
      <c r="AG435" s="208"/>
      <c r="AH435" s="337"/>
      <c r="AI435" s="336" t="s">
        <v>780</v>
      </c>
      <c r="AJ435" s="208"/>
      <c r="AK435" s="208"/>
      <c r="AL435" s="208"/>
      <c r="AM435" s="336" t="s">
        <v>780</v>
      </c>
      <c r="AN435" s="208"/>
      <c r="AO435" s="208"/>
      <c r="AP435" s="337"/>
      <c r="AQ435" s="336" t="s">
        <v>780</v>
      </c>
      <c r="AR435" s="208"/>
      <c r="AS435" s="208"/>
      <c r="AT435" s="337"/>
      <c r="AU435" s="208" t="s">
        <v>780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780</v>
      </c>
      <c r="AF457" s="201"/>
      <c r="AG457" s="136" t="s">
        <v>233</v>
      </c>
      <c r="AH457" s="137"/>
      <c r="AI457" s="335"/>
      <c r="AJ457" s="335"/>
      <c r="AK457" s="335"/>
      <c r="AL457" s="157"/>
      <c r="AM457" s="335"/>
      <c r="AN457" s="335"/>
      <c r="AO457" s="335"/>
      <c r="AP457" s="157"/>
      <c r="AQ457" s="250" t="s">
        <v>780</v>
      </c>
      <c r="AR457" s="201"/>
      <c r="AS457" s="136" t="s">
        <v>233</v>
      </c>
      <c r="AT457" s="137"/>
      <c r="AU457" s="201" t="s">
        <v>780</v>
      </c>
      <c r="AV457" s="201"/>
      <c r="AW457" s="136" t="s">
        <v>179</v>
      </c>
      <c r="AX457" s="196"/>
      <c r="AY457">
        <f>$AY$456</f>
        <v>1</v>
      </c>
    </row>
    <row r="458" spans="1:51" ht="23.25" customHeight="1" x14ac:dyDescent="0.15">
      <c r="A458" s="190"/>
      <c r="B458" s="187"/>
      <c r="C458" s="181"/>
      <c r="D458" s="187"/>
      <c r="E458" s="338"/>
      <c r="F458" s="339"/>
      <c r="G458" s="107" t="s">
        <v>780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780</v>
      </c>
      <c r="AC458" s="214"/>
      <c r="AD458" s="214"/>
      <c r="AE458" s="336" t="s">
        <v>780</v>
      </c>
      <c r="AF458" s="208"/>
      <c r="AG458" s="208"/>
      <c r="AH458" s="208"/>
      <c r="AI458" s="336" t="s">
        <v>780</v>
      </c>
      <c r="AJ458" s="208"/>
      <c r="AK458" s="208"/>
      <c r="AL458" s="208"/>
      <c r="AM458" s="336" t="s">
        <v>780</v>
      </c>
      <c r="AN458" s="208"/>
      <c r="AO458" s="208"/>
      <c r="AP458" s="337"/>
      <c r="AQ458" s="336" t="s">
        <v>780</v>
      </c>
      <c r="AR458" s="208"/>
      <c r="AS458" s="208"/>
      <c r="AT458" s="337"/>
      <c r="AU458" s="208" t="s">
        <v>780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780</v>
      </c>
      <c r="AC459" s="206"/>
      <c r="AD459" s="206"/>
      <c r="AE459" s="336" t="s">
        <v>780</v>
      </c>
      <c r="AF459" s="208"/>
      <c r="AG459" s="208"/>
      <c r="AH459" s="337"/>
      <c r="AI459" s="336" t="s">
        <v>780</v>
      </c>
      <c r="AJ459" s="208"/>
      <c r="AK459" s="208"/>
      <c r="AL459" s="208"/>
      <c r="AM459" s="336" t="s">
        <v>780</v>
      </c>
      <c r="AN459" s="208"/>
      <c r="AO459" s="208"/>
      <c r="AP459" s="337"/>
      <c r="AQ459" s="336" t="s">
        <v>780</v>
      </c>
      <c r="AR459" s="208"/>
      <c r="AS459" s="208"/>
      <c r="AT459" s="337"/>
      <c r="AU459" s="208" t="s">
        <v>780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780</v>
      </c>
      <c r="AF460" s="208"/>
      <c r="AG460" s="208"/>
      <c r="AH460" s="337"/>
      <c r="AI460" s="336" t="s">
        <v>780</v>
      </c>
      <c r="AJ460" s="208"/>
      <c r="AK460" s="208"/>
      <c r="AL460" s="208"/>
      <c r="AM460" s="336" t="s">
        <v>780</v>
      </c>
      <c r="AN460" s="208"/>
      <c r="AO460" s="208"/>
      <c r="AP460" s="337"/>
      <c r="AQ460" s="336" t="s">
        <v>780</v>
      </c>
      <c r="AR460" s="208"/>
      <c r="AS460" s="208"/>
      <c r="AT460" s="337"/>
      <c r="AU460" s="208" t="s">
        <v>780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718</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718</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718</v>
      </c>
      <c r="AE704" s="782"/>
      <c r="AF704" s="782"/>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749</v>
      </c>
      <c r="AE705" s="714"/>
      <c r="AF705" s="714"/>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750</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750</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749</v>
      </c>
      <c r="AE708" s="604"/>
      <c r="AF708" s="604"/>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718</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749</v>
      </c>
      <c r="AE712" s="782"/>
      <c r="AF712" s="782"/>
      <c r="AG712" s="806" t="s">
        <v>720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749</v>
      </c>
      <c r="AE713" s="323"/>
      <c r="AF713" s="662"/>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749</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718</v>
      </c>
      <c r="AE715" s="604"/>
      <c r="AF715" s="655"/>
      <c r="AG715" s="741" t="s">
        <v>753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749</v>
      </c>
      <c r="AE716" s="626"/>
      <c r="AF716" s="626"/>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718</v>
      </c>
      <c r="AE719" s="604"/>
      <c r="AF719" s="604"/>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762</v>
      </c>
      <c r="D721" s="294"/>
      <c r="E721" s="294"/>
      <c r="F721" s="295"/>
      <c r="G721" s="284">
        <v>20</v>
      </c>
      <c r="H721" s="285"/>
      <c r="I721" s="77" t="str">
        <f>IF(OR(G721="　", G721=""), "", "-")</f>
        <v>-</v>
      </c>
      <c r="J721" s="288"/>
      <c r="K721" s="288"/>
      <c r="L721" s="77" t="str">
        <f>IF(M721="","","-")</f>
        <v/>
      </c>
      <c r="M721" s="78"/>
      <c r="N721" s="301" t="s">
        <v>755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674</v>
      </c>
      <c r="B737" s="211"/>
      <c r="C737" s="211"/>
      <c r="D737" s="212"/>
      <c r="E737" s="951" t="s">
        <v>769</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397</v>
      </c>
      <c r="B738" s="361"/>
      <c r="C738" s="361"/>
      <c r="D738" s="361"/>
      <c r="E738" s="951" t="s">
        <v>770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396</v>
      </c>
      <c r="B739" s="361"/>
      <c r="C739" s="361"/>
      <c r="D739" s="361"/>
      <c r="E739" s="951" t="s">
        <v>771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395</v>
      </c>
      <c r="B740" s="361"/>
      <c r="C740" s="361"/>
      <c r="D740" s="361"/>
      <c r="E740" s="951" t="s">
        <v>769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394</v>
      </c>
      <c r="B741" s="361"/>
      <c r="C741" s="361"/>
      <c r="D741" s="361"/>
      <c r="E741" s="951" t="s">
        <v>772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393</v>
      </c>
      <c r="B742" s="361"/>
      <c r="C742" s="361"/>
      <c r="D742" s="361"/>
      <c r="E742" s="951" t="s">
        <v>773</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392</v>
      </c>
      <c r="B743" s="361"/>
      <c r="C743" s="361"/>
      <c r="D743" s="361"/>
      <c r="E743" s="951" t="s">
        <v>774</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391</v>
      </c>
      <c r="B744" s="361"/>
      <c r="C744" s="361"/>
      <c r="D744" s="361"/>
      <c r="E744" s="951" t="s">
        <v>775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390</v>
      </c>
      <c r="B745" s="361"/>
      <c r="C745" s="361"/>
      <c r="D745" s="361"/>
      <c r="E745" s="988" t="s">
        <v>776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547</v>
      </c>
      <c r="B746" s="361"/>
      <c r="C746" s="361"/>
      <c r="D746" s="361"/>
      <c r="E746" s="957" t="s">
        <v>762</v>
      </c>
      <c r="F746" s="955"/>
      <c r="G746" s="955"/>
      <c r="H746" s="100" t="str">
        <f>IF(E746="","","-")</f>
        <v>-</v>
      </c>
      <c r="I746" s="955"/>
      <c r="J746" s="955"/>
      <c r="K746" s="100" t="str">
        <f>IF(I746="","","-")</f>
        <v/>
      </c>
      <c r="L746" s="956">
        <v>825</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509</v>
      </c>
      <c r="B747" s="361"/>
      <c r="C747" s="361"/>
      <c r="D747" s="361"/>
      <c r="E747" s="957" t="s">
        <v>762</v>
      </c>
      <c r="F747" s="955"/>
      <c r="G747" s="955"/>
      <c r="H747" s="100" t="str">
        <f>IF(E747="","","-")</f>
        <v>-</v>
      </c>
      <c r="I747" s="955"/>
      <c r="J747" s="955"/>
      <c r="K747" s="100" t="str">
        <f>IF(I747="","","-")</f>
        <v/>
      </c>
      <c r="L747" s="956">
        <v>845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60" customHeight="1" x14ac:dyDescent="0.15">
      <c r="A789" s="630"/>
      <c r="B789" s="631"/>
      <c r="C789" s="631"/>
      <c r="D789" s="631"/>
      <c r="E789" s="631"/>
      <c r="F789" s="632"/>
      <c r="G789" s="669" t="s">
        <v>758</v>
      </c>
      <c r="H789" s="670"/>
      <c r="I789" s="670"/>
      <c r="J789" s="670"/>
      <c r="K789" s="671"/>
      <c r="L789" s="663" t="s">
        <v>759</v>
      </c>
      <c r="M789" s="664"/>
      <c r="N789" s="664"/>
      <c r="O789" s="664"/>
      <c r="P789" s="664"/>
      <c r="Q789" s="664"/>
      <c r="R789" s="664"/>
      <c r="S789" s="664"/>
      <c r="T789" s="664"/>
      <c r="U789" s="664"/>
      <c r="V789" s="664"/>
      <c r="W789" s="664"/>
      <c r="X789" s="665"/>
      <c r="Y789" s="382">
        <v>4555</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4555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80.099999999999994"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760</v>
      </c>
      <c r="D845" s="343"/>
      <c r="E845" s="343"/>
      <c r="F845" s="343"/>
      <c r="G845" s="343"/>
      <c r="H845" s="343"/>
      <c r="I845" s="343"/>
      <c r="J845" s="344" t="s">
        <v>721</v>
      </c>
      <c r="K845" s="345"/>
      <c r="L845" s="345"/>
      <c r="M845" s="345"/>
      <c r="N845" s="345"/>
      <c r="O845" s="345"/>
      <c r="P845" s="359" t="s">
        <v>761</v>
      </c>
      <c r="Q845" s="346"/>
      <c r="R845" s="346"/>
      <c r="S845" s="346"/>
      <c r="T845" s="346"/>
      <c r="U845" s="346"/>
      <c r="V845" s="346"/>
      <c r="W845" s="346"/>
      <c r="X845" s="346"/>
      <c r="Y845" s="347">
        <v>4555</v>
      </c>
      <c r="Z845" s="348"/>
      <c r="AA845" s="348"/>
      <c r="AB845" s="349"/>
      <c r="AC845" s="350" t="s">
        <v>80</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0"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721</v>
      </c>
      <c r="F1110" s="369"/>
      <c r="G1110" s="369"/>
      <c r="H1110" s="369"/>
      <c r="I1110" s="369"/>
      <c r="J1110" s="344" t="s">
        <v>721</v>
      </c>
      <c r="K1110" s="345"/>
      <c r="L1110" s="345"/>
      <c r="M1110" s="345"/>
      <c r="N1110" s="345"/>
      <c r="O1110" s="345"/>
      <c r="P1110" s="359"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718</v>
      </c>
      <c r="M7" s="13" t="str">
        <f t="shared" si="2"/>
        <v>経済協力</v>
      </c>
      <c r="N7" s="13" t="str">
        <f t="shared" si="6"/>
        <v>経済協力</v>
      </c>
      <c r="O7" s="13"/>
      <c r="P7" s="12" t="s">
        <v>79</v>
      </c>
      <c r="Q7" s="17"/>
      <c r="R7" s="13" t="str">
        <f t="shared" si="3"/>
        <v/>
      </c>
      <c r="S7" s="13" t="str">
        <f t="shared" si="4"/>
        <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718</v>
      </c>
      <c r="R8" s="13" t="str">
        <f t="shared" si="3"/>
        <v>その他</v>
      </c>
      <c r="S8" s="13" t="str">
        <f t="shared" si="4"/>
        <v>その他</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その他</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390</v>
      </c>
      <c r="AF2" s="1027"/>
      <c r="AG2" s="1027"/>
      <c r="AH2" s="1027"/>
      <c r="AI2" s="1027" t="s">
        <v>412</v>
      </c>
      <c r="AJ2" s="1027"/>
      <c r="AK2" s="1027"/>
      <c r="AL2" s="556"/>
      <c r="AM2" s="1027" t="s">
        <v>509</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390</v>
      </c>
      <c r="AF9" s="1027"/>
      <c r="AG9" s="1027"/>
      <c r="AH9" s="1027"/>
      <c r="AI9" s="1027" t="s">
        <v>412</v>
      </c>
      <c r="AJ9" s="1027"/>
      <c r="AK9" s="1027"/>
      <c r="AL9" s="556"/>
      <c r="AM9" s="1027" t="s">
        <v>509</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390</v>
      </c>
      <c r="AF16" s="1027"/>
      <c r="AG16" s="1027"/>
      <c r="AH16" s="1027"/>
      <c r="AI16" s="1027" t="s">
        <v>412</v>
      </c>
      <c r="AJ16" s="1027"/>
      <c r="AK16" s="1027"/>
      <c r="AL16" s="556"/>
      <c r="AM16" s="1027" t="s">
        <v>509</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390</v>
      </c>
      <c r="AF23" s="1027"/>
      <c r="AG23" s="1027"/>
      <c r="AH23" s="1027"/>
      <c r="AI23" s="1027" t="s">
        <v>412</v>
      </c>
      <c r="AJ23" s="1027"/>
      <c r="AK23" s="1027"/>
      <c r="AL23" s="556"/>
      <c r="AM23" s="1027" t="s">
        <v>509</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390</v>
      </c>
      <c r="AF30" s="1027"/>
      <c r="AG30" s="1027"/>
      <c r="AH30" s="1027"/>
      <c r="AI30" s="1027" t="s">
        <v>412</v>
      </c>
      <c r="AJ30" s="1027"/>
      <c r="AK30" s="1027"/>
      <c r="AL30" s="556"/>
      <c r="AM30" s="1027" t="s">
        <v>509</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390</v>
      </c>
      <c r="AF37" s="1027"/>
      <c r="AG37" s="1027"/>
      <c r="AH37" s="1027"/>
      <c r="AI37" s="1027" t="s">
        <v>412</v>
      </c>
      <c r="AJ37" s="1027"/>
      <c r="AK37" s="1027"/>
      <c r="AL37" s="556"/>
      <c r="AM37" s="1027" t="s">
        <v>509</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390</v>
      </c>
      <c r="AF44" s="1027"/>
      <c r="AG44" s="1027"/>
      <c r="AH44" s="1027"/>
      <c r="AI44" s="1027" t="s">
        <v>412</v>
      </c>
      <c r="AJ44" s="1027"/>
      <c r="AK44" s="1027"/>
      <c r="AL44" s="556"/>
      <c r="AM44" s="1027" t="s">
        <v>509</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390</v>
      </c>
      <c r="AF51" s="1027"/>
      <c r="AG51" s="1027"/>
      <c r="AH51" s="1027"/>
      <c r="AI51" s="1027" t="s">
        <v>412</v>
      </c>
      <c r="AJ51" s="1027"/>
      <c r="AK51" s="1027"/>
      <c r="AL51" s="556"/>
      <c r="AM51" s="1027" t="s">
        <v>509</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390</v>
      </c>
      <c r="AF58" s="1027"/>
      <c r="AG58" s="1027"/>
      <c r="AH58" s="1027"/>
      <c r="AI58" s="1027" t="s">
        <v>412</v>
      </c>
      <c r="AJ58" s="1027"/>
      <c r="AK58" s="1027"/>
      <c r="AL58" s="556"/>
      <c r="AM58" s="1027" t="s">
        <v>509</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390</v>
      </c>
      <c r="AF65" s="1027"/>
      <c r="AG65" s="1027"/>
      <c r="AH65" s="1027"/>
      <c r="AI65" s="1027" t="s">
        <v>412</v>
      </c>
      <c r="AJ65" s="1027"/>
      <c r="AK65" s="1027"/>
      <c r="AL65" s="556"/>
      <c r="AM65" s="1027" t="s">
        <v>509</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2021-05-24T09:55:54Z</cp:lastPrinted>
  <dcterms:modified xsi:type="dcterms:W3CDTF">2021-05-25T00:39:23Z</dcterms:modified>
</cp:coreProperties>
</file>