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ocuments\"/>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417" i="3"/>
  <c r="AY271" i="3"/>
  <c r="AY213"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<sst xmlns="http://schemas.openxmlformats.org/spreadsheetml/2006/main" count="3586" uniqueCount="1040">
  <si>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</si>
  <si>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</si>
  <si>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</si>
  <si>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</si>
  <si>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</si>
  <si>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</si>
  <si>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</si>
  <si>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</si>
  <si>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</si>
  <si>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</si>
  <si>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</si>
  <si>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</si>
  <si>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</si>
  <si>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</si>
  <si>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</si>
  <si>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</si>
  <si>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</si>
  <si>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</si>
  <si>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</si>
  <si>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</si>
  <si>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</si>
  <si>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</si>
  <si>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</si>
  <si>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</si>
  <si>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</si>
  <si>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</si>
  <si>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</si>
  <si>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</si>
  <si>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</si>
  <si>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</si>
  <si>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</si>
  <si>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</si>
  <si>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</si>
  <si>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</si>
  <si>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</si>
  <si>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</si>
  <si>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</si>
  <si>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</si>
  <si>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</si>
  <si>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</si>
  <si>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</si>
  <si>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</si>
  <si>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</si>
  <si>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</si>
  <si>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</si>
  <si>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</si>
  <si>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</si>
  <si>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</si>
  <si>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</si>
  <si>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</si>
  <si>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</si>
  <si>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</si>
  <si>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</si>
  <si>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</si>
  <si>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</si>
  <si>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</si>
  <si>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</si>
  <si>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</si>
  <si>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</si>
  <si>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</si>
  <si>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</si>
  <si>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</si>
  <si>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</si>
  <si>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</si>
  <si>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</si>
  <si>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</si>
  <si>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</si>
  <si>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</si>
  <si>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</si>
  <si>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</si>
  <si>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</si>
  <si>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</si>
  <si>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</si>
  <si>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</si>
  <si>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</si>
  <si>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</si>
  <si>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</si>
  <si>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</si>
  <si>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</si>
  <si>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</si>
  <si>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</si>
  <si>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</si>
  <si>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</si>
  <si>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</si>
  <si>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</si>
  <si>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</si>
  <si>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</si>
  <si>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</si>
  <si>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</si>
  <si>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</si>
  <si>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</si>
  <si>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</si>
  <si>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</si>
  <si>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</si>
  <si>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</si>
  <si>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</si>
  <si>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</si>
  <si>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</si>
  <si>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</si>
  <si>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</si>
  <si>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</si>
  <si>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</si>
  <si>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</si>
  <si>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</si>
  <si>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</si>
  <si>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</si>
  <si>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</si>
  <si>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</si>
  <si>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</si>
  <si>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</si>
  <si>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</si>
  <si>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</si>
  <si>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</si>
  <si>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</si>
  <si>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</si>
  <si>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</si>
  <si>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</si>
  <si>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</si>
  <si>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</si>
  <si>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</si>
  <si>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</si>
  <si>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</si>
  <si>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</si>
  <si>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</si>
  <si>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</si>
  <si>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</si>
  <si>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</si>
  <si>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</si>
  <si>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</si>
  <si>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</si>
  <si>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</si>
  <si>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</si>
  <si>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</si>
  <si>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</si>
  <si>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</si>
  <si>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</si>
  <si>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</si>
  <si>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</si>
  <si>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</si>
  <si>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</si>
  <si>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</si>
  <si>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</si>
  <si>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</si>
  <si>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</si>
  <si>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</si>
  <si>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</si>
  <si>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</si>
  <si>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</si>
  <si>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</si>
  <si>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</si>
  <si>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</si>
  <si>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</si>
  <si>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</si>
  <si>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</si>
  <si>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</si>
  <si>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</si>
  <si>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</si>
  <si>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</si>
  <si>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</si>
  <si>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</si>
  <si>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</si>
  <si>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</si>
  <si>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</si>
  <si>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</si>
  <si>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</si>
  <si>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</si>
  <si>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</si>
  <si>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</si>
  <si>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</si>
  <si>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</si>
  <si>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</si>
  <si>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</si>
  <si>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</si>
  <si>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</si>
  <si>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</si>
  <si>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</si>
  <si>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</si>
  <si>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</si>
  <si>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</si>
  <si>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</si>
  <si>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</si>
  <si>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</si>
  <si>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</si>
  <si>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</si>
  <si>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</si>
  <si>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</si>
  <si>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</si>
  <si>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</si>
  <si>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</si>
  <si>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</si>
  <si>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</si>
  <si>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</si>
  <si>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</si>
  <si>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</si>
  <si>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</si>
  <si>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</si>
  <si>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</si>
  <si>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</si>
  <si>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</si>
  <si>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</si>
  <si>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</si>
  <si>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</si>
  <si>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</si>
  <si>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</si>
  <si>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</si>
  <si>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</si>
  <si>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</si>
  <si>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</si>
  <si>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</si>
  <si>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</si>
  <si>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</si>
  <si>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</si>
  <si>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</si>
  <si>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</si>
  <si>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</si>
  <si>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</si>
  <si>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</si>
  <si>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</si>
  <si>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</si>
  <si>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</si>
  <si>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</si>
  <si>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</si>
  <si>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</si>
  <si>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</si>
  <si>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</si>
  <si>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</si>
  <si>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</si>
  <si>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</si>
  <si>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</si>
  <si>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</si>
  <si>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</si>
  <si>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</si>
  <si>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</si>
  <si>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</si>
  <si>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</si>
  <si>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</si>
  <si>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</si>
  <si>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</si>
  <si>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</si>
  <si>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</si>
  <si>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</si>
  <si>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</si>
  <si>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</si>
  <si>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</si>
  <si>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</si>
  <si>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</si>
  <si>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</si>
  <si>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</si>
  <si>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</si>
  <si>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</si>
  <si>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</si>
  <si>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</si>
  <si>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</si>
  <si>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</si>
  <si>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</si>
  <si>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</si>
  <si>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</si>
  <si>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</si>
  <si>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</si>
  <si>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l.</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</si>
  <si>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</si>
  <si>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</si>
  <si>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</si>
  <si>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</si>
  <si>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</si>
  <si>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</si>
  <si>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</si>
  <si>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</si>
  <si>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</si>
  <si>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</si>
  <si>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</si>
  <si>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</si>
  <si>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</si>
  <si>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</si>
  <si>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</si>
  <si>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</si>
  <si>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</si>
  <si>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</si>
  <si>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</si>
  <si>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</si>
  <si>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</si>
  <si>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</si>
  <si>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</si>
  <si>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</si>
  <si>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</si>
  <si>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</si>
  <si>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</si>
  <si>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</si>
  <si>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</si>
  <si>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</si>
  <si>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</si>
  <si>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</si>
  <si>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</si>
  <si>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</si>
  <si>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</si>
  <si>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</si>
  <si>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</si>
  <si>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</si>
  <si>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</si>
  <si>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</si>
  <si>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</si>
  <si>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</si>
  <si>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</si>
  <si>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</si>
  <si>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</si>
  <si>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</si>
  <si>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</si>
  <si>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</si>
  <si>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</si>
  <si>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</si>
  <si>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</si>
  <si>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</si>
  <si>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</si>
  <si>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</si>
  <si>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</si>
  <si>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</si>
  <si>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</si>
  <si>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</si>
  <si>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</si>
  <si>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</si>
  <si>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</si>
  <si>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</si>
  <si>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</si>
  <si>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</si>
  <si>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</si>
  <si>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</si>
  <si>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</si>
  <si>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</si>
  <si>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</si>
  <si>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</si>
  <si>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</si>
  <si>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</si>
  <si>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</si>
  <si>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</si>
  <si>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</si>
  <si>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</si>
  <si>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</si>
  <si>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</si>
  <si>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</si>
  <si>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</si>
  <si>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</si>
  <si>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</si>
  <si>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</si>
  <si>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</si>
  <si>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</si>
  <si>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</si>
  <si>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</si>
  <si>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</si>
  <si>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</si>
  <si>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</si>
  <si>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</si>
  <si>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</si>
  <si>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</si>
  <si>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</si>
  <si>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</si>
  <si>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</si>
  <si>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</si>
  <si>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</si>
  <si>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</si>
  <si>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</si>
  <si>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</si>
  <si>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</si>
  <si>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</si>
  <si>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</si>
  <si>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</si>
  <si>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</si>
  <si>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</si>
  <si>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</si>
  <si>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</si>
  <si>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</si>
  <si>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</si>
  <si>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</si>
  <si>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</si>
  <si>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</si>
  <si>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</si>
  <si>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</si>
  <si>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</si>
  <si>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</si>
  <si>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</si>
  <si>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</si>
  <si>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</si>
  <si>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</si>
  <si>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</si>
  <si>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</si>
  <si>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</si>
  <si>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</si>
  <si>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</si>
  <si>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</si>
  <si>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</si>
  <si>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</si>
  <si>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</si>
  <si>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</si>
  <si>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</si>
  <si>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</si>
  <si>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</si>
  <si>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</si>
  <si>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</si>
  <si>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</si>
  <si>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</si>
  <si>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</si>
  <si>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</si>
  <si>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</si>
  <si>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</si>
  <si>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</si>
  <si>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</si>
  <si>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</si>
  <si>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</si>
  <si>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</si>
  <si>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</si>
  <si>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</si>
  <si>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</si>
  <si>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</si>
  <si>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</si>
  <si>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</si>
  <si>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</si>
  <si>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</si>
  <si>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</si>
  <si>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</si>
  <si>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</si>
  <si>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</si>
  <si>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</si>
  <si>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</si>
  <si>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</si>
  <si>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</si>
  <si>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</si>
  <si>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</si>
  <si>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</si>
  <si>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</si>
  <si>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</si>
  <si>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</si>
  <si>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</si>
  <si>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</si>
  <si>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</si>
  <si>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</si>
  <si>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</si>
  <si>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</si>
  <si>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</si>
  <si>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</si>
  <si>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</si>
  <si>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</si>
  <si>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</si>
  <si>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</si>
  <si>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</si>
  <si>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</si>
  <si>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</si>
  <si>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</si>
  <si>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</si>
  <si>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</si>
  <si>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</si>
  <si>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</si>
  <si>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</si>
  <si>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</si>
  <si>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</si>
  <si>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</si>
  <si>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</si>
  <si>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</si>
  <si>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</si>
  <si>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</si>
  <si>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</si>
  <si>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</si>
  <si>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</si>
  <si>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</si>
  <si>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</si>
  <si>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</si>
  <si>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</si>
  <si>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</si>
  <si>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</si>
  <si>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</si>
  <si>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</si>
  <si>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</si>
  <si>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</si>
  <si>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</si>
  <si>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</si>
  <si>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</si>
  <si>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</si>
  <si>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</si>
  <si>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</si>
  <si>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</si>
  <si>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</si>
  <si>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</si>
  <si>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</si>
  <si>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</si>
  <si>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</si>
  <si>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</si>
  <si>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</si>
  <si>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</si>
  <si>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</si>
  <si>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</si>
  <si>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</si>
  <si>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</si>
  <si>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</si>
  <si>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</si>
  <si>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</si>
  <si>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</si>
  <si>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</si>
  <si>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</si>
  <si>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</si>
  <si>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</si>
  <si>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</si>
  <si>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</si>
  <si>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</si>
  <si>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</si>
  <si>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</si>
  <si>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</si>
  <si>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</si>
  <si>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</si>
  <si>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</si>
  <si>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</si>
  <si>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</si>
  <si>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</si>
  <si>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</si>
  <si>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</si>
  <si>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</si>
  <si>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</si>
  <si>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</si>
  <si>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</si>
  <si>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</si>
  <si>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</si>
  <si>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</si>
  <si>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</si>
  <si>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</si>
  <si>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</si>
  <si>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</si>
  <si>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</si>
  <si>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</si>
  <si>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</si>
  <si>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</si>
  <si>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</si>
  <si>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</si>
  <si>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</si>
  <si>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</si>
  <si>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</si>
  <si>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</si>
  <si>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</si>
  <si>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</si>
  <si>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</si>
  <si>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</si>
  <si>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</si>
  <si>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</si>
  <si>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</si>
  <si>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</si>
  <si>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</si>
  <si>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</si>
  <si>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</si>
  <si>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</si>
  <si>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</si>
  <si>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</si>
  <si>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</si>
  <si>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</si>
  <si>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</si>
  <si>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</si>
  <si>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</si>
  <si>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</si>
  <si>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</si>
  <si>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</si>
  <si>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</si>
  <si>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</si>
  <si>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</si>
  <si>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</si>
  <si>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</si>
  <si>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</si>
  <si>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</si>
  <si>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</si>
  <si>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</si>
  <si>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</si>
  <si>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</si>
  <si>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</si>
  <si>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</si>
  <si>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</si>
  <si>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</si>
  <si>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</si>
  <si>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</si>
  <si>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</si>
  <si>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</si>
  <si>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</si>
  <si>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</si>
  <si>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</si>
  <si>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</si>
  <si>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</si>
  <si>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</si>
  <si>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</si>
  <si>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</si>
  <si>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</si>
  <si>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</si>
  <si>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</si>
  <si>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</si>
  <si>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</si>
  <si>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</si>
  <si>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</si>
  <si>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</si>
  <si>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</si>
  <si>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</si>
  <si>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</si>
  <si>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</si>
  <si>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</si>
  <si>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</si>
  <si>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</si>
  <si>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</si>
  <si>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</si>
  <si>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</si>
  <si>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</si>
  <si>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</si>
  <si>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</si>
  <si>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</si>
  <si>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</si>
  <si>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</si>
  <si>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</si>
  <si>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</si>
  <si>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</si>
  <si>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</si>
  <si>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</si>
  <si>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</si>
  <si>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</si>
  <si>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</si>
  <si>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</si>
  <si>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</si>
  <si>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</si>
  <si>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</si>
  <si>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</si>
  <si>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</si>
  <si>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</si>
  <si>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</si>
  <si>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</si>
  <si>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</si>
  <si>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</si>
  <si>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</si>
  <si>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</si>
  <si>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</si>
  <si>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</si>
  <si>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</si>
  <si>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</si>
  <si>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</si>
  <si>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</si>
  <si>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</si>
  <si>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</si>
  <si>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</si>
  <si>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</si>
  <si>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</si>
  <si>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</si>
  <si>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</si>
  <si>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</si>
  <si>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</si>
  <si>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</si>
  <si>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</si>
  <si>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</si>
  <si>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</si>
  <si>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</si>
  <si>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</si>
  <si>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</si>
  <si>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</si>
  <si>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</si>
  <si>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</si>
  <si>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</si>
  <si>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</si>
  <si>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</si>
  <si>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</si>
  <si>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</si>
  <si>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</si>
  <si>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</si>
  <si>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</si>
  <si>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</si>
  <si>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</si>
  <si>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</si>
  <si>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</si>
  <si>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</si>
  <si>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</si>
  <si>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</si>
  <si>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</si>
  <si>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</si>
  <si>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</si>
  <si>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</si>
  <si>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</si>
  <si>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</si>
  <si>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要介護認定情報管理・分析事業費</t>
  </si>
  <si>
    <t>老健局</t>
  </si>
  <si>
    <t>平成13年度</t>
  </si>
  <si>
    <t>終了予定なし</t>
  </si>
  <si>
    <t>-</t>
  </si>
  <si>
    <t>高齢者が急増していく中で、高齢者が介護を必要とする状態となっても、尊厳を持ってその有する能力に応じて自立した生活を住み慣れた地域で継続できるよう、介護保険制度の適切な運営を図ることを目的とする。</t>
  </si>
  <si>
    <t>要介護認定調査委託費</t>
  </si>
  <si>
    <t>職員旅費</t>
  </si>
  <si>
    <t>庁費</t>
  </si>
  <si>
    <t>委員等旅費</t>
  </si>
  <si>
    <t>諸謝金</t>
  </si>
  <si>
    <t>①要介護認定適正化事業
要介護認定の二次判定における変更率の地域間格差を解消する。</t>
  </si>
  <si>
    <t>要介護認定の二次判定における変更率の地域間格差の解消（標準偏差）</t>
  </si>
  <si>
    <t>標準偏差</t>
  </si>
  <si>
    <t>要介護認定適正化事業報告書</t>
  </si>
  <si>
    <t>件</t>
  </si>
  <si>
    <t>⑥「見える化」推進事業
全保険者がシステムを利用すること</t>
  </si>
  <si>
    <t>保険者のシステム利用割合
(将来推計機能により提出した保険者数／全保険者数×100)</t>
  </si>
  <si>
    <t>地域包括ケア「見える化」システム定例報告</t>
  </si>
  <si>
    <t>⑨介護事業者における生産性向上推進事業
業務効率化に取り組む施設数を増やす</t>
  </si>
  <si>
    <t>「介護サービス事業（施設サービス分）における生産性向上に資するガイドライン」を活用して業務効率化を図った施設数</t>
  </si>
  <si>
    <t>施設数</t>
  </si>
  <si>
    <t>介護施設等における生産性向上に資するパイロット事業報告書</t>
  </si>
  <si>
    <t>②介護事業実態調査事業
調査の実施に当たり、調査対象施設・事業所の協力を得る。</t>
  </si>
  <si>
    <t>有効回答率
（回答数/調査客体数）</t>
  </si>
  <si>
    <t>③介護保険総合データベース管理運営・分析事業
介護保険総合データベースを用いた集計結果等を各保険者へ提供する。</t>
  </si>
  <si>
    <t>介護保険総合データベースを用いた集計結果等の各保険者への提供件数</t>
  </si>
  <si>
    <t>４段階評価（Ａ：とてもよい、Ｂ：よい、Ｃ：あまりよくない、Ｄ：よくない）による評価B以上の割合（評価Ｂ以上／全課題数）</t>
  </si>
  <si>
    <t>評価
B以上</t>
  </si>
  <si>
    <t>①要介護認定適正化事業
技術的助言等を実施した市町村数</t>
  </si>
  <si>
    <t>箇所</t>
  </si>
  <si>
    <t>②介護事業実態調査事業
調査対象事業所数</t>
  </si>
  <si>
    <t>③介護保険総合データベース管理運営・分析事業
介護保険総合データベースに管理されている要介護認定データ数　
※本データベースに登録されることが望ましい要介護認定者の全数については、認定有効期間の延長等により、見込みを算出することが困難であるため記載することはできない。</t>
  </si>
  <si>
    <t>④介護報酬改定検証・研究委員会費
介護報酬改定検証・研究に係る調査研究数</t>
  </si>
  <si>
    <t>①要介護認定適正化事業
X：執行額（百万円） ／ Y：技術的助言等を実施した市町村数　　　　　　　　　　　　　　</t>
    <phoneticPr fontId="5"/>
  </si>
  <si>
    <t>円</t>
  </si>
  <si>
    <t>　　　X/Y</t>
    <phoneticPr fontId="5"/>
  </si>
  <si>
    <t>4/47</t>
  </si>
  <si>
    <t>4.2 /42</t>
  </si>
  <si>
    <t>②介護事業実態調査事業
X：執行額（百万円） ／ Y：調査対象事業所数</t>
    <phoneticPr fontId="5"/>
  </si>
  <si>
    <t>82/10,930</t>
  </si>
  <si>
    <t>195/15,510</t>
  </si>
  <si>
    <t>③介護保険総合データベース管理運営・分析事業
X：執行額（百万円） ／ Y：データベースに管理している要介護認定データ数　　　　　　　　　　　　　　</t>
    <phoneticPr fontId="5"/>
  </si>
  <si>
    <t>126/4,425,434</t>
  </si>
  <si>
    <t>127/4,746,433</t>
  </si>
  <si>
    <t>百万円</t>
  </si>
  <si>
    <t>202/7</t>
  </si>
  <si>
    <t>226/7</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</si>
  <si>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</si>
  <si>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介護保険制度の適切な運営を図るとともに、質・量両面にわたり介護サービス基盤の整備を図ること（基本目標Ⅺ－１－４）</t>
  </si>
  <si>
    <t>要介護認定に係る一次判定から二次判定における変更率のバラツキ指標である標準偏差</t>
  </si>
  <si>
    <t>要介護認定に係る一次判定から二次判定における変更率の平均値</t>
  </si>
  <si>
    <t>地域差を分析し、給付費の適正化の方策を策定した保険者</t>
  </si>
  <si>
    <t>年齢調整後の一人当たり介護費の地域差（施設／居住系／在宅／合計）</t>
  </si>
  <si>
    <t>537</t>
  </si>
  <si>
    <t>485</t>
  </si>
  <si>
    <t>1030</t>
  </si>
  <si>
    <t>830</t>
  </si>
  <si>
    <t>831</t>
  </si>
  <si>
    <t>842</t>
  </si>
  <si>
    <t>812</t>
  </si>
  <si>
    <t>807</t>
  </si>
  <si>
    <t>○</t>
  </si>
  <si>
    <t>-</t>
    <phoneticPr fontId="5"/>
  </si>
  <si>
    <t>②介護事業実態調査事業
　介護報酬の改定の影響について調査・分析し、必要な基礎データを得ることにより、次期報酬改定につなげることを目的としており、成果を定量的に示すことができない。
③介護保険総合データベース管理運営・分析事業
　集計・分析結果により、介護保険サービスの利用実態、要介護認定者の健康状態による必要なサービスの実態等を把握し、市町村における介護保険の適正な運営等に資するための資料を得ることを目的とし継続的に行う業務のため、成果を定量的に示すことができない。
④介護報酬改定検証・研究委員会費
　平成30年度介護報酬改定の効果の検証等について調査・分析し、必要な基礎データを得ることにより、次期報酬改定につなげることを目的としており、成果を定量的に示すことができない。
⑧ＩＣＴを活用した介護情報連携推進事業
　医療・介護の情報連携に係る標準仕様及びセキュリティ基準を作成することを目的としており、成果を定量的に示すことができない。</t>
    <phoneticPr fontId="5"/>
  </si>
  <si>
    <t>-</t>
    <phoneticPr fontId="5"/>
  </si>
  <si>
    <t>年齢調整後の要介護度別認定率の地域差</t>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</si>
  <si>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見える化」システムは、地域ごとの介護・医療サービスの提供状況についてその特徴や課題、取組等を客観的かつ容易に把握することができるため、保険者等が介護保険事業等の実行状況を随時分析・検証し、その結果に応じた改善策を検討することに資する。</t>
    <phoneticPr fontId="5"/>
  </si>
  <si>
    <t>介護保険計画課
高齢者支援課
認知症施策・地域介護推進課
老人保健課</t>
    <phoneticPr fontId="5"/>
  </si>
  <si>
    <t>山口　高志
須藤　明彦
笹子　宗一郎
平子　哲夫</t>
    <rPh sb="6" eb="8">
      <t>スドウ</t>
    </rPh>
    <rPh sb="9" eb="11">
      <t>アキヒコ</t>
    </rPh>
    <rPh sb="19" eb="21">
      <t>ヒラコ</t>
    </rPh>
    <rPh sb="22" eb="24">
      <t>テツオ</t>
    </rPh>
    <phoneticPr fontId="5"/>
  </si>
  <si>
    <t>厚労</t>
  </si>
  <si>
    <t>2.1/37</t>
    <phoneticPr fontId="5"/>
  </si>
  <si>
    <t>2.1/28</t>
    <phoneticPr fontId="5"/>
  </si>
  <si>
    <t>-</t>
    <phoneticPr fontId="5"/>
  </si>
  <si>
    <t>A.みずほ情報総研株式会社</t>
    <rPh sb="5" eb="7">
      <t>ジョウホウ</t>
    </rPh>
    <rPh sb="7" eb="9">
      <t>ソウケン</t>
    </rPh>
    <rPh sb="9" eb="11">
      <t>カブシキ</t>
    </rPh>
    <rPh sb="11" eb="13">
      <t>カイシャ</t>
    </rPh>
    <phoneticPr fontId="5"/>
  </si>
  <si>
    <t>B.（株）プロシーズ</t>
    <rPh sb="3" eb="4">
      <t>カブ</t>
    </rPh>
    <phoneticPr fontId="5"/>
  </si>
  <si>
    <t>人件費</t>
    <rPh sb="0" eb="3">
      <t>ジンケンヒ</t>
    </rPh>
    <phoneticPr fontId="5"/>
  </si>
  <si>
    <t>e-ラーニングシステム改修・管理</t>
    <phoneticPr fontId="5"/>
  </si>
  <si>
    <t>人件費</t>
    <phoneticPr fontId="5"/>
  </si>
  <si>
    <t>コンサルタント等人件費</t>
    <phoneticPr fontId="5"/>
  </si>
  <si>
    <t>委託費</t>
    <phoneticPr fontId="5"/>
  </si>
  <si>
    <t>e-ラーニングシステム運用、認定窓口処理・業務分析データ作業、web構築・サーバー運用</t>
    <rPh sb="11" eb="13">
      <t>ウンヨウ</t>
    </rPh>
    <rPh sb="14" eb="16">
      <t>ニンテイ</t>
    </rPh>
    <rPh sb="16" eb="18">
      <t>マドグチ</t>
    </rPh>
    <rPh sb="18" eb="20">
      <t>ショリ</t>
    </rPh>
    <rPh sb="21" eb="23">
      <t>ギョウム</t>
    </rPh>
    <rPh sb="23" eb="25">
      <t>ブンセキ</t>
    </rPh>
    <rPh sb="28" eb="30">
      <t>サギョウ</t>
    </rPh>
    <rPh sb="34" eb="36">
      <t>コウチク</t>
    </rPh>
    <rPh sb="41" eb="43">
      <t>ウンヨウ</t>
    </rPh>
    <phoneticPr fontId="5"/>
  </si>
  <si>
    <t>雑役務費</t>
    <rPh sb="0" eb="1">
      <t>ザツ</t>
    </rPh>
    <rPh sb="1" eb="3">
      <t>エキム</t>
    </rPh>
    <rPh sb="3" eb="4">
      <t>ヒ</t>
    </rPh>
    <phoneticPr fontId="5"/>
  </si>
  <si>
    <t>問い合わせ窓口の事務職等派遣費</t>
    <rPh sb="0" eb="1">
      <t>ト</t>
    </rPh>
    <rPh sb="2" eb="3">
      <t>ア</t>
    </rPh>
    <rPh sb="5" eb="7">
      <t>マドグチ</t>
    </rPh>
    <rPh sb="8" eb="11">
      <t>ジムショク</t>
    </rPh>
    <rPh sb="11" eb="12">
      <t>トウ</t>
    </rPh>
    <rPh sb="12" eb="14">
      <t>ハケン</t>
    </rPh>
    <rPh sb="14" eb="15">
      <t>ヒ</t>
    </rPh>
    <phoneticPr fontId="5"/>
  </si>
  <si>
    <t>一般管理費</t>
    <rPh sb="0" eb="2">
      <t>イッパン</t>
    </rPh>
    <rPh sb="2" eb="5">
      <t>カンリヒ</t>
    </rPh>
    <phoneticPr fontId="5"/>
  </si>
  <si>
    <t>消費税</t>
    <rPh sb="0" eb="3">
      <t>ショウヒゼイ</t>
    </rPh>
    <phoneticPr fontId="5"/>
  </si>
  <si>
    <t>報酬</t>
    <rPh sb="0" eb="2">
      <t>ホウシュウ</t>
    </rPh>
    <phoneticPr fontId="5"/>
  </si>
  <si>
    <t>認定適正化専門員謝金</t>
    <phoneticPr fontId="5"/>
  </si>
  <si>
    <t>業務管理システム構築</t>
    <phoneticPr fontId="5"/>
  </si>
  <si>
    <t>319/43,620</t>
    <phoneticPr fontId="5"/>
  </si>
  <si>
    <t>D.株式会社三菱総合研究所</t>
    <phoneticPr fontId="5"/>
  </si>
  <si>
    <t>委託費</t>
    <rPh sb="0" eb="3">
      <t>イタクヒ</t>
    </rPh>
    <phoneticPr fontId="5"/>
  </si>
  <si>
    <t>賃金</t>
    <rPh sb="0" eb="2">
      <t>チンギン</t>
    </rPh>
    <phoneticPr fontId="5"/>
  </si>
  <si>
    <t>調査費</t>
    <rPh sb="0" eb="3">
      <t>チョウサヒ</t>
    </rPh>
    <phoneticPr fontId="5"/>
  </si>
  <si>
    <t>管理費</t>
    <rPh sb="0" eb="3">
      <t>カンリヒ</t>
    </rPh>
    <phoneticPr fontId="5"/>
  </si>
  <si>
    <t>データ入力、相談室の運用等</t>
    <rPh sb="3" eb="5">
      <t>ニュウリョク</t>
    </rPh>
    <rPh sb="6" eb="9">
      <t>ソウダンシツ</t>
    </rPh>
    <rPh sb="10" eb="12">
      <t>ウンヨウ</t>
    </rPh>
    <rPh sb="12" eb="13">
      <t>ナド</t>
    </rPh>
    <phoneticPr fontId="5"/>
  </si>
  <si>
    <t>主任研究員及び研究員等</t>
    <rPh sb="0" eb="2">
      <t>シュニン</t>
    </rPh>
    <rPh sb="2" eb="5">
      <t>ケンキュウイン</t>
    </rPh>
    <rPh sb="5" eb="6">
      <t>オヨ</t>
    </rPh>
    <rPh sb="7" eb="10">
      <t>ケンキュウイン</t>
    </rPh>
    <rPh sb="10" eb="11">
      <t>ナド</t>
    </rPh>
    <phoneticPr fontId="5"/>
  </si>
  <si>
    <t>調査票の発送費等</t>
    <rPh sb="0" eb="3">
      <t>チョウサヒョウ</t>
    </rPh>
    <rPh sb="4" eb="6">
      <t>ハッソウ</t>
    </rPh>
    <rPh sb="6" eb="7">
      <t>ヒ</t>
    </rPh>
    <rPh sb="7" eb="8">
      <t>ナド</t>
    </rPh>
    <phoneticPr fontId="5"/>
  </si>
  <si>
    <t>印刷製本費</t>
    <rPh sb="0" eb="2">
      <t>インサツ</t>
    </rPh>
    <rPh sb="2" eb="4">
      <t>セイホン</t>
    </rPh>
    <rPh sb="4" eb="5">
      <t>ヒ</t>
    </rPh>
    <phoneticPr fontId="5"/>
  </si>
  <si>
    <t>調査票等の印刷</t>
    <rPh sb="0" eb="3">
      <t>チョウサヒョウ</t>
    </rPh>
    <rPh sb="3" eb="4">
      <t>ナド</t>
    </rPh>
    <rPh sb="5" eb="7">
      <t>インサツ</t>
    </rPh>
    <phoneticPr fontId="5"/>
  </si>
  <si>
    <t>E.エム・アール・アイ　リサーチアソシエイツ株式会社</t>
    <phoneticPr fontId="5"/>
  </si>
  <si>
    <t>調査関係書類の印刷発送、問い合わせ対応等</t>
    <phoneticPr fontId="5"/>
  </si>
  <si>
    <t>F. 株式会社サーベイリサーチセンター</t>
    <phoneticPr fontId="5"/>
  </si>
  <si>
    <t>調査事務局設置・運用</t>
    <rPh sb="0" eb="2">
      <t>チョウサ</t>
    </rPh>
    <rPh sb="2" eb="5">
      <t>ジムキョク</t>
    </rPh>
    <rPh sb="5" eb="7">
      <t>セッチ</t>
    </rPh>
    <rPh sb="8" eb="10">
      <t>ウンヨウ</t>
    </rPh>
    <phoneticPr fontId="5"/>
  </si>
  <si>
    <t>G.日本ビジネスシステムズ株式会社</t>
    <phoneticPr fontId="5"/>
  </si>
  <si>
    <t>電子調査票配布・回収ホームページ開設・運用</t>
    <phoneticPr fontId="5"/>
  </si>
  <si>
    <t>H.東芝デジタルソリューションズ（株）</t>
    <phoneticPr fontId="5"/>
  </si>
  <si>
    <t>見える化システム改修に係る工程管理</t>
  </si>
  <si>
    <t>☑</t>
  </si>
  <si>
    <t>I.（株）情報実業</t>
    <phoneticPr fontId="5"/>
  </si>
  <si>
    <t>J.東芝デジタルソリューションズ（株）</t>
    <phoneticPr fontId="5"/>
  </si>
  <si>
    <t>見える化システムの要件に関する調査等支援業務</t>
    <rPh sb="0" eb="1">
      <t>ミ</t>
    </rPh>
    <rPh sb="3" eb="4">
      <t>カ</t>
    </rPh>
    <rPh sb="9" eb="11">
      <t>ヨウケン</t>
    </rPh>
    <rPh sb="12" eb="13">
      <t>カン</t>
    </rPh>
    <rPh sb="15" eb="18">
      <t>チョウサナド</t>
    </rPh>
    <rPh sb="18" eb="20">
      <t>シエン</t>
    </rPh>
    <rPh sb="20" eb="22">
      <t>ギョウム</t>
    </rPh>
    <phoneticPr fontId="5"/>
  </si>
  <si>
    <t>K.（株）情報実業</t>
    <phoneticPr fontId="5"/>
  </si>
  <si>
    <t>みずほ情報総研株式会社</t>
    <phoneticPr fontId="5"/>
  </si>
  <si>
    <t>技術的助言及び研修会の実施等</t>
    <phoneticPr fontId="5"/>
  </si>
  <si>
    <t>国庫債務負担行為等</t>
  </si>
  <si>
    <t>（株）プロシーズ</t>
    <phoneticPr fontId="5"/>
  </si>
  <si>
    <t>eｰラーニングシステム改修・管理</t>
    <phoneticPr fontId="5"/>
  </si>
  <si>
    <t>業務管理システム構築</t>
    <rPh sb="0" eb="2">
      <t>ギョウム</t>
    </rPh>
    <rPh sb="2" eb="4">
      <t>カンリ</t>
    </rPh>
    <rPh sb="8" eb="10">
      <t>コウチク</t>
    </rPh>
    <phoneticPr fontId="5"/>
  </si>
  <si>
    <t>株式会社三菱総合研究所</t>
    <rPh sb="0" eb="2">
      <t>カブシキ</t>
    </rPh>
    <rPh sb="2" eb="4">
      <t>カイシャ</t>
    </rPh>
    <rPh sb="4" eb="6">
      <t>ミツビシ</t>
    </rPh>
    <rPh sb="6" eb="8">
      <t>ソウゴウ</t>
    </rPh>
    <rPh sb="8" eb="11">
      <t>ケンキュウジョ</t>
    </rPh>
    <phoneticPr fontId="5"/>
  </si>
  <si>
    <t>調査実施及び集計・分析業務</t>
    <rPh sb="0" eb="2">
      <t>チョウサ</t>
    </rPh>
    <rPh sb="2" eb="4">
      <t>ジッシ</t>
    </rPh>
    <rPh sb="4" eb="5">
      <t>オヨ</t>
    </rPh>
    <rPh sb="6" eb="8">
      <t>シュウケイ</t>
    </rPh>
    <rPh sb="9" eb="11">
      <t>ブンセキ</t>
    </rPh>
    <rPh sb="11" eb="13">
      <t>ギョウム</t>
    </rPh>
    <phoneticPr fontId="5"/>
  </si>
  <si>
    <t>エム・アール・アイ　リサーチアソシエイツ株式会社</t>
    <phoneticPr fontId="5"/>
  </si>
  <si>
    <t>調査関係書類の印刷発送、問い合わせ対応等</t>
    <phoneticPr fontId="5"/>
  </si>
  <si>
    <t>株式会社サーベイリサーチセンター</t>
    <phoneticPr fontId="5"/>
  </si>
  <si>
    <t>調査事務局設置・運用</t>
    <phoneticPr fontId="5"/>
  </si>
  <si>
    <t>日本ビジネスシステムズ株式会社</t>
    <phoneticPr fontId="5"/>
  </si>
  <si>
    <t>東芝デジタルソリューションズ（株）</t>
    <phoneticPr fontId="5"/>
  </si>
  <si>
    <t>情報管理、分析業務、プロジェクト管理等</t>
    <rPh sb="0" eb="2">
      <t>ジョウホウ</t>
    </rPh>
    <rPh sb="2" eb="4">
      <t>カンリ</t>
    </rPh>
    <rPh sb="5" eb="7">
      <t>ブンセキ</t>
    </rPh>
    <rPh sb="7" eb="9">
      <t>ギョウム</t>
    </rPh>
    <rPh sb="16" eb="18">
      <t>カンリ</t>
    </rPh>
    <rPh sb="18" eb="19">
      <t>トウ</t>
    </rPh>
    <phoneticPr fontId="5"/>
  </si>
  <si>
    <t>（株）情報実業</t>
    <phoneticPr fontId="5"/>
  </si>
  <si>
    <t>運用保守業務の一部</t>
    <rPh sb="0" eb="2">
      <t>ウンヨウ</t>
    </rPh>
    <rPh sb="2" eb="4">
      <t>ホシュ</t>
    </rPh>
    <rPh sb="4" eb="6">
      <t>ギョウム</t>
    </rPh>
    <rPh sb="7" eb="9">
      <t>イチブ</t>
    </rPh>
    <phoneticPr fontId="5"/>
  </si>
  <si>
    <t>介護総合保険データベース機能改修業務</t>
    <rPh sb="0" eb="2">
      <t>カイゴ</t>
    </rPh>
    <rPh sb="2" eb="4">
      <t>ソウゴウ</t>
    </rPh>
    <rPh sb="4" eb="6">
      <t>ホケン</t>
    </rPh>
    <rPh sb="12" eb="14">
      <t>キノウ</t>
    </rPh>
    <rPh sb="14" eb="16">
      <t>カイシュウ</t>
    </rPh>
    <rPh sb="16" eb="18">
      <t>ギョウム</t>
    </rPh>
    <phoneticPr fontId="5"/>
  </si>
  <si>
    <t>見える化システム機能改修業務</t>
    <rPh sb="0" eb="1">
      <t>ミ</t>
    </rPh>
    <rPh sb="3" eb="4">
      <t>カ</t>
    </rPh>
    <rPh sb="8" eb="10">
      <t>キノウ</t>
    </rPh>
    <rPh sb="10" eb="12">
      <t>カイシュウ</t>
    </rPh>
    <rPh sb="12" eb="14">
      <t>ギョウム</t>
    </rPh>
    <phoneticPr fontId="5"/>
  </si>
  <si>
    <t>H</t>
  </si>
  <si>
    <t>株式会社三菱総合研究所</t>
    <phoneticPr fontId="5"/>
  </si>
  <si>
    <t>「見える化」システム等改修に係る工程管理支援等</t>
    <rPh sb="1" eb="2">
      <t>ミ</t>
    </rPh>
    <rPh sb="4" eb="5">
      <t>カ</t>
    </rPh>
    <rPh sb="10" eb="11">
      <t>トウ</t>
    </rPh>
    <rPh sb="11" eb="13">
      <t>カイシュウ</t>
    </rPh>
    <rPh sb="14" eb="15">
      <t>カカ</t>
    </rPh>
    <rPh sb="16" eb="18">
      <t>コウテイ</t>
    </rPh>
    <rPh sb="18" eb="20">
      <t>カンリ</t>
    </rPh>
    <rPh sb="20" eb="22">
      <t>シエン</t>
    </rPh>
    <rPh sb="22" eb="23">
      <t>トウ</t>
    </rPh>
    <phoneticPr fontId="5"/>
  </si>
  <si>
    <t>202/5</t>
    <phoneticPr fontId="5"/>
  </si>
  <si>
    <t>211/4</t>
    <phoneticPr fontId="5"/>
  </si>
  <si>
    <t>L.株式会社三菱総合研究所</t>
    <phoneticPr fontId="5"/>
  </si>
  <si>
    <t>研究員等</t>
    <rPh sb="0" eb="3">
      <t>ケンキュウイン</t>
    </rPh>
    <rPh sb="3" eb="4">
      <t>トウ</t>
    </rPh>
    <phoneticPr fontId="5"/>
  </si>
  <si>
    <t>データ入力、システム開発、データ集計、問合せ対応等</t>
    <rPh sb="3" eb="5">
      <t>ニュウリョク</t>
    </rPh>
    <rPh sb="10" eb="12">
      <t>カイハツ</t>
    </rPh>
    <rPh sb="16" eb="18">
      <t>シュウケイ</t>
    </rPh>
    <rPh sb="19" eb="21">
      <t>トイアワ</t>
    </rPh>
    <rPh sb="22" eb="24">
      <t>タイオウ</t>
    </rPh>
    <rPh sb="24" eb="25">
      <t>トウ</t>
    </rPh>
    <phoneticPr fontId="5"/>
  </si>
  <si>
    <t>一般管理費</t>
    <rPh sb="0" eb="2">
      <t>イッパン</t>
    </rPh>
    <rPh sb="2" eb="5">
      <t>カンリヒ</t>
    </rPh>
    <phoneticPr fontId="5"/>
  </si>
  <si>
    <t>M.株式会社サーベイリサーチセンター</t>
    <phoneticPr fontId="5"/>
  </si>
  <si>
    <t>アンケートシステム構築、データ集計、問合せ対応等</t>
  </si>
  <si>
    <t>委託費</t>
    <rPh sb="0" eb="3">
      <t>イタクヒ</t>
    </rPh>
    <phoneticPr fontId="5"/>
  </si>
  <si>
    <t>介護保険制度におけるサービスの質の評価に関する調査研究一式</t>
    <phoneticPr fontId="5"/>
  </si>
  <si>
    <t>株式会社富士通総研</t>
    <phoneticPr fontId="5"/>
  </si>
  <si>
    <t>認知症対応型通所介護及び認知症対応型共同生活介護における平成30年度報酬改定の影響に関する調査研究一式</t>
    <phoneticPr fontId="5"/>
  </si>
  <si>
    <t xml:space="preserve">株式会社エヌ・ティ・ティ・データ経営研究所 </t>
  </si>
  <si>
    <t>訪問介護における平成３０年度介護報酬改定の影響に関する調査研究一式</t>
    <phoneticPr fontId="5"/>
  </si>
  <si>
    <t>株式会社三菱総合研究所</t>
  </si>
  <si>
    <t>福祉用具貸与価格の適正化に関する調査研究一式</t>
    <phoneticPr fontId="5"/>
  </si>
  <si>
    <t>三菱UFJﾘｻｰﾁ＆ｺﾝｻﾙﾃｨﾝｸﾞ株式会社</t>
  </si>
  <si>
    <t>医療提供を目的とした介護保険施設におけるサービス提供実態等に関する調査研究一式</t>
    <phoneticPr fontId="5"/>
  </si>
  <si>
    <t>アンケートシステム構築、データ集計、問合せ対応等</t>
    <phoneticPr fontId="5"/>
  </si>
  <si>
    <t>株式会社サーベイリサーチセンター</t>
  </si>
  <si>
    <t>電子調査票作成、webサイト作成、回収管理・集計、問合せ対応等</t>
    <phoneticPr fontId="5"/>
  </si>
  <si>
    <t>アンケート結果入力、集計、問合せ対応等</t>
    <phoneticPr fontId="5"/>
  </si>
  <si>
    <t>株式会社情報実業</t>
    <phoneticPr fontId="5"/>
  </si>
  <si>
    <t>データ入力、フィードバックシステム開発等</t>
    <phoneticPr fontId="5"/>
  </si>
  <si>
    <t>株式会社サンワ</t>
    <rPh sb="0" eb="2">
      <t>カブシキ</t>
    </rPh>
    <rPh sb="2" eb="4">
      <t>カイシャ</t>
    </rPh>
    <phoneticPr fontId="5"/>
  </si>
  <si>
    <t>調査票印刷・封入・発送</t>
    <phoneticPr fontId="5"/>
  </si>
  <si>
    <t>株式会社イノセント</t>
    <phoneticPr fontId="5"/>
  </si>
  <si>
    <t>調査の依頼状等の印刷・封入・発送業務</t>
    <phoneticPr fontId="5"/>
  </si>
  <si>
    <t>株式会社エスミ</t>
    <phoneticPr fontId="5"/>
  </si>
  <si>
    <t>データ入力・加工・集計</t>
    <phoneticPr fontId="5"/>
  </si>
  <si>
    <t>随意契約
（その他）</t>
  </si>
  <si>
    <t>トゥルージオ株式会社</t>
    <phoneticPr fontId="5"/>
  </si>
  <si>
    <t>問合せ対応、回答督促</t>
    <phoneticPr fontId="5"/>
  </si>
  <si>
    <t>株式会社港洋社</t>
    <phoneticPr fontId="5"/>
  </si>
  <si>
    <t>調査票等の印刷製本・封入業務</t>
    <phoneticPr fontId="5"/>
  </si>
  <si>
    <t>－</t>
    <phoneticPr fontId="5"/>
  </si>
  <si>
    <t>⑤介護支援専門員研修等オンライン化等事業
全都道府県が介護支援専門員研修においてオンライン環境を活用する。</t>
    <rPh sb="1" eb="11">
      <t>カイゴシエンセンモンインケンシュウトウ</t>
    </rPh>
    <rPh sb="16" eb="20">
      <t>カトウジギョウ</t>
    </rPh>
    <rPh sb="21" eb="26">
      <t>ゼントドウフケン</t>
    </rPh>
    <rPh sb="27" eb="29">
      <t>カイゴ</t>
    </rPh>
    <rPh sb="29" eb="31">
      <t>シエン</t>
    </rPh>
    <rPh sb="31" eb="34">
      <t>センモンイン</t>
    </rPh>
    <rPh sb="34" eb="36">
      <t>ケンシュウ</t>
    </rPh>
    <rPh sb="45" eb="47">
      <t>カンキョウ</t>
    </rPh>
    <rPh sb="48" eb="50">
      <t>カツヨウ</t>
    </rPh>
    <phoneticPr fontId="5"/>
  </si>
  <si>
    <t>オンライン環境を活用した都道府県数</t>
    <rPh sb="5" eb="7">
      <t>カンキョウ</t>
    </rPh>
    <rPh sb="8" eb="10">
      <t>カツヨウ</t>
    </rPh>
    <rPh sb="12" eb="16">
      <t>トドウフケン</t>
    </rPh>
    <rPh sb="16" eb="17">
      <t>スウ</t>
    </rPh>
    <phoneticPr fontId="5"/>
  </si>
  <si>
    <t>都道府県数</t>
    <rPh sb="0" eb="4">
      <t>トドウフケン</t>
    </rPh>
    <rPh sb="4" eb="5">
      <t>カズ</t>
    </rPh>
    <phoneticPr fontId="5"/>
  </si>
  <si>
    <t>都道府県数</t>
    <rPh sb="0" eb="4">
      <t>トドウフケン</t>
    </rPh>
    <rPh sb="4" eb="5">
      <t>スウ</t>
    </rPh>
    <phoneticPr fontId="5"/>
  </si>
  <si>
    <t>介護支援専門員研修等オンライン化に係る教材作成事業実施報告書</t>
    <rPh sb="0" eb="2">
      <t>カイゴ</t>
    </rPh>
    <rPh sb="2" eb="4">
      <t>シエン</t>
    </rPh>
    <rPh sb="4" eb="7">
      <t>センモンイン</t>
    </rPh>
    <rPh sb="7" eb="10">
      <t>ケンシュウトウ</t>
    </rPh>
    <rPh sb="15" eb="16">
      <t>カ</t>
    </rPh>
    <rPh sb="17" eb="18">
      <t>カカ</t>
    </rPh>
    <rPh sb="19" eb="21">
      <t>キョウザイ</t>
    </rPh>
    <rPh sb="21" eb="23">
      <t>サクセイ</t>
    </rPh>
    <rPh sb="23" eb="25">
      <t>ジギョウ</t>
    </rPh>
    <rPh sb="25" eb="27">
      <t>ジッシ</t>
    </rPh>
    <rPh sb="27" eb="30">
      <t>ホウコクショ</t>
    </rPh>
    <phoneticPr fontId="5"/>
  </si>
  <si>
    <t>⑤介護支援専門員研修等オンライン化等事業
オンライン環境を活用している都道府県数</t>
    <rPh sb="1" eb="11">
      <t>カイゴシエンセンモンインケンシュウトウ</t>
    </rPh>
    <rPh sb="16" eb="20">
      <t>カトウジギョウ</t>
    </rPh>
    <rPh sb="26" eb="28">
      <t>カンキョウ</t>
    </rPh>
    <rPh sb="29" eb="31">
      <t>カツヨウ</t>
    </rPh>
    <rPh sb="35" eb="39">
      <t>トドウフケン</t>
    </rPh>
    <rPh sb="39" eb="40">
      <t>スウ</t>
    </rPh>
    <phoneticPr fontId="5"/>
  </si>
  <si>
    <t>⑤介護支援専門員研修等オンライン化等事業
X：執行額（百万円） ／ Y：オンライン環境を活用している都道府県数</t>
    <rPh sb="1" eb="3">
      <t>カイゴ</t>
    </rPh>
    <rPh sb="3" eb="5">
      <t>シエン</t>
    </rPh>
    <rPh sb="5" eb="8">
      <t>センモンイン</t>
    </rPh>
    <rPh sb="8" eb="11">
      <t>ケンシュウトウ</t>
    </rPh>
    <rPh sb="16" eb="18">
      <t>カトウ</t>
    </rPh>
    <rPh sb="18" eb="20">
      <t>ジギョウ</t>
    </rPh>
    <rPh sb="41" eb="43">
      <t>カンキョウ</t>
    </rPh>
    <rPh sb="44" eb="46">
      <t>カツヨウ</t>
    </rPh>
    <rPh sb="50" eb="54">
      <t>トドウフケン</t>
    </rPh>
    <rPh sb="54" eb="55">
      <t>スウ</t>
    </rPh>
    <phoneticPr fontId="5"/>
  </si>
  <si>
    <t>百万円</t>
    <rPh sb="0" eb="2">
      <t>ヒャクマン</t>
    </rPh>
    <phoneticPr fontId="5"/>
  </si>
  <si>
    <t>333/11</t>
    <phoneticPr fontId="5"/>
  </si>
  <si>
    <t>N.株式会社日本総合研究所</t>
    <phoneticPr fontId="5"/>
  </si>
  <si>
    <t>コンサルタント等人件費</t>
    <rPh sb="7" eb="8">
      <t>トウ</t>
    </rPh>
    <rPh sb="8" eb="11">
      <t>ジンケンヒ</t>
    </rPh>
    <phoneticPr fontId="5"/>
  </si>
  <si>
    <t>コンテンツの権利確認、著作権整理等委託費</t>
    <rPh sb="6" eb="8">
      <t>ケンリ</t>
    </rPh>
    <rPh sb="8" eb="10">
      <t>カクニン</t>
    </rPh>
    <rPh sb="11" eb="14">
      <t>チョサクケン</t>
    </rPh>
    <rPh sb="14" eb="16">
      <t>セイリ</t>
    </rPh>
    <rPh sb="16" eb="17">
      <t>トウ</t>
    </rPh>
    <rPh sb="17" eb="20">
      <t>イタクヒ</t>
    </rPh>
    <phoneticPr fontId="5"/>
  </si>
  <si>
    <t>旅費、管理費及び賃借料</t>
    <rPh sb="0" eb="2">
      <t>リョヒ</t>
    </rPh>
    <rPh sb="3" eb="6">
      <t>カンリヒ</t>
    </rPh>
    <rPh sb="6" eb="7">
      <t>オヨ</t>
    </rPh>
    <rPh sb="8" eb="11">
      <t>チンシャクリョウ</t>
    </rPh>
    <phoneticPr fontId="5"/>
  </si>
  <si>
    <t>企画検討委員会の運営にかかる経費</t>
    <rPh sb="0" eb="2">
      <t>キカク</t>
    </rPh>
    <rPh sb="2" eb="4">
      <t>ケントウ</t>
    </rPh>
    <rPh sb="4" eb="7">
      <t>イインカイ</t>
    </rPh>
    <rPh sb="8" eb="10">
      <t>ウンエイ</t>
    </rPh>
    <rPh sb="14" eb="16">
      <t>ケイヒ</t>
    </rPh>
    <phoneticPr fontId="5"/>
  </si>
  <si>
    <t>O.株式会社デジタル・ナレッジ</t>
    <phoneticPr fontId="5"/>
  </si>
  <si>
    <t>雑役務費</t>
    <rPh sb="0" eb="2">
      <t>ザツエキ</t>
    </rPh>
    <rPh sb="2" eb="4">
      <t>ムヒ</t>
    </rPh>
    <phoneticPr fontId="5"/>
  </si>
  <si>
    <t>PJ管理、操作研修等人件費</t>
    <rPh sb="2" eb="4">
      <t>カンリ</t>
    </rPh>
    <rPh sb="5" eb="7">
      <t>ソウサ</t>
    </rPh>
    <rPh sb="7" eb="9">
      <t>ケンシュウ</t>
    </rPh>
    <rPh sb="9" eb="10">
      <t>トウ</t>
    </rPh>
    <rPh sb="10" eb="13">
      <t>ジンケンヒ</t>
    </rPh>
    <phoneticPr fontId="5"/>
  </si>
  <si>
    <t>ライセンス保守等</t>
    <rPh sb="5" eb="7">
      <t>ホシュ</t>
    </rPh>
    <rPh sb="7" eb="8">
      <t>トウ</t>
    </rPh>
    <phoneticPr fontId="5"/>
  </si>
  <si>
    <t>DVD、DVD発送料</t>
    <rPh sb="7" eb="9">
      <t>ハッソウ</t>
    </rPh>
    <rPh sb="9" eb="10">
      <t>リョウ</t>
    </rPh>
    <phoneticPr fontId="5"/>
  </si>
  <si>
    <t>ヘルプデスク業務</t>
    <rPh sb="6" eb="8">
      <t>ギョウム</t>
    </rPh>
    <phoneticPr fontId="5"/>
  </si>
  <si>
    <t>消費税</t>
    <rPh sb="0" eb="3">
      <t>ショウヒゼイ</t>
    </rPh>
    <phoneticPr fontId="5"/>
  </si>
  <si>
    <t>P.株式会社日本総合研究所</t>
    <phoneticPr fontId="5"/>
  </si>
  <si>
    <t>動画教材制作</t>
    <rPh sb="0" eb="2">
      <t>ドウガ</t>
    </rPh>
    <rPh sb="2" eb="4">
      <t>キョウザイ</t>
    </rPh>
    <rPh sb="4" eb="6">
      <t>セイサク</t>
    </rPh>
    <phoneticPr fontId="5"/>
  </si>
  <si>
    <t>Q.一般財団法人長寿社会開発センター</t>
    <phoneticPr fontId="5"/>
  </si>
  <si>
    <t>コンテンツの権利確認・著作権整理等業務</t>
    <rPh sb="6" eb="8">
      <t>ケンリ</t>
    </rPh>
    <rPh sb="8" eb="10">
      <t>カクニン</t>
    </rPh>
    <rPh sb="11" eb="14">
      <t>チョサクケン</t>
    </rPh>
    <rPh sb="14" eb="16">
      <t>セイリ</t>
    </rPh>
    <rPh sb="16" eb="17">
      <t>トウ</t>
    </rPh>
    <rPh sb="17" eb="19">
      <t>ギョウム</t>
    </rPh>
    <phoneticPr fontId="5"/>
  </si>
  <si>
    <t>R.一般社団法人日本介護支援専門員協会</t>
    <phoneticPr fontId="5"/>
  </si>
  <si>
    <t>確認テストの作成等業務</t>
    <rPh sb="0" eb="2">
      <t>カクニン</t>
    </rPh>
    <rPh sb="6" eb="8">
      <t>サクセイ</t>
    </rPh>
    <rPh sb="8" eb="9">
      <t>トウ</t>
    </rPh>
    <rPh sb="9" eb="11">
      <t>ギョウム</t>
    </rPh>
    <phoneticPr fontId="5"/>
  </si>
  <si>
    <t>S.一般社団法人広島県介護支援専門員協会</t>
    <phoneticPr fontId="5"/>
  </si>
  <si>
    <t>オンライン研修の実証、試行運用</t>
    <rPh sb="5" eb="7">
      <t>ケンシュウ</t>
    </rPh>
    <rPh sb="8" eb="10">
      <t>ジッショウ</t>
    </rPh>
    <rPh sb="11" eb="13">
      <t>シコウ</t>
    </rPh>
    <rPh sb="13" eb="15">
      <t>ウンヨウ</t>
    </rPh>
    <phoneticPr fontId="5"/>
  </si>
  <si>
    <t>T.株式会社テレワ-ク</t>
    <phoneticPr fontId="5"/>
  </si>
  <si>
    <t>ヘルプデスク業務</t>
    <phoneticPr fontId="5"/>
  </si>
  <si>
    <t>株式会社日本総合研究所</t>
    <rPh sb="0" eb="4">
      <t>カブシキガイシャ</t>
    </rPh>
    <rPh sb="4" eb="6">
      <t>ニホン</t>
    </rPh>
    <rPh sb="6" eb="8">
      <t>ソウゴウ</t>
    </rPh>
    <rPh sb="8" eb="11">
      <t>ケンキュウジョ</t>
    </rPh>
    <phoneticPr fontId="5"/>
  </si>
  <si>
    <t>介護支援専門員研修オンライン化に係る普及等の業務</t>
    <rPh sb="0" eb="2">
      <t>カイゴ</t>
    </rPh>
    <rPh sb="2" eb="4">
      <t>シエン</t>
    </rPh>
    <rPh sb="4" eb="7">
      <t>センモンイン</t>
    </rPh>
    <rPh sb="7" eb="9">
      <t>ケンシュウ</t>
    </rPh>
    <rPh sb="14" eb="15">
      <t>カ</t>
    </rPh>
    <rPh sb="16" eb="17">
      <t>カカ</t>
    </rPh>
    <rPh sb="18" eb="20">
      <t>フキュウ</t>
    </rPh>
    <rPh sb="20" eb="21">
      <t>トウ</t>
    </rPh>
    <rPh sb="22" eb="24">
      <t>ギョウム</t>
    </rPh>
    <phoneticPr fontId="5"/>
  </si>
  <si>
    <t>株式会社デジタル・ナレッジ</t>
    <rPh sb="0" eb="4">
      <t>カブシキガイシャ</t>
    </rPh>
    <phoneticPr fontId="5"/>
  </si>
  <si>
    <t>介護支援専門員研修オンライン化に係る教材作成等業務</t>
    <rPh sb="0" eb="2">
      <t>カイゴ</t>
    </rPh>
    <rPh sb="2" eb="4">
      <t>シエン</t>
    </rPh>
    <rPh sb="4" eb="7">
      <t>センモンイン</t>
    </rPh>
    <rPh sb="7" eb="9">
      <t>ケンシュウ</t>
    </rPh>
    <rPh sb="14" eb="15">
      <t>カ</t>
    </rPh>
    <rPh sb="16" eb="17">
      <t>カカ</t>
    </rPh>
    <rPh sb="18" eb="20">
      <t>キョウザイ</t>
    </rPh>
    <rPh sb="20" eb="22">
      <t>サクセイ</t>
    </rPh>
    <rPh sb="22" eb="23">
      <t>トウ</t>
    </rPh>
    <rPh sb="23" eb="25">
      <t>ギョウム</t>
    </rPh>
    <phoneticPr fontId="5"/>
  </si>
  <si>
    <t>ユニットリーダー研修等オンライン化に係る調査等の業務</t>
    <rPh sb="8" eb="10">
      <t>ケンシュウ</t>
    </rPh>
    <rPh sb="10" eb="11">
      <t>トウ</t>
    </rPh>
    <rPh sb="16" eb="17">
      <t>カ</t>
    </rPh>
    <rPh sb="18" eb="19">
      <t>カカ</t>
    </rPh>
    <rPh sb="20" eb="22">
      <t>チョウサ</t>
    </rPh>
    <rPh sb="22" eb="23">
      <t>トウ</t>
    </rPh>
    <rPh sb="24" eb="26">
      <t>ギョウム</t>
    </rPh>
    <phoneticPr fontId="5"/>
  </si>
  <si>
    <t>一般財団法人長寿社会開発センター</t>
    <rPh sb="0" eb="2">
      <t>イッパン</t>
    </rPh>
    <rPh sb="2" eb="6">
      <t>ザイダンホウジン</t>
    </rPh>
    <rPh sb="6" eb="8">
      <t>チョウジュ</t>
    </rPh>
    <rPh sb="8" eb="10">
      <t>シャカイ</t>
    </rPh>
    <rPh sb="10" eb="12">
      <t>カイハツ</t>
    </rPh>
    <phoneticPr fontId="5"/>
  </si>
  <si>
    <t>一般社団法人日本介護支援専門員協会</t>
    <rPh sb="0" eb="2">
      <t>イッパン</t>
    </rPh>
    <rPh sb="2" eb="6">
      <t>シャダンホウジン</t>
    </rPh>
    <rPh sb="6" eb="10">
      <t>ニホンカイゴ</t>
    </rPh>
    <rPh sb="10" eb="12">
      <t>シエン</t>
    </rPh>
    <rPh sb="12" eb="15">
      <t>センモンイン</t>
    </rPh>
    <rPh sb="15" eb="17">
      <t>キョウカイ</t>
    </rPh>
    <phoneticPr fontId="5"/>
  </si>
  <si>
    <t>一般社団法人広島県介護支援専門員協会</t>
    <rPh sb="0" eb="2">
      <t>イッパン</t>
    </rPh>
    <rPh sb="2" eb="6">
      <t>シャダンホウジン</t>
    </rPh>
    <rPh sb="6" eb="9">
      <t>ヒロシマケン</t>
    </rPh>
    <rPh sb="9" eb="11">
      <t>カイゴ</t>
    </rPh>
    <rPh sb="11" eb="13">
      <t>シエン</t>
    </rPh>
    <rPh sb="13" eb="16">
      <t>センモンイン</t>
    </rPh>
    <rPh sb="16" eb="18">
      <t>キョウカイ</t>
    </rPh>
    <phoneticPr fontId="5"/>
  </si>
  <si>
    <t>オンライン研修の実証・試行運用</t>
    <rPh sb="5" eb="7">
      <t>ケンシュウ</t>
    </rPh>
    <rPh sb="8" eb="10">
      <t>ジッショウ</t>
    </rPh>
    <rPh sb="11" eb="13">
      <t>シコウ</t>
    </rPh>
    <rPh sb="13" eb="15">
      <t>ウンヨウ</t>
    </rPh>
    <phoneticPr fontId="5"/>
  </si>
  <si>
    <t>一般社団法人茨城県介護支援専門員協会</t>
    <rPh sb="0" eb="2">
      <t>イッパン</t>
    </rPh>
    <rPh sb="2" eb="6">
      <t>シャダンホウジン</t>
    </rPh>
    <rPh sb="6" eb="9">
      <t>イバラキケン</t>
    </rPh>
    <rPh sb="9" eb="11">
      <t>カイゴ</t>
    </rPh>
    <rPh sb="11" eb="13">
      <t>シエン</t>
    </rPh>
    <rPh sb="13" eb="16">
      <t>センモンイン</t>
    </rPh>
    <rPh sb="16" eb="18">
      <t>キョウカイ</t>
    </rPh>
    <phoneticPr fontId="5"/>
  </si>
  <si>
    <t>株式会社テレワーク</t>
    <rPh sb="0" eb="4">
      <t>カブシキガイシャ</t>
    </rPh>
    <phoneticPr fontId="5"/>
  </si>
  <si>
    <t>調査支援、データ反映</t>
  </si>
  <si>
    <t>見える化システムの要件に関する調査等支援業務</t>
    <phoneticPr fontId="5"/>
  </si>
  <si>
    <t>業務費</t>
    <rPh sb="0" eb="3">
      <t>ギョウムヒ</t>
    </rPh>
    <phoneticPr fontId="5"/>
  </si>
  <si>
    <t>マネージャ－・シニアコンサルタント・コンサルタント</t>
  </si>
  <si>
    <t>相談窓口・リビングラボへの支払、通信運搬費、その他経費</t>
    <rPh sb="0" eb="2">
      <t>ソウダン</t>
    </rPh>
    <rPh sb="2" eb="4">
      <t>マドグチ</t>
    </rPh>
    <rPh sb="13" eb="15">
      <t>シハライ</t>
    </rPh>
    <rPh sb="16" eb="18">
      <t>ツウシン</t>
    </rPh>
    <rPh sb="18" eb="21">
      <t>ウンパンヒ</t>
    </rPh>
    <rPh sb="24" eb="25">
      <t>タ</t>
    </rPh>
    <rPh sb="25" eb="27">
      <t>ケイヒ</t>
    </rPh>
    <phoneticPr fontId="5"/>
  </si>
  <si>
    <t>旅費・謝金</t>
    <rPh sb="0" eb="2">
      <t>リョヒ</t>
    </rPh>
    <rPh sb="3" eb="5">
      <t>シャキン</t>
    </rPh>
    <phoneticPr fontId="5"/>
  </si>
  <si>
    <t>雑役務費</t>
    <rPh sb="0" eb="3">
      <t>ザツエキム</t>
    </rPh>
    <rPh sb="3" eb="4">
      <t>ヒ</t>
    </rPh>
    <phoneticPr fontId="5"/>
  </si>
  <si>
    <t>HP作成業務</t>
    <rPh sb="2" eb="4">
      <t>サクセイ</t>
    </rPh>
    <rPh sb="4" eb="6">
      <t>ギョウム</t>
    </rPh>
    <phoneticPr fontId="5"/>
  </si>
  <si>
    <t>モニター調査事業費</t>
    <rPh sb="4" eb="6">
      <t>チョウサ</t>
    </rPh>
    <rPh sb="6" eb="9">
      <t>ジギョウヒ</t>
    </rPh>
    <phoneticPr fontId="5"/>
  </si>
  <si>
    <t>普及活動事業費</t>
    <rPh sb="0" eb="2">
      <t>フキュウ</t>
    </rPh>
    <rPh sb="2" eb="4">
      <t>カツドウ</t>
    </rPh>
    <rPh sb="4" eb="7">
      <t>ジギョウヒ</t>
    </rPh>
    <phoneticPr fontId="5"/>
  </si>
  <si>
    <t>その他の経費</t>
    <rPh sb="2" eb="3">
      <t>タ</t>
    </rPh>
    <rPh sb="4" eb="6">
      <t>ケイヒ</t>
    </rPh>
    <phoneticPr fontId="5"/>
  </si>
  <si>
    <t>職員設置費</t>
    <rPh sb="0" eb="2">
      <t>ショクイン</t>
    </rPh>
    <rPh sb="2" eb="5">
      <t>セッチヒ</t>
    </rPh>
    <phoneticPr fontId="5"/>
  </si>
  <si>
    <t>モニター調査協力費、アドバイス協力費</t>
    <rPh sb="4" eb="6">
      <t>チョウサ</t>
    </rPh>
    <rPh sb="6" eb="9">
      <t>キョウリョクヒ</t>
    </rPh>
    <rPh sb="15" eb="18">
      <t>キョウリョクヒ</t>
    </rPh>
    <phoneticPr fontId="5"/>
  </si>
  <si>
    <t>メーカー連絡会議開催費、介護事業所情報交換会　他</t>
    <rPh sb="4" eb="6">
      <t>レンラク</t>
    </rPh>
    <rPh sb="6" eb="8">
      <t>カイギ</t>
    </rPh>
    <rPh sb="8" eb="11">
      <t>カイサイヒ</t>
    </rPh>
    <rPh sb="12" eb="14">
      <t>カイゴ</t>
    </rPh>
    <rPh sb="14" eb="17">
      <t>ジギョウショ</t>
    </rPh>
    <rPh sb="17" eb="19">
      <t>ジョウホウ</t>
    </rPh>
    <rPh sb="19" eb="21">
      <t>コウカン</t>
    </rPh>
    <rPh sb="21" eb="22">
      <t>カイ</t>
    </rPh>
    <rPh sb="23" eb="24">
      <t>ホカ</t>
    </rPh>
    <phoneticPr fontId="5"/>
  </si>
  <si>
    <t>賃金、印刷製本費、通信運搬費</t>
    <rPh sb="0" eb="2">
      <t>チンギン</t>
    </rPh>
    <rPh sb="3" eb="5">
      <t>インサツ</t>
    </rPh>
    <rPh sb="5" eb="7">
      <t>セイホン</t>
    </rPh>
    <rPh sb="7" eb="8">
      <t>ヒ</t>
    </rPh>
    <rPh sb="9" eb="11">
      <t>ツウシン</t>
    </rPh>
    <rPh sb="11" eb="14">
      <t>ウンパンヒ</t>
    </rPh>
    <phoneticPr fontId="5"/>
  </si>
  <si>
    <t>部長級、一般職員</t>
    <rPh sb="0" eb="3">
      <t>ブチョウキュウ</t>
    </rPh>
    <rPh sb="4" eb="6">
      <t>イッパン</t>
    </rPh>
    <rPh sb="6" eb="8">
      <t>ショクイン</t>
    </rPh>
    <phoneticPr fontId="5"/>
  </si>
  <si>
    <t>介護ロボット導入特別支援事業の実態調査、モニター調査の実施支援　他</t>
    <rPh sb="0" eb="2">
      <t>カイゴ</t>
    </rPh>
    <rPh sb="6" eb="8">
      <t>ドウニュウ</t>
    </rPh>
    <rPh sb="8" eb="10">
      <t>トクベツ</t>
    </rPh>
    <rPh sb="10" eb="12">
      <t>シエン</t>
    </rPh>
    <rPh sb="12" eb="14">
      <t>ジギョウ</t>
    </rPh>
    <rPh sb="15" eb="17">
      <t>ジッタイ</t>
    </rPh>
    <rPh sb="17" eb="19">
      <t>チョウサ</t>
    </rPh>
    <rPh sb="24" eb="26">
      <t>チョウサ</t>
    </rPh>
    <rPh sb="27" eb="29">
      <t>ジッシ</t>
    </rPh>
    <rPh sb="29" eb="31">
      <t>シエン</t>
    </rPh>
    <rPh sb="32" eb="33">
      <t>ホカ</t>
    </rPh>
    <phoneticPr fontId="5"/>
  </si>
  <si>
    <t>外部団体人件費</t>
    <rPh sb="0" eb="2">
      <t>ガイブ</t>
    </rPh>
    <rPh sb="2" eb="4">
      <t>ダンタイ</t>
    </rPh>
    <rPh sb="4" eb="7">
      <t>ジンケンヒ</t>
    </rPh>
    <phoneticPr fontId="5"/>
  </si>
  <si>
    <t>その他諸経費</t>
    <rPh sb="2" eb="3">
      <t>タ</t>
    </rPh>
    <rPh sb="3" eb="6">
      <t>ショケイヒ</t>
    </rPh>
    <phoneticPr fontId="5"/>
  </si>
  <si>
    <t>株式会社エヌ・ティ・ティ・データ経営研究所</t>
    <rPh sb="0" eb="4">
      <t>カブシキガイシャ</t>
    </rPh>
    <rPh sb="16" eb="21">
      <t>ケイエイケンキュウジョ</t>
    </rPh>
    <phoneticPr fontId="5"/>
  </si>
  <si>
    <t>株式会社シーブレイン</t>
    <rPh sb="0" eb="4">
      <t>カブシキガイシャ</t>
    </rPh>
    <phoneticPr fontId="5"/>
  </si>
  <si>
    <t>公益財団法人テクノエイド協会</t>
    <rPh sb="0" eb="6">
      <t>コウエキザイダンホウジン</t>
    </rPh>
    <rPh sb="12" eb="14">
      <t>キョウカイ</t>
    </rPh>
    <phoneticPr fontId="5"/>
  </si>
  <si>
    <t>モニター調査、専門職によるアドバイス支援、実証成果等の普及啓発</t>
    <phoneticPr fontId="5"/>
  </si>
  <si>
    <t>株式会社三菱総合研究所</t>
    <rPh sb="0" eb="11">
      <t>カブシキガイシャミツビシソウゴウケンキュウジョ</t>
    </rPh>
    <phoneticPr fontId="5"/>
  </si>
  <si>
    <t>介護ロボット導入特別支援事業の実態調査、モニター調査の実施支援　他</t>
    <phoneticPr fontId="5"/>
  </si>
  <si>
    <t>株式会社シード・プランニング</t>
    <rPh sb="0" eb="4">
      <t>カブシキガイシャ</t>
    </rPh>
    <phoneticPr fontId="5"/>
  </si>
  <si>
    <t>介護サービス施設・事業所におけるICT利用状況の調査支援業務の委託</t>
    <rPh sb="0" eb="2">
      <t>カイゴ</t>
    </rPh>
    <rPh sb="6" eb="8">
      <t>シセツ</t>
    </rPh>
    <rPh sb="9" eb="12">
      <t>ジギョウショ</t>
    </rPh>
    <rPh sb="19" eb="21">
      <t>リヨウ</t>
    </rPh>
    <rPh sb="21" eb="23">
      <t>ジョウキョウ</t>
    </rPh>
    <rPh sb="24" eb="26">
      <t>チョウサ</t>
    </rPh>
    <rPh sb="26" eb="28">
      <t>シエン</t>
    </rPh>
    <rPh sb="28" eb="30">
      <t>ギョウム</t>
    </rPh>
    <rPh sb="31" eb="33">
      <t>イタク</t>
    </rPh>
    <phoneticPr fontId="5"/>
  </si>
  <si>
    <t>研究員等賃金</t>
    <rPh sb="0" eb="3">
      <t>ケンキュウイン</t>
    </rPh>
    <rPh sb="3" eb="4">
      <t>トウ</t>
    </rPh>
    <rPh sb="4" eb="6">
      <t>チンギン</t>
    </rPh>
    <phoneticPr fontId="5"/>
  </si>
  <si>
    <t>旅費、印刷製本費</t>
    <rPh sb="0" eb="2">
      <t>リョヒ</t>
    </rPh>
    <rPh sb="3" eb="5">
      <t>インサツ</t>
    </rPh>
    <rPh sb="5" eb="7">
      <t>セイホン</t>
    </rPh>
    <rPh sb="7" eb="8">
      <t>ヒ</t>
    </rPh>
    <phoneticPr fontId="5"/>
  </si>
  <si>
    <t>介護事業所間の情報連携の基盤環境等の検討</t>
  </si>
  <si>
    <t>富士通株式会社</t>
    <phoneticPr fontId="5"/>
  </si>
  <si>
    <t>介護事業所間の情報連携の基盤環境等の検討</t>
    <phoneticPr fontId="5"/>
  </si>
  <si>
    <t>株式会社日本ケアコミュニケーションズ</t>
    <phoneticPr fontId="5"/>
  </si>
  <si>
    <t>エヌ・デーソフトウェア株式会社</t>
    <phoneticPr fontId="5"/>
  </si>
  <si>
    <t>株式会社ワイズマン</t>
    <phoneticPr fontId="5"/>
  </si>
  <si>
    <t>株式会社日立システムズ</t>
    <rPh sb="0" eb="2">
      <t>カブシキ</t>
    </rPh>
    <rPh sb="2" eb="4">
      <t>カイシャ</t>
    </rPh>
    <phoneticPr fontId="5"/>
  </si>
  <si>
    <t>株式会社富士通四国インフォテック</t>
    <phoneticPr fontId="5"/>
  </si>
  <si>
    <t>ICT利用状況の調査支援業務</t>
    <phoneticPr fontId="5"/>
  </si>
  <si>
    <t>株式会社KDDIエボルバ</t>
    <phoneticPr fontId="5"/>
  </si>
  <si>
    <t>事業費</t>
    <rPh sb="0" eb="3">
      <t>ジギョウヒ</t>
    </rPh>
    <phoneticPr fontId="5"/>
  </si>
  <si>
    <t>主任研究員２、研究員、研究助手、臨時雇員</t>
    <rPh sb="0" eb="2">
      <t>シュニン</t>
    </rPh>
    <rPh sb="2" eb="5">
      <t>ケンキュウイン</t>
    </rPh>
    <rPh sb="7" eb="10">
      <t>ケンキュウイン</t>
    </rPh>
    <rPh sb="11" eb="13">
      <t>ケンキュウ</t>
    </rPh>
    <rPh sb="13" eb="15">
      <t>ジョシュ</t>
    </rPh>
    <rPh sb="16" eb="18">
      <t>リンジ</t>
    </rPh>
    <rPh sb="18" eb="19">
      <t>ヤト</t>
    </rPh>
    <rPh sb="19" eb="20">
      <t>イン</t>
    </rPh>
    <phoneticPr fontId="5"/>
  </si>
  <si>
    <t>（人件費＋事業費）×15％</t>
    <rPh sb="1" eb="4">
      <t>ジンケンヒ</t>
    </rPh>
    <rPh sb="5" eb="8">
      <t>ジギョウヒ</t>
    </rPh>
    <phoneticPr fontId="5"/>
  </si>
  <si>
    <t>コンサルティング実施（集計・分析・レポート作成等）経費</t>
    <rPh sb="8" eb="10">
      <t>ジッシ</t>
    </rPh>
    <rPh sb="11" eb="13">
      <t>シュウケイ</t>
    </rPh>
    <rPh sb="14" eb="16">
      <t>ブンセキ</t>
    </rPh>
    <rPh sb="21" eb="23">
      <t>サクセイ</t>
    </rPh>
    <rPh sb="23" eb="24">
      <t>トウ</t>
    </rPh>
    <rPh sb="25" eb="27">
      <t>ケイヒ</t>
    </rPh>
    <phoneticPr fontId="5"/>
  </si>
  <si>
    <t>アソシエイト・パートナー、シニアコンサルタント、コンサルタント</t>
  </si>
  <si>
    <t>株式会社船井総合研究所</t>
    <rPh sb="0" eb="11">
      <t>カブシキガイシャフナイソウゴウケンキュウジョ</t>
    </rPh>
    <phoneticPr fontId="5"/>
  </si>
  <si>
    <t>モデル事業の実施、支援ツール開発、ガイドラインの改訂等</t>
    <rPh sb="3" eb="5">
      <t>ジギョウ</t>
    </rPh>
    <rPh sb="6" eb="8">
      <t>ジッシ</t>
    </rPh>
    <rPh sb="9" eb="11">
      <t>シエン</t>
    </rPh>
    <rPh sb="14" eb="16">
      <t>カイハツ</t>
    </rPh>
    <rPh sb="24" eb="26">
      <t>カイテイ</t>
    </rPh>
    <rPh sb="26" eb="27">
      <t>ナド</t>
    </rPh>
    <phoneticPr fontId="5"/>
  </si>
  <si>
    <t>株式会社日刊工業新聞社</t>
    <rPh sb="0" eb="4">
      <t>カブシキガイシャ</t>
    </rPh>
    <rPh sb="4" eb="6">
      <t>ニッカン</t>
    </rPh>
    <rPh sb="6" eb="8">
      <t>コウギョウ</t>
    </rPh>
    <rPh sb="8" eb="11">
      <t>シンブンシャ</t>
    </rPh>
    <phoneticPr fontId="5"/>
  </si>
  <si>
    <t>生産性向上推進フォーラム運営支援、セミナー運営支援</t>
    <rPh sb="0" eb="3">
      <t>セイサンセイ</t>
    </rPh>
    <rPh sb="3" eb="5">
      <t>コウジョウ</t>
    </rPh>
    <rPh sb="5" eb="7">
      <t>スイシン</t>
    </rPh>
    <rPh sb="12" eb="14">
      <t>ウンエイ</t>
    </rPh>
    <rPh sb="14" eb="16">
      <t>シエン</t>
    </rPh>
    <rPh sb="21" eb="23">
      <t>ウンエイ</t>
    </rPh>
    <rPh sb="23" eb="25">
      <t>シエン</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</si>
  <si>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
３５　介護保険制度における財政的インセンティブの評価指標による評価結果の公表及び取組状況の「見える化」や改善の推進</t>
    <phoneticPr fontId="5"/>
  </si>
  <si>
    <t>高齢者が急増していく中で、高齢者が介護を必要とする状態となっても、尊厳を持ってその有する能力に応じて自立した生活を住み慣れた地域で継続できるよう、介護保険制度の適切な運営を図ることができる。</t>
    <rPh sb="86" eb="87">
      <t>ハカ</t>
    </rPh>
    <phoneticPr fontId="5"/>
  </si>
  <si>
    <t>介護保険制度の適切な運営を図るため、介護報酬改定の議論に大きく影響する調査等の事業であり、国費の投入が必要である。</t>
    <rPh sb="0" eb="2">
      <t>カイゴ</t>
    </rPh>
    <rPh sb="2" eb="4">
      <t>ホケン</t>
    </rPh>
    <rPh sb="4" eb="6">
      <t>セイド</t>
    </rPh>
    <rPh sb="7" eb="9">
      <t>テキセツ</t>
    </rPh>
    <rPh sb="10" eb="12">
      <t>ウンエイ</t>
    </rPh>
    <rPh sb="13" eb="14">
      <t>ハカ</t>
    </rPh>
    <rPh sb="18" eb="20">
      <t>カイゴ</t>
    </rPh>
    <rPh sb="20" eb="22">
      <t>ホウシュウ</t>
    </rPh>
    <rPh sb="22" eb="24">
      <t>カイテイ</t>
    </rPh>
    <rPh sb="25" eb="27">
      <t>ギロン</t>
    </rPh>
    <rPh sb="28" eb="29">
      <t>オオ</t>
    </rPh>
    <rPh sb="31" eb="33">
      <t>エイキョウ</t>
    </rPh>
    <rPh sb="35" eb="37">
      <t>チョウサ</t>
    </rPh>
    <rPh sb="37" eb="38">
      <t>トウ</t>
    </rPh>
    <rPh sb="39" eb="41">
      <t>ジギョウ</t>
    </rPh>
    <rPh sb="45" eb="46">
      <t>クニ</t>
    </rPh>
    <rPh sb="46" eb="47">
      <t>ヒ</t>
    </rPh>
    <rPh sb="48" eb="50">
      <t>トウニュウ</t>
    </rPh>
    <rPh sb="51" eb="53">
      <t>ヒツヨウ</t>
    </rPh>
    <phoneticPr fontId="5"/>
  </si>
  <si>
    <t>介護保険制度の適切な運営を図るため、介護報酬改定の議論に大きく影響する調査等の事業であり、国が一元的に実施することが必要である。</t>
    <rPh sb="45" eb="46">
      <t>クニ</t>
    </rPh>
    <rPh sb="47" eb="50">
      <t>イチゲンテキ</t>
    </rPh>
    <rPh sb="51" eb="53">
      <t>ジッシ</t>
    </rPh>
    <rPh sb="58" eb="60">
      <t>ヒツヨウ</t>
    </rPh>
    <phoneticPr fontId="5"/>
  </si>
  <si>
    <t>介護保険制度の適切な運営を図るため、介護報酬改定の議論に大きく影響する調査等の事業であり、政策目的に直結する事業であり、優先度が高い。</t>
    <rPh sb="45" eb="47">
      <t>セイサク</t>
    </rPh>
    <rPh sb="47" eb="49">
      <t>モクテキ</t>
    </rPh>
    <rPh sb="50" eb="52">
      <t>チョッケツ</t>
    </rPh>
    <rPh sb="54" eb="56">
      <t>ジギョウ</t>
    </rPh>
    <rPh sb="60" eb="63">
      <t>ユウセンド</t>
    </rPh>
    <rPh sb="64" eb="65">
      <t>タカ</t>
    </rPh>
    <phoneticPr fontId="5"/>
  </si>
  <si>
    <t>△</t>
  </si>
  <si>
    <t>有</t>
  </si>
  <si>
    <t>一般競争入札において、一者応募となったものがあったが、公告期間を長く確保したり、事業説明会の内容や、事前質問の受付期間を拡充するなど、競争性の確保に努めている。</t>
    <rPh sb="0" eb="2">
      <t>イッパン</t>
    </rPh>
    <rPh sb="2" eb="4">
      <t>キョウソウ</t>
    </rPh>
    <rPh sb="4" eb="6">
      <t>ニュウサツ</t>
    </rPh>
    <rPh sb="11" eb="12">
      <t>イッ</t>
    </rPh>
    <rPh sb="12" eb="13">
      <t>シャ</t>
    </rPh>
    <rPh sb="13" eb="15">
      <t>オウボ</t>
    </rPh>
    <rPh sb="27" eb="29">
      <t>コウコク</t>
    </rPh>
    <rPh sb="29" eb="31">
      <t>キカン</t>
    </rPh>
    <rPh sb="32" eb="33">
      <t>ナガ</t>
    </rPh>
    <rPh sb="34" eb="36">
      <t>カクホ</t>
    </rPh>
    <rPh sb="40" eb="42">
      <t>ジギョウ</t>
    </rPh>
    <rPh sb="42" eb="45">
      <t>セツメイカイ</t>
    </rPh>
    <rPh sb="46" eb="48">
      <t>ナイヨウ</t>
    </rPh>
    <rPh sb="50" eb="52">
      <t>ジゼン</t>
    </rPh>
    <rPh sb="52" eb="54">
      <t>シツモン</t>
    </rPh>
    <rPh sb="55" eb="57">
      <t>ウケツケ</t>
    </rPh>
    <rPh sb="57" eb="59">
      <t>キカン</t>
    </rPh>
    <rPh sb="60" eb="62">
      <t>カクジュウ</t>
    </rPh>
    <rPh sb="67" eb="70">
      <t>キョウソウセイ</t>
    </rPh>
    <rPh sb="71" eb="73">
      <t>カクホ</t>
    </rPh>
    <rPh sb="74" eb="75">
      <t>ツト</t>
    </rPh>
    <phoneticPr fontId="5"/>
  </si>
  <si>
    <t>‐</t>
  </si>
  <si>
    <t>-</t>
    <phoneticPr fontId="5"/>
  </si>
  <si>
    <t>真に必要な経費のみ計上しており、妥当な水準である。</t>
    <rPh sb="0" eb="1">
      <t>シン</t>
    </rPh>
    <rPh sb="2" eb="4">
      <t>ヒツヨウ</t>
    </rPh>
    <rPh sb="5" eb="7">
      <t>ケイヒ</t>
    </rPh>
    <rPh sb="9" eb="11">
      <t>ケイジョウ</t>
    </rPh>
    <rPh sb="16" eb="18">
      <t>ダトウ</t>
    </rPh>
    <rPh sb="19" eb="21">
      <t>スイジュン</t>
    </rPh>
    <phoneticPr fontId="5"/>
  </si>
  <si>
    <t>真に必要な経費のみに限定されている。</t>
    <rPh sb="0" eb="1">
      <t>シン</t>
    </rPh>
    <rPh sb="2" eb="4">
      <t>ヒツヨウ</t>
    </rPh>
    <rPh sb="5" eb="7">
      <t>ケイヒ</t>
    </rPh>
    <rPh sb="10" eb="12">
      <t>ゲンテイ</t>
    </rPh>
    <phoneticPr fontId="5"/>
  </si>
  <si>
    <t>一般競争入札による入札差額により生じたものである。</t>
    <rPh sb="0" eb="6">
      <t>イッパンキョウソウニュウサツ</t>
    </rPh>
    <rPh sb="9" eb="11">
      <t>ニュウサツ</t>
    </rPh>
    <rPh sb="11" eb="13">
      <t>サガク</t>
    </rPh>
    <rPh sb="16" eb="17">
      <t>ショウ</t>
    </rPh>
    <phoneticPr fontId="5"/>
  </si>
  <si>
    <t>一般競争入札（総合評価落札方式）を行い、より良い調査実施の手法を採用しつつ、コスト削減に努めている。</t>
    <rPh sb="0" eb="2">
      <t>イッパン</t>
    </rPh>
    <rPh sb="2" eb="4">
      <t>キョウソウ</t>
    </rPh>
    <rPh sb="4" eb="6">
      <t>ニュウサツ</t>
    </rPh>
    <rPh sb="7" eb="9">
      <t>ソウゴウ</t>
    </rPh>
    <rPh sb="9" eb="11">
      <t>ヒョウカ</t>
    </rPh>
    <rPh sb="11" eb="13">
      <t>ラクサツ</t>
    </rPh>
    <rPh sb="13" eb="15">
      <t>ホウシキ</t>
    </rPh>
    <rPh sb="17" eb="18">
      <t>オコナ</t>
    </rPh>
    <rPh sb="22" eb="23">
      <t>ヨ</t>
    </rPh>
    <rPh sb="24" eb="26">
      <t>チョウサ</t>
    </rPh>
    <rPh sb="26" eb="28">
      <t>ジッシ</t>
    </rPh>
    <rPh sb="29" eb="31">
      <t>シュホウ</t>
    </rPh>
    <rPh sb="32" eb="34">
      <t>サイヨウ</t>
    </rPh>
    <rPh sb="41" eb="43">
      <t>サクゲン</t>
    </rPh>
    <rPh sb="44" eb="45">
      <t>ツト</t>
    </rPh>
    <phoneticPr fontId="5"/>
  </si>
  <si>
    <t>概ね成果目標を達成しているが、一部成果目標を下回った事業があるため、達成できなかった要因を検証し、引き続き、適正な執行に努めることとする。</t>
    <rPh sb="0" eb="1">
      <t>オオム</t>
    </rPh>
    <rPh sb="2" eb="4">
      <t>セイカ</t>
    </rPh>
    <rPh sb="4" eb="6">
      <t>モクヒョウ</t>
    </rPh>
    <rPh sb="7" eb="9">
      <t>タッセイ</t>
    </rPh>
    <rPh sb="15" eb="17">
      <t>イチブ</t>
    </rPh>
    <rPh sb="17" eb="19">
      <t>セイカ</t>
    </rPh>
    <rPh sb="19" eb="21">
      <t>モクヒョウ</t>
    </rPh>
    <rPh sb="22" eb="24">
      <t>シタマワ</t>
    </rPh>
    <rPh sb="26" eb="28">
      <t>ジギョウ</t>
    </rPh>
    <rPh sb="34" eb="36">
      <t>タッセイ</t>
    </rPh>
    <rPh sb="42" eb="44">
      <t>ヨウイン</t>
    </rPh>
    <rPh sb="45" eb="47">
      <t>ケンショウ</t>
    </rPh>
    <rPh sb="49" eb="50">
      <t>ヒ</t>
    </rPh>
    <rPh sb="51" eb="52">
      <t>ツヅ</t>
    </rPh>
    <rPh sb="54" eb="56">
      <t>テキセイ</t>
    </rPh>
    <rPh sb="57" eb="59">
      <t>シッコウ</t>
    </rPh>
    <rPh sb="60" eb="61">
      <t>ツト</t>
    </rPh>
    <phoneticPr fontId="5"/>
  </si>
  <si>
    <t>介護報酬改定の基礎資料に活用されている。</t>
    <rPh sb="0" eb="2">
      <t>カイゴ</t>
    </rPh>
    <rPh sb="2" eb="4">
      <t>ホウシュウ</t>
    </rPh>
    <rPh sb="4" eb="6">
      <t>カイテイ</t>
    </rPh>
    <rPh sb="7" eb="9">
      <t>キソ</t>
    </rPh>
    <rPh sb="9" eb="11">
      <t>シリョウ</t>
    </rPh>
    <rPh sb="12" eb="14">
      <t>カツヨウ</t>
    </rPh>
    <phoneticPr fontId="5"/>
  </si>
  <si>
    <t>概ね活動見込みに見合った実績となっているが、一部活動見込みを下回った事業があるため、達成できなかった要因を検証し、引き続き、適正な執行に務めることとする。</t>
    <rPh sb="0" eb="1">
      <t>オオム</t>
    </rPh>
    <rPh sb="2" eb="4">
      <t>カツドウ</t>
    </rPh>
    <rPh sb="4" eb="6">
      <t>ミコ</t>
    </rPh>
    <rPh sb="8" eb="10">
      <t>ミア</t>
    </rPh>
    <rPh sb="12" eb="14">
      <t>ジッセキ</t>
    </rPh>
    <rPh sb="22" eb="24">
      <t>イチブ</t>
    </rPh>
    <rPh sb="24" eb="26">
      <t>カツドウ</t>
    </rPh>
    <rPh sb="26" eb="28">
      <t>ミコ</t>
    </rPh>
    <rPh sb="30" eb="32">
      <t>シタマワ</t>
    </rPh>
    <rPh sb="34" eb="36">
      <t>ジギョウ</t>
    </rPh>
    <rPh sb="42" eb="44">
      <t>タッセイ</t>
    </rPh>
    <rPh sb="50" eb="52">
      <t>ヨウイン</t>
    </rPh>
    <rPh sb="53" eb="55">
      <t>ケンショウ</t>
    </rPh>
    <rPh sb="57" eb="58">
      <t>ヒ</t>
    </rPh>
    <rPh sb="59" eb="60">
      <t>ツヅ</t>
    </rPh>
    <rPh sb="62" eb="64">
      <t>テキセイ</t>
    </rPh>
    <rPh sb="65" eb="67">
      <t>シッコウ</t>
    </rPh>
    <rPh sb="68" eb="69">
      <t>ツト</t>
    </rPh>
    <phoneticPr fontId="5"/>
  </si>
  <si>
    <t>エム・アール・アイ　リサーチアソシエイツ（株）</t>
    <phoneticPr fontId="5"/>
  </si>
  <si>
    <t>介護ロボットの開発・普及を加速化するプラットフォームの構築</t>
    <phoneticPr fontId="5"/>
  </si>
  <si>
    <t>①要介護認定適正化事業（平成19年度～終了予定なし）
：市町村等の介護認定審査会の審査を訪問・傍聴し、審査会の運営手順や認定調査の状況等について技術的助言等を行う。
②介護事業実態調査事業（平成13年度～終了予定なし）
：介護報酬の改定の影響について調査・分析することにより、次期報酬改定に必要な基礎資料を得る。
③介護保険総合データベース管理運営・分析事業（平成23年度～終了予定なし）
：要介護認定に係る情報や介護給付費明細書等の情報を統合し、介護保険制度の適正な運営等に資するためのデータベースを運用する。
④介護報酬改定検証・研究委員会費（平成25年度～終了予定なし）
：社会保障審議会介護給付費分科会介護報酬改定検証・研究委員会において、平成30年度介護報酬改定の効果の検証や、「平成30年度介護報酬改定に関する審議報告」において検討が必要とされた事項について実態調査等を実施する。
⑤介護支援専門員研修等オンライン化等事業（令和２年度～令和４年度）
：新型コロナウイルス感染症の影響等を踏まえ、介護支援専門員等の在宅等での研修の受講を促進するため、通信教材の作成・管理等を行う。
⑥「見える化」推進事業（平成26年度～終了予定なし）
：地域包括ケアシステムの構築に向けて、全国・都道府県・市町村・日常生活圏域別の特徴や課題、取組等を客観的かつ容易に把握できるように介護・医療関連情報の共有のためのシステムを整備・運営する。
⑦介護ロボット開発等の加速化事業（平成28年度～終了予定なし）
：現場ニーズに沿った介護ロボットの開発・普及促進を目的に、①相談窓口（地域拠点）、②リビングラボのネットワーク、③介護現場における実証フィールドを整備しプラットフォームを構築。介護ロボット開発・普及の各段階で必要な支援を行い、加速化を図る。
⑧ＩＣＴを活用した介護情報連携推進事業（平成29年度～終了予定なし）
：医療・介護連携に必要な情報について、一定の標準仕様を作成するとともに、介護事業所に求められるセキュリティ基準の作成を行う。
⑨介護事業者における生産性向上推進事業（平成29年度～終了予定なし）
：介護分野における生産性向上に関する取組を推進するため、ガイドラインの作成、セミナーの開催等を行う。</t>
    <rPh sb="445" eb="448">
      <t>カンセンショウ</t>
    </rPh>
    <rPh sb="449" eb="451">
      <t>エイキョウ</t>
    </rPh>
    <rPh sb="451" eb="452">
      <t>トウ</t>
    </rPh>
    <rPh sb="453" eb="454">
      <t>フ</t>
    </rPh>
    <rPh sb="489" eb="491">
      <t>サクセイ</t>
    </rPh>
    <rPh sb="492" eb="495">
      <t>カンリトウ</t>
    </rPh>
    <rPh sb="496" eb="497">
      <t>オコナ</t>
    </rPh>
    <phoneticPr fontId="5"/>
  </si>
  <si>
    <t>115/12,000</t>
    <phoneticPr fontId="5"/>
  </si>
  <si>
    <t>④介護報酬改定検証・研究委員会費
X：執行額（百万円） ／ Y：調査本数</t>
    <rPh sb="23" eb="25">
      <t>ヒャクマン</t>
    </rPh>
    <rPh sb="25" eb="26">
      <t>エン</t>
    </rPh>
    <phoneticPr fontId="5"/>
  </si>
  <si>
    <t>一般管理費</t>
    <rPh sb="0" eb="2">
      <t>イッパン</t>
    </rPh>
    <rPh sb="2" eb="5">
      <t>カンリヒ</t>
    </rPh>
    <phoneticPr fontId="5"/>
  </si>
  <si>
    <t>消費税</t>
    <rPh sb="0" eb="3">
      <t>ショウヒゼイ</t>
    </rPh>
    <phoneticPr fontId="5"/>
  </si>
  <si>
    <t>J</t>
  </si>
  <si>
    <t>150/47</t>
    <phoneticPr fontId="5"/>
  </si>
  <si>
    <t>訪問看護事業所・訪問看護ステーションとの情報連携の標準仕様（案）等の作成</t>
    <phoneticPr fontId="5"/>
  </si>
  <si>
    <t>委託費</t>
    <rPh sb="0" eb="2">
      <t>イタク</t>
    </rPh>
    <rPh sb="2" eb="3">
      <t>ヒ</t>
    </rPh>
    <phoneticPr fontId="5"/>
  </si>
  <si>
    <t>介護ロボット導入特別支援事業の実態調査、モニター調査の委託</t>
    <rPh sb="27" eb="29">
      <t>イタク</t>
    </rPh>
    <phoneticPr fontId="5"/>
  </si>
  <si>
    <t>社内人件費</t>
    <rPh sb="0" eb="2">
      <t>シャナイ</t>
    </rPh>
    <rPh sb="2" eb="5">
      <t>ジンケンヒ</t>
    </rPh>
    <phoneticPr fontId="5"/>
  </si>
  <si>
    <t>主任研究員４名、研究員10名</t>
    <rPh sb="0" eb="2">
      <t>シュニン</t>
    </rPh>
    <rPh sb="2" eb="5">
      <t>ケンキュウイン</t>
    </rPh>
    <rPh sb="6" eb="7">
      <t>メイ</t>
    </rPh>
    <rPh sb="8" eb="11">
      <t>ケンキュウイン</t>
    </rPh>
    <rPh sb="13" eb="14">
      <t>メイ</t>
    </rPh>
    <phoneticPr fontId="5"/>
  </si>
  <si>
    <t>展示会ウェブプラットフォーム利用料</t>
    <rPh sb="0" eb="3">
      <t>テンジカイ</t>
    </rPh>
    <rPh sb="14" eb="17">
      <t>リヨウリョウ</t>
    </rPh>
    <phoneticPr fontId="5"/>
  </si>
  <si>
    <t>（人件費＋外部団体人件費＋その他諸経費）×10％</t>
    <rPh sb="1" eb="4">
      <t>ジンケンヒ</t>
    </rPh>
    <rPh sb="5" eb="7">
      <t>ガイブ</t>
    </rPh>
    <rPh sb="7" eb="9">
      <t>ダンタイ</t>
    </rPh>
    <rPh sb="9" eb="12">
      <t>ジンケンヒ</t>
    </rPh>
    <rPh sb="15" eb="16">
      <t>タ</t>
    </rPh>
    <rPh sb="16" eb="19">
      <t>ショケイヒ</t>
    </rPh>
    <phoneticPr fontId="5"/>
  </si>
  <si>
    <t>介護ロボット地域フォーラムの実施、介護ロボットの体験展示、効果的な活用方法や導入事例の紹介　他</t>
    <rPh sb="46" eb="47">
      <t>ホカ</t>
    </rPh>
    <phoneticPr fontId="5"/>
  </si>
  <si>
    <t>（人件費＋委託費）×10％</t>
    <rPh sb="1" eb="4">
      <t>ジンケンヒ</t>
    </rPh>
    <rPh sb="5" eb="7">
      <t>イタク</t>
    </rPh>
    <rPh sb="7" eb="8">
      <t>ヒ</t>
    </rPh>
    <phoneticPr fontId="5"/>
  </si>
  <si>
    <t>パイロット事業の成果を踏まえた多様な生産性向上モデルの構築</t>
    <rPh sb="18" eb="21">
      <t>セイサンセイ</t>
    </rPh>
    <rPh sb="21" eb="23">
      <t>コウジョウ</t>
    </rPh>
    <phoneticPr fontId="5"/>
  </si>
  <si>
    <t>株式会社リベルタス・コンサルティング</t>
    <rPh sb="0" eb="4">
      <t>カブシキガイシャ</t>
    </rPh>
    <phoneticPr fontId="5"/>
  </si>
  <si>
    <t>介護施設・事業所へのコンサルティング業務</t>
    <rPh sb="0" eb="2">
      <t>カイゴ</t>
    </rPh>
    <rPh sb="2" eb="4">
      <t>シセツ</t>
    </rPh>
    <rPh sb="5" eb="8">
      <t>ジギョウショ</t>
    </rPh>
    <rPh sb="18" eb="20">
      <t>ギョウム</t>
    </rPh>
    <phoneticPr fontId="5"/>
  </si>
  <si>
    <t>パナソニック株式会社</t>
    <rPh sb="6" eb="10">
      <t>カブシキガイシャ</t>
    </rPh>
    <phoneticPr fontId="5"/>
  </si>
  <si>
    <t>介護施設での実証業務</t>
    <rPh sb="0" eb="2">
      <t>カイゴ</t>
    </rPh>
    <rPh sb="2" eb="4">
      <t>シセツ</t>
    </rPh>
    <rPh sb="6" eb="8">
      <t>ジッショウ</t>
    </rPh>
    <rPh sb="8" eb="10">
      <t>ギョウム</t>
    </rPh>
    <phoneticPr fontId="5"/>
  </si>
  <si>
    <t>合同会社ナレッジソース</t>
    <rPh sb="0" eb="2">
      <t>ゴウドウ</t>
    </rPh>
    <rPh sb="2" eb="4">
      <t>ガイシャ</t>
    </rPh>
    <phoneticPr fontId="5"/>
  </si>
  <si>
    <t>ノーリフティングケアの手引きの印刷業務</t>
    <rPh sb="11" eb="13">
      <t>テビ</t>
    </rPh>
    <rPh sb="15" eb="17">
      <t>インサツ</t>
    </rPh>
    <rPh sb="17" eb="19">
      <t>ギョウム</t>
    </rPh>
    <phoneticPr fontId="5"/>
  </si>
  <si>
    <t>ウィンワークス株式会社</t>
    <rPh sb="7" eb="11">
      <t>カブシキガイシャ</t>
    </rPh>
    <phoneticPr fontId="5"/>
  </si>
  <si>
    <t>株式会社サーベイリサーチセンター</t>
    <rPh sb="0" eb="4">
      <t>カブシキガイシャ</t>
    </rPh>
    <phoneticPr fontId="5"/>
  </si>
  <si>
    <t>タイムスタディ調査、アンケート調査実施支援、データ入力業務</t>
    <rPh sb="7" eb="9">
      <t>チョウサ</t>
    </rPh>
    <rPh sb="15" eb="17">
      <t>チョウサ</t>
    </rPh>
    <rPh sb="17" eb="19">
      <t>ジッシ</t>
    </rPh>
    <rPh sb="19" eb="21">
      <t>シエン</t>
    </rPh>
    <rPh sb="25" eb="27">
      <t>ニュウリョク</t>
    </rPh>
    <rPh sb="27" eb="29">
      <t>ギョウム</t>
    </rPh>
    <phoneticPr fontId="5"/>
  </si>
  <si>
    <t>一般社団法人ナチュラルハートフルケアネットワーク</t>
    <rPh sb="0" eb="2">
      <t>イッパン</t>
    </rPh>
    <rPh sb="2" eb="4">
      <t>シャダン</t>
    </rPh>
    <rPh sb="4" eb="6">
      <t>ホウジン</t>
    </rPh>
    <phoneticPr fontId="5"/>
  </si>
  <si>
    <t>アスランド合同会社</t>
    <rPh sb="5" eb="7">
      <t>ゴウドウ</t>
    </rPh>
    <rPh sb="7" eb="9">
      <t>ガイシャ</t>
    </rPh>
    <phoneticPr fontId="5"/>
  </si>
  <si>
    <t>介護のPR動画の翻訳・ナレーション</t>
    <rPh sb="0" eb="2">
      <t>カイゴ</t>
    </rPh>
    <rPh sb="5" eb="7">
      <t>ドウガ</t>
    </rPh>
    <rPh sb="8" eb="10">
      <t>ホンヤク</t>
    </rPh>
    <phoneticPr fontId="5"/>
  </si>
  <si>
    <t>有限会社With</t>
    <rPh sb="0" eb="4">
      <t>ユウゲンガイシャ</t>
    </rPh>
    <phoneticPr fontId="5"/>
  </si>
  <si>
    <t>介護の魅力発信の動画制作</t>
    <rPh sb="0" eb="2">
      <t>カイゴ</t>
    </rPh>
    <rPh sb="3" eb="5">
      <t>ミリョク</t>
    </rPh>
    <rPh sb="5" eb="7">
      <t>ハッシン</t>
    </rPh>
    <rPh sb="8" eb="10">
      <t>ドウガ</t>
    </rPh>
    <rPh sb="10" eb="12">
      <t>セイサク</t>
    </rPh>
    <phoneticPr fontId="5"/>
  </si>
  <si>
    <t>高知県ホームヘルパー連絡協議会</t>
    <rPh sb="0" eb="3">
      <t>コウチケン</t>
    </rPh>
    <rPh sb="10" eb="12">
      <t>レンラク</t>
    </rPh>
    <rPh sb="12" eb="15">
      <t>キョウギカイ</t>
    </rPh>
    <phoneticPr fontId="5"/>
  </si>
  <si>
    <t>ウェル・ナビ株式会社</t>
    <rPh sb="6" eb="10">
      <t>カブシキガイシャ</t>
    </rPh>
    <phoneticPr fontId="5"/>
  </si>
  <si>
    <t>ファシリテータ―手引き作成の設計支援、モデル研修設計支援、資料作成支援、研修受講者へのアドバイザー業務　他</t>
    <rPh sb="8" eb="10">
      <t>テビ</t>
    </rPh>
    <rPh sb="11" eb="13">
      <t>サクセイ</t>
    </rPh>
    <rPh sb="14" eb="16">
      <t>セッケイ</t>
    </rPh>
    <rPh sb="16" eb="18">
      <t>シエン</t>
    </rPh>
    <rPh sb="22" eb="24">
      <t>ケンシュウ</t>
    </rPh>
    <rPh sb="24" eb="26">
      <t>セッケイ</t>
    </rPh>
    <rPh sb="26" eb="28">
      <t>シエン</t>
    </rPh>
    <rPh sb="29" eb="31">
      <t>シリョウ</t>
    </rPh>
    <rPh sb="31" eb="33">
      <t>サクセイ</t>
    </rPh>
    <rPh sb="33" eb="35">
      <t>シエン</t>
    </rPh>
    <rPh sb="36" eb="38">
      <t>ケンシュウ</t>
    </rPh>
    <rPh sb="38" eb="41">
      <t>ジュコウシャ</t>
    </rPh>
    <rPh sb="49" eb="51">
      <t>ギョウム</t>
    </rPh>
    <rPh sb="52" eb="53">
      <t>ホカ</t>
    </rPh>
    <phoneticPr fontId="5"/>
  </si>
  <si>
    <t>株式会社TRAPE</t>
    <rPh sb="0" eb="4">
      <t>カブシキガイシャ</t>
    </rPh>
    <phoneticPr fontId="5"/>
  </si>
  <si>
    <t>⑦介護ロボット開発等加速化事業
現場ニーズに沿った介護ロボットの製品化に向けた実証支援をする。</t>
    <rPh sb="16" eb="18">
      <t>ゲンバ</t>
    </rPh>
    <rPh sb="22" eb="23">
      <t>ソ</t>
    </rPh>
    <rPh sb="25" eb="27">
      <t>カイゴ</t>
    </rPh>
    <rPh sb="32" eb="34">
      <t>セイヒン</t>
    </rPh>
    <rPh sb="34" eb="35">
      <t>カ</t>
    </rPh>
    <rPh sb="36" eb="37">
      <t>ム</t>
    </rPh>
    <rPh sb="39" eb="41">
      <t>ジッショウ</t>
    </rPh>
    <rPh sb="41" eb="43">
      <t>シエン</t>
    </rPh>
    <phoneticPr fontId="5"/>
  </si>
  <si>
    <t>リビングラボによる実証支援を踏まえ改良又は開発を実施した技術・製品数</t>
    <phoneticPr fontId="5"/>
  </si>
  <si>
    <t>介護ロボットの開発・実証・普及のプラットフォーム構築業務等一式事業報告書</t>
    <rPh sb="0" eb="2">
      <t>カイゴ</t>
    </rPh>
    <rPh sb="7" eb="9">
      <t>カイハツ</t>
    </rPh>
    <rPh sb="10" eb="12">
      <t>ジッショウ</t>
    </rPh>
    <rPh sb="13" eb="15">
      <t>フキュウ</t>
    </rPh>
    <rPh sb="24" eb="26">
      <t>コウチク</t>
    </rPh>
    <rPh sb="26" eb="28">
      <t>ギョウム</t>
    </rPh>
    <rPh sb="28" eb="29">
      <t>トウ</t>
    </rPh>
    <rPh sb="29" eb="31">
      <t>イッシキ</t>
    </rPh>
    <rPh sb="31" eb="33">
      <t>ジギョウ</t>
    </rPh>
    <rPh sb="33" eb="36">
      <t>ホウコクショ</t>
    </rPh>
    <phoneticPr fontId="5"/>
  </si>
  <si>
    <t>生産性向上推進フォーラム運営支援等の委託</t>
    <rPh sb="16" eb="17">
      <t>トウ</t>
    </rPh>
    <rPh sb="18" eb="20">
      <t>イタク</t>
    </rPh>
    <phoneticPr fontId="5"/>
  </si>
  <si>
    <t>-</t>
    <phoneticPr fontId="5"/>
  </si>
  <si>
    <t>178/4,864,042</t>
    <phoneticPr fontId="5"/>
  </si>
  <si>
    <t>①要介護認定適正化事業
：令和２年度においては、前年度に比べ、要介護認定の二次判定における変更率の地域間格差は縮減し、安定的に推移しており、本事業の効果があったものと評価できる。
②介護事業実態調査事業
：令和２年度においては、介護事業経営実態調査及び介護従事者処遇状況等調査を実施し、令和３年度介護報酬改定について検討するための基礎資料を作成した。また、調査業務を一式（企画、調査票の設計、配布、回収、照会対応、集計・分析等）として、総合評価落札方式を採用し、最も効率的かつ経済的な相手方を選定したところであり、業務実施に必要な経費の水準となっている。
③介護保険総合データベース管理運営・分析事業
：令和２年度における介護保険総合データベースの要介護認定データ数は、4,864,042件であり、また、これらのデータの集計結果を12回に渡り、全保険者へ提供し、介護保険の適正な運営等の支援につながった。
④介護報酬改定検証・研究委員会費
：令和２年度においては、５本の調査研究事業を実施し、平成30年度介護報酬改定の効果検証や次期介護報酬改定に必要な基礎資料を得ることができた。
⑤介護支援専門員研修等オンライン化等事業
：令和２年度においては、オンライン環境の整備・通信教材の作成を行った。また、研修をオンラインで行う際の手引きを作成し、都道府県が活用するための支援を行った。
⑥「見える化」推進事業
：令和２年度においては、情報システムの構築、運用を着実に進め、システム全体の使いやすさの向上、現状分析指標の充実・機能強化を行うことで、介護保険事業（支援）計画策定や進捗管理における市町村の事務負担軽減を図った。
⑦介護ロボット開発等の加速化事業
：令和２年度においては、全国11箇所に相談窓口、全国６箇所にリビングラボを整備し、介護ロボットの開発・普及を加速化するプラットフォームを構築した。地域フォーラムや研修会などを通じて周知を図り、相談窓口・リビングラボにおいて介護施設・開発企業からの相談や実証依頼に対応した。
⑧ICTを活用した介護情報連携推進事業
：令和２年度においては、介護事業所間の情報連携を推進するため、データ連携ファイルの送受信を行う基盤環境等について、どのように実現するか検討を行った。また、訪問看護事業所・訪問看護ステーションとの情報連携の標準仕様（案）等の作成に向けた取組みを実施した。
⑨介護事業者における生産性向上推進事業
：令和２年度においては、全国３都市で生産性向上の取組を実践するパイロット事業を実施した。また、パイロット事業の取組を全国展開するため、生産性向上ガイドラインの取組内容に関して経営者層・介護従事者層それぞれの職種の役割に応じたセミナーを全国15箇所において開催する等の取組を行った。</t>
    <rPh sb="954" eb="955">
      <t>オコナ</t>
    </rPh>
    <phoneticPr fontId="5"/>
  </si>
  <si>
    <t>Ｃ．（株）エスミ</t>
    <phoneticPr fontId="5"/>
  </si>
  <si>
    <t>（株）エスミ</t>
    <phoneticPr fontId="5"/>
  </si>
  <si>
    <t>賃料</t>
    <rPh sb="0" eb="2">
      <t>チンリョウ</t>
    </rPh>
    <phoneticPr fontId="5"/>
  </si>
  <si>
    <t>ハード、ミドルウェア、サービス、施設利用</t>
  </si>
  <si>
    <t>ＰＪ管理、システム運用、業務運用支援費等</t>
  </si>
  <si>
    <t>運用保守作業</t>
    <rPh sb="0" eb="2">
      <t>ウンヨウ</t>
    </rPh>
    <rPh sb="2" eb="4">
      <t>ホシュ</t>
    </rPh>
    <rPh sb="4" eb="6">
      <t>サギョウ</t>
    </rPh>
    <phoneticPr fontId="5"/>
  </si>
  <si>
    <t>ミドルウェア、アプリ保守</t>
  </si>
  <si>
    <t>通信運搬費</t>
    <rPh sb="0" eb="5">
      <t>ツウシンウンパンヒ</t>
    </rPh>
    <phoneticPr fontId="5"/>
  </si>
  <si>
    <t>運用保守回線</t>
  </si>
  <si>
    <t>情報管理・分析業務、プロジェクト管理等</t>
    <rPh sb="0" eb="2">
      <t>ジョウホウ</t>
    </rPh>
    <rPh sb="2" eb="4">
      <t>カンリ</t>
    </rPh>
    <rPh sb="5" eb="7">
      <t>ブンセキ</t>
    </rPh>
    <rPh sb="7" eb="9">
      <t>ギョウム</t>
    </rPh>
    <rPh sb="16" eb="18">
      <t>カンリ</t>
    </rPh>
    <rPh sb="18" eb="19">
      <t>トウ</t>
    </rPh>
    <phoneticPr fontId="5"/>
  </si>
  <si>
    <t>PJ管理、設計、開発、テスト等</t>
  </si>
  <si>
    <t>一部開発業務</t>
  </si>
  <si>
    <t>画面およびデータ系の一部改修</t>
  </si>
  <si>
    <t>地図表示の一部改修</t>
  </si>
  <si>
    <t>画面およびデータ系の一部改修</t>
    <rPh sb="0" eb="2">
      <t>ガメン</t>
    </rPh>
    <rPh sb="8" eb="9">
      <t>ケイ</t>
    </rPh>
    <rPh sb="10" eb="12">
      <t>イチブ</t>
    </rPh>
    <rPh sb="12" eb="14">
      <t>カイシュウ</t>
    </rPh>
    <phoneticPr fontId="5"/>
  </si>
  <si>
    <t>国際航業（株）</t>
    <phoneticPr fontId="5"/>
  </si>
  <si>
    <t>地図表示の一部改修</t>
    <phoneticPr fontId="5"/>
  </si>
  <si>
    <t>ソフトウェア一部設計・開発</t>
    <rPh sb="6" eb="8">
      <t>イチブ</t>
    </rPh>
    <rPh sb="8" eb="10">
      <t>セッケイ</t>
    </rPh>
    <rPh sb="11" eb="13">
      <t>カイハツ</t>
    </rPh>
    <phoneticPr fontId="5"/>
  </si>
  <si>
    <t>株式会社日本医療企画</t>
    <rPh sb="0" eb="2">
      <t>カブシキ</t>
    </rPh>
    <rPh sb="2" eb="4">
      <t>カイシャ</t>
    </rPh>
    <rPh sb="4" eb="6">
      <t>ニホン</t>
    </rPh>
    <rPh sb="6" eb="8">
      <t>イリョウ</t>
    </rPh>
    <rPh sb="8" eb="10">
      <t>キカク</t>
    </rPh>
    <phoneticPr fontId="5"/>
  </si>
  <si>
    <t>k.株式会社日刊工業新聞社</t>
    <phoneticPr fontId="5"/>
  </si>
  <si>
    <t>j.株式会社エヌ・ティ・ティ・データ経営研究所</t>
    <phoneticPr fontId="5"/>
  </si>
  <si>
    <t>i.リベルタス・コンサルティング</t>
    <phoneticPr fontId="5"/>
  </si>
  <si>
    <t>h.株式会社三菱総合研究所</t>
    <phoneticPr fontId="5"/>
  </si>
  <si>
    <t>介護施設・事業所へのコンサルティング業務</t>
  </si>
  <si>
    <t>g.富士通株式会社</t>
    <phoneticPr fontId="5"/>
  </si>
  <si>
    <t>f.株式会社三菱総合研究所</t>
    <rPh sb="2" eb="6">
      <t>カブシキガイシャ</t>
    </rPh>
    <rPh sb="6" eb="8">
      <t>ミツビシ</t>
    </rPh>
    <rPh sb="8" eb="10">
      <t>ソウゴウ</t>
    </rPh>
    <rPh sb="10" eb="13">
      <t>ケンキュウジョ</t>
    </rPh>
    <phoneticPr fontId="5"/>
  </si>
  <si>
    <t>旅費、印刷製本費</t>
  </si>
  <si>
    <t>e.株式会社シード・プランニング</t>
    <phoneticPr fontId="5"/>
  </si>
  <si>
    <t>d.株式会社三菱総合研究所</t>
    <phoneticPr fontId="5"/>
  </si>
  <si>
    <t>旅費・謝金</t>
    <rPh sb="0" eb="2">
      <t>リョヒ</t>
    </rPh>
    <rPh sb="3" eb="5">
      <t>シャキン</t>
    </rPh>
    <phoneticPr fontId="5"/>
  </si>
  <si>
    <t>c.公益財団法人テクノエイド協会</t>
    <phoneticPr fontId="5"/>
  </si>
  <si>
    <t>b.株式会社シーブレイン</t>
    <phoneticPr fontId="5"/>
  </si>
  <si>
    <t>a.株式会社エヌ・ティ・ティ・データ経営研究所</t>
    <phoneticPr fontId="5"/>
  </si>
  <si>
    <t>HP作成業務の委任</t>
    <rPh sb="2" eb="4">
      <t>サクセイ</t>
    </rPh>
    <rPh sb="4" eb="6">
      <t>ギョウム</t>
    </rPh>
    <rPh sb="7" eb="9">
      <t>イニン</t>
    </rPh>
    <phoneticPr fontId="5"/>
  </si>
  <si>
    <t>Z.エム・アール・アイ　リサーチアソシエイツ（株）</t>
    <phoneticPr fontId="5"/>
  </si>
  <si>
    <t>Y.株式会社三菱総合研究所</t>
    <phoneticPr fontId="5"/>
  </si>
  <si>
    <t>X.国際航業（株）</t>
    <phoneticPr fontId="5"/>
  </si>
  <si>
    <t>W.（株）情報実業</t>
    <phoneticPr fontId="5"/>
  </si>
  <si>
    <t>V.東芝デジタルソリューションズ（株）</t>
    <phoneticPr fontId="5"/>
  </si>
  <si>
    <t>U.株式会社日本医療企画</t>
    <phoneticPr fontId="5"/>
  </si>
  <si>
    <t>Y</t>
  </si>
  <si>
    <t>V</t>
  </si>
  <si>
    <t>④介護報酬改定検証・研究委員会費
１つの調査につき、調査実施後に調査の妥当性について４項目（課題、対象、方法論、結論）の評価を介護報酬改定検証・研究委員会で実施する。</t>
    <rPh sb="74" eb="77">
      <t>イインカイ</t>
    </rPh>
    <phoneticPr fontId="5"/>
  </si>
  <si>
    <t>②介護事業実態調査事業
　介護報酬改定の影響について調査・分析し、必要な基礎データを得ることにより、次期報酬改定につなげることを目標とした。
　平成30年度には介護従事者処遇状況等調査、令和元年度には介護事業経営概況調査、令和２年度には介護事業経営実態調査及び介護従事者処遇状況等調査を実施し、令和３年度介護報酬改定に向けた議論の基礎データとして活用した。
③介護保険総合データベース管理運営・分析事業
　保険者がシステムを利用し、活用すること。平成24年度に同システムを開発し、平成25年度よりシステムを活用している。
④介護報酬改定検証・研究委員会費
　介護報酬改定の影響について調査・分析し、必要な基礎データを得ることにより、次期報酬改定につなげることを目標とした。
　平成30年度は７調査、令和元年度は７調査、令和２年度は５調査を実施し、平成30年度介護報酬改定の影響について、次期介護報酬改定に向けた議論の基礎データとして活用している。
⑧ICTを活用した介護情報連携推進事業
　平成28年度～29年度においては、規模の小さい事業所においてICT機器を導入した際の業務効率化の実態について調査・分析を行った。また、導入時の課題や留意点についても検証を行い、居宅サービス事業所におけるICT機器・ソフトウェア導入に関する手引きの策定・見直しを行なった。平成30年度においては、実証研究等を踏まえ、居宅介護支援事業所と介護事業所間の情報連携を行う際の標準仕様を作成した。令和2年度においては、介護事業所間の情報連携を推進するため、データ連携ファイルの送受信を行う基盤環境等について、どのように実現するかの検討を実施した。</t>
    <rPh sb="664" eb="666">
      <t>スイシン</t>
    </rPh>
    <phoneticPr fontId="5"/>
  </si>
  <si>
    <t>①要介護認定適正化事業
：要介護認定について、全国一律の基準に基づき、客観的かつ公平に実施できるよう、引き続き、介護認定審査会等への技術的助言等を実施していく。
②介護事業実態調査事業
：令和３年度は介護従事者処遇状況等調査を着実に実施し、次期報酬改定の検討を実施していく。
③介護保険総合データベース管理運営・分析事業
：今後も、適切にデータベースの運営管理を行い、市町村における介護保険の適正な運営の支援を図っていく。
④介護報酬改定検証・研究委員会費
：令和３年度においては、令和３年度介護報酬改定の効果の把握、検証等を行い、次期介護報酬改定に必要なデータが得られるよう、引き続き調査を実施していく。
⑤介護支援専門員研修等オンライン化等事業
：都道府県が利用しやすいよう運用・管理を行うとともに、全国会議等を通じて都道府県に対し普及、導入支援を行っていく。
⑥「見える化」推進事業
：第８期介護保険事業（支援）計画の推進に向けた、地方自治体向けの将来推計機能の改修およびリリースを実施する。
⑦介護ロボット開発等の加速化事業
：令和３年度においては、相談窓口機能を拡充するために、介護現場を熟知し、介護ロボットや介護現場で使用されるICT 等の製品知識を有する専門人材を新たに配置する。また、相談窓口、リビングラボを増設し、相談・実証環境をより広範囲に提供する。
⑧ICTを活用した介護情報連携推進事業
：ICTの活用を推進するため、入退院時等における医療機関と介護事業所間がデータ連携するための情報基盤について調査研究を行う。
⑨介護事業者における生産性向上推進事業
：令和３年度は、生産性向上に関するセミナーを全国33箇所に増やして行い、パイロット事業の取組の全国展開をさらに推進する。</t>
    <rPh sb="625" eb="626">
      <t>トウ</t>
    </rPh>
    <rPh sb="660" eb="662">
      <t>チョウサ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</si>
</sst>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wrapText="1"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51" xfId="0"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47</xdr:col>
      <xdr:colOff>27214</xdr:colOff>
      <xdr:row>457</xdr:row>
      <xdr:rowOff>258536</xdr:rowOff>
    </xdr:from>
    <xdr:to>
      <xdr:col>49</xdr:col>
      <xdr:colOff>285750</xdr:colOff>
      <xdr:row>459</xdr:row>
      <xdr:rowOff>27214</xdr:rowOff>
    </xdr:to>
    <xdr:sp macro="" textlink="">
      <xdr:nvSpPr>
        <xdr:cNvPr id="29" name="正方形/長方形 28"/>
        <xdr:cNvSpPr/>
      </xdr:nvSpPr>
      <xdr:spPr>
        <a:xfrm>
          <a:off x="9620250" y="57068357"/>
          <a:ext cx="666750" cy="3673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縮減</a:t>
          </a:r>
        </a:p>
      </xdr:txBody>
    </xdr:sp>
    <xdr:clientData/>
  </xdr:twoCellAnchor>
  <xdr:twoCellAnchor>
    <xdr:from>
      <xdr:col>47</xdr:col>
      <xdr:colOff>13607</xdr:colOff>
      <xdr:row>467</xdr:row>
      <xdr:rowOff>272143</xdr:rowOff>
    </xdr:from>
    <xdr:to>
      <xdr:col>49</xdr:col>
      <xdr:colOff>272143</xdr:colOff>
      <xdr:row>469</xdr:row>
      <xdr:rowOff>40822</xdr:rowOff>
    </xdr:to>
    <xdr:sp macro="" textlink="">
      <xdr:nvSpPr>
        <xdr:cNvPr id="30" name="正方形/長方形 29"/>
        <xdr:cNvSpPr/>
      </xdr:nvSpPr>
      <xdr:spPr>
        <a:xfrm>
          <a:off x="9606643" y="58469893"/>
          <a:ext cx="666750" cy="3673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縮減</a:t>
          </a:r>
        </a:p>
      </xdr:txBody>
    </xdr:sp>
    <xdr:clientData/>
  </xdr:twoCellAnchor>
  <xdr:twoCellAnchor>
    <xdr:from>
      <xdr:col>34</xdr:col>
      <xdr:colOff>0</xdr:colOff>
      <xdr:row>457</xdr:row>
      <xdr:rowOff>0</xdr:rowOff>
    </xdr:from>
    <xdr:to>
      <xdr:col>37</xdr:col>
      <xdr:colOff>122464</xdr:colOff>
      <xdr:row>458</xdr:row>
      <xdr:rowOff>27214</xdr:rowOff>
    </xdr:to>
    <xdr:sp macro="" textlink="">
      <xdr:nvSpPr>
        <xdr:cNvPr id="41" name="正方形/長方形 40"/>
        <xdr:cNvSpPr/>
      </xdr:nvSpPr>
      <xdr:spPr>
        <a:xfrm>
          <a:off x="6939643" y="56809821"/>
          <a:ext cx="734785"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34</xdr:col>
      <xdr:colOff>0</xdr:colOff>
      <xdr:row>467</xdr:row>
      <xdr:rowOff>0</xdr:rowOff>
    </xdr:from>
    <xdr:to>
      <xdr:col>37</xdr:col>
      <xdr:colOff>122464</xdr:colOff>
      <xdr:row>468</xdr:row>
      <xdr:rowOff>27215</xdr:rowOff>
    </xdr:to>
    <xdr:sp macro="" textlink="">
      <xdr:nvSpPr>
        <xdr:cNvPr id="42" name="正方形/長方形 41"/>
        <xdr:cNvSpPr/>
      </xdr:nvSpPr>
      <xdr:spPr>
        <a:xfrm>
          <a:off x="6939643" y="58197750"/>
          <a:ext cx="734785" cy="3265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13607</xdr:colOff>
      <xdr:row>748</xdr:row>
      <xdr:rowOff>68035</xdr:rowOff>
    </xdr:from>
    <xdr:to>
      <xdr:col>48</xdr:col>
      <xdr:colOff>28338</xdr:colOff>
      <xdr:row>750</xdr:row>
      <xdr:rowOff>1165455</xdr:rowOff>
    </xdr:to>
    <xdr:grpSp>
      <xdr:nvGrpSpPr>
        <xdr:cNvPr id="80" name="グループ化 79"/>
        <xdr:cNvGrpSpPr/>
      </xdr:nvGrpSpPr>
      <xdr:grpSpPr>
        <a:xfrm>
          <a:off x="1430451" y="83126035"/>
          <a:ext cx="8313387" cy="3645358"/>
          <a:chOff x="1230118" y="84829881"/>
          <a:chExt cx="6868941" cy="4905254"/>
        </a:xfrm>
      </xdr:grpSpPr>
      <xdr:sp macro="" textlink="">
        <xdr:nvSpPr>
          <xdr:cNvPr id="81" name="テキスト ボックス 80"/>
          <xdr:cNvSpPr txBox="1"/>
        </xdr:nvSpPr>
        <xdr:spPr>
          <a:xfrm>
            <a:off x="1230118" y="84829881"/>
            <a:ext cx="2401877" cy="373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①要介護認定適正化事業</a:t>
            </a:r>
            <a:endParaRPr kumimoji="1" lang="en-US" altLang="ja-JP" sz="1200" b="1">
              <a:solidFill>
                <a:sysClr val="windowText" lastClr="000000"/>
              </a:solidFill>
            </a:endParaRPr>
          </a:p>
        </xdr:txBody>
      </xdr:sp>
      <xdr:grpSp>
        <xdr:nvGrpSpPr>
          <xdr:cNvPr id="82" name="グループ化 81"/>
          <xdr:cNvGrpSpPr/>
        </xdr:nvGrpSpPr>
        <xdr:grpSpPr>
          <a:xfrm>
            <a:off x="1396165" y="85236776"/>
            <a:ext cx="6702894" cy="4498359"/>
            <a:chOff x="1097180" y="77648245"/>
            <a:chExt cx="6783713" cy="1939320"/>
          </a:xfrm>
        </xdr:grpSpPr>
        <xdr:grpSp>
          <xdr:nvGrpSpPr>
            <xdr:cNvPr id="83" name="グループ化 82"/>
            <xdr:cNvGrpSpPr/>
          </xdr:nvGrpSpPr>
          <xdr:grpSpPr>
            <a:xfrm>
              <a:off x="1097180" y="77648245"/>
              <a:ext cx="6783713" cy="1939320"/>
              <a:chOff x="3786065" y="70205755"/>
              <a:chExt cx="6762523" cy="2141548"/>
            </a:xfrm>
          </xdr:grpSpPr>
          <xdr:sp macro="" textlink="">
            <xdr:nvSpPr>
              <xdr:cNvPr id="85" name="正方形/長方形 84"/>
              <xdr:cNvSpPr/>
            </xdr:nvSpPr>
            <xdr:spPr>
              <a:xfrm>
                <a:off x="3973804" y="70205755"/>
                <a:ext cx="3027880" cy="40596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５９百万円</a:t>
                </a:r>
              </a:p>
            </xdr:txBody>
          </xdr:sp>
          <xdr:sp macro="" textlink="">
            <xdr:nvSpPr>
              <xdr:cNvPr id="86" name="大かっこ 85"/>
              <xdr:cNvSpPr/>
            </xdr:nvSpPr>
            <xdr:spPr>
              <a:xfrm>
                <a:off x="7081910" y="70300850"/>
                <a:ext cx="3466678" cy="2706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受託業者に対し、事業を実施する上で必要な指示を行う。</a:t>
                </a:r>
              </a:p>
            </xdr:txBody>
          </xdr:sp>
          <xdr:cxnSp macro="">
            <xdr:nvCxnSpPr>
              <xdr:cNvPr id="87" name="直線矢印コネクタ 86"/>
              <xdr:cNvCxnSpPr/>
            </xdr:nvCxnSpPr>
            <xdr:spPr>
              <a:xfrm>
                <a:off x="5430012" y="70649768"/>
                <a:ext cx="2121" cy="2177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8" name="テキスト ボックス 87"/>
              <xdr:cNvSpPr txBox="1"/>
            </xdr:nvSpPr>
            <xdr:spPr>
              <a:xfrm>
                <a:off x="5567477" y="70696818"/>
                <a:ext cx="1877437" cy="14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89" name="正方形/長方形 88"/>
              <xdr:cNvSpPr/>
            </xdr:nvSpPr>
            <xdr:spPr>
              <a:xfrm>
                <a:off x="3887736" y="70877003"/>
                <a:ext cx="3278856" cy="393051"/>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Ａ．みずほ情報総研株式会社</a:t>
                </a:r>
                <a:endParaRPr kumimoji="1" lang="en-US" altLang="ja-JP" sz="1050">
                  <a:solidFill>
                    <a:sysClr val="windowText" lastClr="000000"/>
                  </a:solidFill>
                </a:endParaRPr>
              </a:p>
              <a:p>
                <a:pPr algn="ctr"/>
                <a:r>
                  <a:rPr kumimoji="1" lang="ja-JP" altLang="en-US" sz="1050">
                    <a:solidFill>
                      <a:sysClr val="windowText" lastClr="000000"/>
                    </a:solidFill>
                  </a:rPr>
                  <a:t>５９百万円</a:t>
                </a:r>
              </a:p>
            </xdr:txBody>
          </xdr:sp>
          <xdr:sp macro="" textlink="">
            <xdr:nvSpPr>
              <xdr:cNvPr id="90" name="大かっこ 89"/>
              <xdr:cNvSpPr/>
            </xdr:nvSpPr>
            <xdr:spPr>
              <a:xfrm>
                <a:off x="7231271" y="70914285"/>
                <a:ext cx="2522438" cy="310478"/>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技術的助言及び研修会の実施等</a:t>
                </a:r>
              </a:p>
            </xdr:txBody>
          </xdr:sp>
          <xdr:cxnSp macro="">
            <xdr:nvCxnSpPr>
              <xdr:cNvPr id="91" name="直線矢印コネクタ 90"/>
              <xdr:cNvCxnSpPr/>
            </xdr:nvCxnSpPr>
            <xdr:spPr>
              <a:xfrm>
                <a:off x="6645161" y="71298898"/>
                <a:ext cx="0" cy="2326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2" name="テキスト ボックス 91"/>
              <xdr:cNvSpPr txBox="1"/>
            </xdr:nvSpPr>
            <xdr:spPr>
              <a:xfrm>
                <a:off x="4326449" y="71329418"/>
                <a:ext cx="1456055" cy="2093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3" name="テキスト ボックス 92"/>
              <xdr:cNvSpPr txBox="1"/>
            </xdr:nvSpPr>
            <xdr:spPr>
              <a:xfrm>
                <a:off x="6698293" y="71319758"/>
                <a:ext cx="1456055" cy="2103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94" name="正方形/長方形 93"/>
              <xdr:cNvSpPr/>
            </xdr:nvSpPr>
            <xdr:spPr>
              <a:xfrm>
                <a:off x="3786065" y="71591044"/>
                <a:ext cx="2080359" cy="36468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latin typeface="+mn-ea"/>
                    <a:ea typeface="+mn-ea"/>
                  </a:rPr>
                  <a:t>Ｂ．</a:t>
                </a:r>
                <a:r>
                  <a:rPr kumimoji="0" lang="ja-JP" altLang="en-US" sz="1050">
                    <a:solidFill>
                      <a:sysClr val="windowText" lastClr="000000"/>
                    </a:solidFill>
                    <a:latin typeface="+mn-ea"/>
                    <a:ea typeface="+mn-ea"/>
                    <a:cs typeface="+mn-cs"/>
                  </a:rPr>
                  <a:t>（株）プロシーズ</a:t>
                </a:r>
                <a:endParaRPr kumimoji="0" lang="en-US" altLang="ja-JP" sz="1050">
                  <a:solidFill>
                    <a:sysClr val="windowText" lastClr="000000"/>
                  </a:solidFill>
                  <a:latin typeface="+mn-ea"/>
                  <a:ea typeface="+mn-ea"/>
                  <a:cs typeface="+mn-cs"/>
                </a:endParaRPr>
              </a:p>
              <a:p>
                <a:pPr algn="ctr"/>
                <a:r>
                  <a:rPr kumimoji="1" lang="ja-JP" altLang="en-US" sz="1050">
                    <a:solidFill>
                      <a:sysClr val="windowText" lastClr="000000"/>
                    </a:solidFill>
                    <a:latin typeface="+mn-ea"/>
                    <a:ea typeface="+mn-ea"/>
                  </a:rPr>
                  <a:t>７百万円</a:t>
                </a:r>
              </a:p>
            </xdr:txBody>
          </xdr:sp>
          <xdr:sp macro="" textlink="">
            <xdr:nvSpPr>
              <xdr:cNvPr id="95" name="正方形/長方形 94"/>
              <xdr:cNvSpPr/>
            </xdr:nvSpPr>
            <xdr:spPr>
              <a:xfrm>
                <a:off x="6074409" y="71579571"/>
                <a:ext cx="2052074" cy="3712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Ｃ．（株）エスミ</a:t>
                </a:r>
                <a:endParaRPr kumimoji="1" lang="en-US" altLang="ja-JP" sz="105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j-ea"/>
                    <a:ea typeface="+mj-ea"/>
                    <a:cs typeface="+mn-cs"/>
                  </a:rPr>
                  <a:t>７百万円</a:t>
                </a:r>
              </a:p>
            </xdr:txBody>
          </xdr:sp>
          <xdr:sp macro="" textlink="">
            <xdr:nvSpPr>
              <xdr:cNvPr id="96" name="大かっこ 95"/>
              <xdr:cNvSpPr/>
            </xdr:nvSpPr>
            <xdr:spPr>
              <a:xfrm>
                <a:off x="3826868" y="72003057"/>
                <a:ext cx="2046400" cy="341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ラーニングシステム改修・管理</a:t>
                </a:r>
                <a:endParaRPr kumimoji="1" lang="en-US" altLang="ja-JP" sz="1100">
                  <a:solidFill>
                    <a:sysClr val="windowText" lastClr="000000"/>
                  </a:solidFill>
                </a:endParaRPr>
              </a:p>
            </xdr:txBody>
          </xdr:sp>
          <xdr:sp macro="" textlink="">
            <xdr:nvSpPr>
              <xdr:cNvPr id="97" name="大かっこ 96"/>
              <xdr:cNvSpPr/>
            </xdr:nvSpPr>
            <xdr:spPr>
              <a:xfrm>
                <a:off x="6118021" y="72048911"/>
                <a:ext cx="2357695" cy="2983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業務管理システム構築</a:t>
                </a:r>
                <a:endParaRPr kumimoji="1" lang="en-US" altLang="ja-JP" sz="1100">
                  <a:solidFill>
                    <a:sysClr val="windowText" lastClr="000000"/>
                  </a:solidFill>
                </a:endParaRPr>
              </a:p>
            </xdr:txBody>
          </xdr:sp>
        </xdr:grpSp>
        <xdr:cxnSp macro="">
          <xdr:nvCxnSpPr>
            <xdr:cNvPr id="84" name="直線矢印コネクタ 83"/>
            <xdr:cNvCxnSpPr/>
          </xdr:nvCxnSpPr>
          <xdr:spPr>
            <a:xfrm>
              <a:off x="1588684" y="78631731"/>
              <a:ext cx="17134" cy="2288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6</xdr:col>
      <xdr:colOff>27213</xdr:colOff>
      <xdr:row>755</xdr:row>
      <xdr:rowOff>843642</xdr:rowOff>
    </xdr:from>
    <xdr:to>
      <xdr:col>30</xdr:col>
      <xdr:colOff>299</xdr:colOff>
      <xdr:row>755</xdr:row>
      <xdr:rowOff>1171262</xdr:rowOff>
    </xdr:to>
    <xdr:sp macro="" textlink="">
      <xdr:nvSpPr>
        <xdr:cNvPr id="98" name="テキスト ボックス 97"/>
        <xdr:cNvSpPr txBox="1"/>
      </xdr:nvSpPr>
      <xdr:spPr>
        <a:xfrm>
          <a:off x="1251856" y="93208928"/>
          <a:ext cx="4871657" cy="3276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③</a:t>
          </a:r>
          <a:r>
            <a:rPr kumimoji="1" lang="ja-JP" altLang="ja-JP" sz="1200" b="1" i="0" baseline="0">
              <a:solidFill>
                <a:sysClr val="windowText" lastClr="000000"/>
              </a:solidFill>
              <a:effectLst/>
              <a:latin typeface="+mn-lt"/>
              <a:ea typeface="+mn-ea"/>
              <a:cs typeface="+mn-cs"/>
            </a:rPr>
            <a:t>介護保険総合データベース管理運営・分析事業構築等事業</a:t>
          </a:r>
          <a:endParaRPr kumimoji="1" lang="en-US" altLang="ja-JP" sz="1200" b="1">
            <a:solidFill>
              <a:sysClr val="windowText" lastClr="000000"/>
            </a:solidFill>
          </a:endParaRPr>
        </a:p>
      </xdr:txBody>
    </xdr:sp>
    <xdr:clientData/>
  </xdr:twoCellAnchor>
  <xdr:twoCellAnchor>
    <xdr:from>
      <xdr:col>7</xdr:col>
      <xdr:colOff>59531</xdr:colOff>
      <xdr:row>756</xdr:row>
      <xdr:rowOff>27200</xdr:rowOff>
    </xdr:from>
    <xdr:to>
      <xdr:col>51</xdr:col>
      <xdr:colOff>40500</xdr:colOff>
      <xdr:row>757</xdr:row>
      <xdr:rowOff>1331792</xdr:rowOff>
    </xdr:to>
    <xdr:grpSp>
      <xdr:nvGrpSpPr>
        <xdr:cNvPr id="99" name="グループ化 98"/>
        <xdr:cNvGrpSpPr/>
      </xdr:nvGrpSpPr>
      <xdr:grpSpPr>
        <a:xfrm>
          <a:off x="1476375" y="93276950"/>
          <a:ext cx="8982094" cy="3566780"/>
          <a:chOff x="4060668" y="83806660"/>
          <a:chExt cx="7331437" cy="4050395"/>
        </a:xfrm>
      </xdr:grpSpPr>
      <xdr:sp macro="" textlink="">
        <xdr:nvSpPr>
          <xdr:cNvPr id="100" name="正方形/長方形 99"/>
          <xdr:cNvSpPr/>
        </xdr:nvSpPr>
        <xdr:spPr>
          <a:xfrm>
            <a:off x="5411270" y="83806660"/>
            <a:ext cx="4358350" cy="62592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a:ea typeface="ＭＳ Ｐゴシック"/>
                <a:cs typeface="+mn-cs"/>
              </a:rPr>
              <a:t>４３１百万円</a:t>
            </a:r>
          </a:p>
        </xdr:txBody>
      </xdr:sp>
      <xdr:sp macro="" textlink="">
        <xdr:nvSpPr>
          <xdr:cNvPr id="101" name="大かっこ 100"/>
          <xdr:cNvSpPr/>
        </xdr:nvSpPr>
        <xdr:spPr>
          <a:xfrm>
            <a:off x="5819665" y="84535781"/>
            <a:ext cx="3459685" cy="38536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cxnSp macro="">
        <xdr:nvCxnSpPr>
          <xdr:cNvPr id="102" name="直線矢印コネクタ 101"/>
          <xdr:cNvCxnSpPr/>
        </xdr:nvCxnSpPr>
        <xdr:spPr>
          <a:xfrm>
            <a:off x="5647114" y="84615822"/>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03" name="テキスト ボックス 102"/>
          <xdr:cNvSpPr txBox="1"/>
        </xdr:nvSpPr>
        <xdr:spPr>
          <a:xfrm>
            <a:off x="9331943" y="84808135"/>
            <a:ext cx="2060162" cy="335943"/>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4" name="正方形/長方形 103"/>
          <xdr:cNvSpPr/>
        </xdr:nvSpPr>
        <xdr:spPr>
          <a:xfrm>
            <a:off x="4213181" y="85270970"/>
            <a:ext cx="2790533" cy="6698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Ｈ．東芝デジタルソリューションズ（株）</a:t>
            </a:r>
            <a:endParaRPr lang="ja-JP" altLang="ja-JP" sz="1050">
              <a:effectLst/>
            </a:endParaRPr>
          </a:p>
          <a:p>
            <a:pPr algn="ctr" eaLnBrk="1" fontAlgn="auto" latinLnBrk="0" hangingPunct="1"/>
            <a:r>
              <a:rPr kumimoji="1" lang="ja-JP" altLang="en-US" sz="1100" b="0" i="0" baseline="0">
                <a:effectLst/>
                <a:latin typeface="+mn-lt"/>
                <a:ea typeface="+mn-ea"/>
                <a:cs typeface="+mn-cs"/>
              </a:rPr>
              <a:t>２２０</a:t>
            </a:r>
            <a:r>
              <a:rPr kumimoji="1" lang="ja-JP" altLang="ja-JP" sz="1100" b="0" i="0" baseline="0">
                <a:effectLst/>
                <a:latin typeface="+mn-lt"/>
                <a:ea typeface="+mn-ea"/>
                <a:cs typeface="+mn-cs"/>
              </a:rPr>
              <a:t>（介護ＤＢ：１</a:t>
            </a:r>
            <a:r>
              <a:rPr kumimoji="1" lang="ja-JP" altLang="en-US" sz="1100" b="0" i="0" baseline="0">
                <a:effectLst/>
                <a:latin typeface="+mn-lt"/>
                <a:ea typeface="+mn-ea"/>
                <a:cs typeface="+mn-cs"/>
              </a:rPr>
              <a:t>６７</a:t>
            </a:r>
            <a:r>
              <a:rPr kumimoji="1" lang="ja-JP" altLang="ja-JP" sz="1100" b="0" i="0" baseline="0">
                <a:effectLst/>
                <a:latin typeface="+mn-lt"/>
                <a:ea typeface="+mn-ea"/>
                <a:cs typeface="+mn-cs"/>
              </a:rPr>
              <a:t>、見える化：５３）百万円</a:t>
            </a:r>
            <a:endParaRPr lang="ja-JP" altLang="ja-JP" sz="1050">
              <a:effectLst/>
            </a:endParaRPr>
          </a:p>
        </xdr:txBody>
      </xdr:sp>
      <xdr:sp macro="" textlink="">
        <xdr:nvSpPr>
          <xdr:cNvPr id="105" name="大かっこ 104"/>
          <xdr:cNvSpPr/>
        </xdr:nvSpPr>
        <xdr:spPr>
          <a:xfrm>
            <a:off x="4591133" y="86113786"/>
            <a:ext cx="2660536" cy="34289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06" name="テキスト ボックス 105"/>
          <xdr:cNvSpPr txBox="1"/>
        </xdr:nvSpPr>
        <xdr:spPr>
          <a:xfrm>
            <a:off x="4297358" y="86481988"/>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07" name="正方形/長方形 106"/>
          <xdr:cNvSpPr/>
        </xdr:nvSpPr>
        <xdr:spPr>
          <a:xfrm>
            <a:off x="4060668" y="86769424"/>
            <a:ext cx="2759973"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Ｉ．</a:t>
            </a:r>
            <a:r>
              <a:rPr lang="ja-JP" altLang="ja-JP" sz="1100" b="0" i="0" baseline="0">
                <a:effectLst/>
                <a:latin typeface="+mn-lt"/>
                <a:ea typeface="+mn-ea"/>
                <a:cs typeface="+mn-cs"/>
              </a:rPr>
              <a:t>（株）情報実業</a:t>
            </a:r>
            <a:endParaRPr lang="ja-JP" altLang="ja-JP" sz="1050">
              <a:effectLst/>
            </a:endParaRPr>
          </a:p>
          <a:p>
            <a:pPr algn="ctr" eaLnBrk="1" fontAlgn="auto" latinLnBrk="0" hangingPunct="1"/>
            <a:r>
              <a:rPr kumimoji="1" lang="ja-JP" altLang="ja-JP" sz="1100" b="0" i="0" baseline="0">
                <a:effectLst/>
                <a:latin typeface="+mn-lt"/>
                <a:ea typeface="+mn-ea"/>
                <a:cs typeface="+mn-cs"/>
              </a:rPr>
              <a:t>２２（介護ＤＢ：１６、見える化：６）百万円</a:t>
            </a:r>
            <a:endParaRPr lang="ja-JP" altLang="ja-JP" sz="1050">
              <a:effectLst/>
            </a:endParaRPr>
          </a:p>
        </xdr:txBody>
      </xdr:sp>
      <xdr:sp macro="" textlink="">
        <xdr:nvSpPr>
          <xdr:cNvPr id="108" name="大かっこ 107"/>
          <xdr:cNvSpPr/>
        </xdr:nvSpPr>
        <xdr:spPr>
          <a:xfrm>
            <a:off x="4572831" y="87524251"/>
            <a:ext cx="1486962" cy="33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運用保守作業の一部</a:t>
            </a:r>
          </a:p>
        </xdr:txBody>
      </xdr:sp>
      <xdr:cxnSp macro="">
        <xdr:nvCxnSpPr>
          <xdr:cNvPr id="109" name="直線矢印コネクタ 108"/>
          <xdr:cNvCxnSpPr/>
        </xdr:nvCxnSpPr>
        <xdr:spPr>
          <a:xfrm>
            <a:off x="4492078" y="86162628"/>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110" name="正方形/長方形 109"/>
          <xdr:cNvSpPr/>
        </xdr:nvSpPr>
        <xdr:spPr>
          <a:xfrm>
            <a:off x="7994690" y="85179363"/>
            <a:ext cx="2790533" cy="6327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Ｊ．東芝デジタルソリューションズ（株）</a:t>
            </a:r>
            <a:endParaRPr lang="ja-JP" altLang="ja-JP" sz="1050">
              <a:effectLst/>
            </a:endParaRPr>
          </a:p>
          <a:p>
            <a:pPr algn="ctr" eaLnBrk="1" fontAlgn="auto" latinLnBrk="0" hangingPunct="1"/>
            <a:r>
              <a:rPr kumimoji="1" lang="ja-JP" altLang="ja-JP" sz="1100" b="0" i="0" baseline="0">
                <a:effectLst/>
                <a:latin typeface="+mn-lt"/>
                <a:ea typeface="+mn-ea"/>
                <a:cs typeface="+mn-cs"/>
              </a:rPr>
              <a:t>２６</a:t>
            </a:r>
            <a:r>
              <a:rPr kumimoji="1" lang="ja-JP" altLang="en-US" sz="1100" b="0" i="0" baseline="0">
                <a:effectLst/>
                <a:latin typeface="+mn-lt"/>
                <a:ea typeface="+mn-ea"/>
                <a:cs typeface="+mn-cs"/>
              </a:rPr>
              <a:t>４</a:t>
            </a:r>
            <a:r>
              <a:rPr kumimoji="1" lang="ja-JP" altLang="ja-JP" sz="1100" b="0" i="0" baseline="0">
                <a:effectLst/>
                <a:latin typeface="+mn-lt"/>
                <a:ea typeface="+mn-ea"/>
                <a:cs typeface="+mn-cs"/>
              </a:rPr>
              <a:t>百万円</a:t>
            </a:r>
            <a:endParaRPr lang="ja-JP" altLang="ja-JP" sz="1050">
              <a:effectLst/>
            </a:endParaRPr>
          </a:p>
        </xdr:txBody>
      </xdr:sp>
      <xdr:sp macro="" textlink="">
        <xdr:nvSpPr>
          <xdr:cNvPr id="111" name="大かっこ 110"/>
          <xdr:cNvSpPr/>
        </xdr:nvSpPr>
        <xdr:spPr>
          <a:xfrm>
            <a:off x="8054010" y="86010807"/>
            <a:ext cx="2783376" cy="35487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chemeClr val="tx1"/>
                </a:solidFill>
                <a:effectLst/>
                <a:uLnTx/>
                <a:uFillTx/>
                <a:latin typeface="Calibri"/>
                <a:ea typeface="ＭＳ Ｐゴシック"/>
                <a:cs typeface="+mn-cs"/>
              </a:rPr>
              <a:t>介護保険総合データベース機能改修業務</a:t>
            </a:r>
          </a:p>
        </xdr:txBody>
      </xdr:sp>
      <xdr:cxnSp macro="">
        <xdr:nvCxnSpPr>
          <xdr:cNvPr id="112" name="直線矢印コネクタ 111"/>
          <xdr:cNvCxnSpPr/>
        </xdr:nvCxnSpPr>
        <xdr:spPr>
          <a:xfrm>
            <a:off x="9373686" y="84590078"/>
            <a:ext cx="4744" cy="232667"/>
          </a:xfrm>
          <a:prstGeom prst="straightConnector1">
            <a:avLst/>
          </a:prstGeom>
          <a:noFill/>
          <a:ln w="9525" cap="flat" cmpd="sng" algn="ctr">
            <a:solidFill>
              <a:sysClr val="windowText" lastClr="000000"/>
            </a:solidFill>
            <a:prstDash val="solid"/>
            <a:tailEnd type="arrow"/>
          </a:ln>
          <a:effectLst/>
        </xdr:spPr>
      </xdr:cxnSp>
      <xdr:sp macro="" textlink="">
        <xdr:nvSpPr>
          <xdr:cNvPr id="113" name="テキスト ボックス 112"/>
          <xdr:cNvSpPr txBox="1"/>
        </xdr:nvSpPr>
        <xdr:spPr>
          <a:xfrm>
            <a:off x="9406514" y="86391880"/>
            <a:ext cx="1553078" cy="311238"/>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14" name="正方形/長方形 113"/>
          <xdr:cNvSpPr/>
        </xdr:nvSpPr>
        <xdr:spPr>
          <a:xfrm>
            <a:off x="8582293" y="86692190"/>
            <a:ext cx="1617670" cy="60985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Calibri"/>
                <a:ea typeface="ＭＳ Ｐゴシック"/>
                <a:cs typeface="+mn-cs"/>
              </a:rPr>
              <a:t>Ｋ．</a:t>
            </a:r>
            <a:r>
              <a:rPr kumimoji="0" lang="ja-JP" altLang="en-US" sz="1050" b="0" i="0" u="none" strike="noStrike" kern="0" cap="none" spc="0" normalizeH="0" baseline="0" noProof="0">
                <a:ln>
                  <a:noFill/>
                </a:ln>
                <a:solidFill>
                  <a:schemeClr val="tx1"/>
                </a:solidFill>
                <a:effectLst/>
                <a:uLnTx/>
                <a:uFillTx/>
                <a:latin typeface="Calibri"/>
                <a:ea typeface="ＭＳ Ｐゴシック"/>
                <a:cs typeface="+mn-cs"/>
              </a:rPr>
              <a:t>（株）情報実業</a:t>
            </a:r>
            <a:endParaRPr kumimoji="0" lang="en-US" altLang="ja-JP" sz="105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Calibri"/>
                <a:ea typeface="ＭＳ Ｐゴシック"/>
                <a:cs typeface="+mn-cs"/>
              </a:rPr>
              <a:t>２５百万円</a:t>
            </a:r>
          </a:p>
        </xdr:txBody>
      </xdr:sp>
      <xdr:cxnSp macro="">
        <xdr:nvCxnSpPr>
          <xdr:cNvPr id="115" name="直線矢印コネクタ 114"/>
          <xdr:cNvCxnSpPr/>
        </xdr:nvCxnSpPr>
        <xdr:spPr>
          <a:xfrm>
            <a:off x="9326549" y="86317096"/>
            <a:ext cx="8187" cy="256703"/>
          </a:xfrm>
          <a:prstGeom prst="straightConnector1">
            <a:avLst/>
          </a:prstGeom>
          <a:noFill/>
          <a:ln w="9525" cap="flat" cmpd="sng" algn="ctr">
            <a:solidFill>
              <a:sysClr val="windowText" lastClr="000000"/>
            </a:solidFill>
            <a:prstDash val="solid"/>
            <a:tailEnd type="arrow"/>
          </a:ln>
          <a:effectLst/>
        </xdr:spPr>
      </xdr:cxnSp>
      <xdr:sp macro="" textlink="">
        <xdr:nvSpPr>
          <xdr:cNvPr id="116" name="大かっこ 115"/>
          <xdr:cNvSpPr/>
        </xdr:nvSpPr>
        <xdr:spPr>
          <a:xfrm>
            <a:off x="8443583" y="87403678"/>
            <a:ext cx="2433940" cy="42827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ソフトウェア</a:t>
            </a:r>
            <a:r>
              <a:rPr kumimoji="1" lang="ja-JP" altLang="ja-JP" sz="1200" b="0" i="0" baseline="0">
                <a:effectLst/>
                <a:latin typeface="+mn-lt"/>
                <a:ea typeface="+mn-ea"/>
                <a:cs typeface="+mn-cs"/>
              </a:rPr>
              <a:t>一部設計・開発</a:t>
            </a:r>
            <a:endParaRPr lang="ja-JP" altLang="ja-JP" sz="1200">
              <a:effectLst/>
            </a:endParaRPr>
          </a:p>
        </xdr:txBody>
      </xdr:sp>
    </xdr:grpSp>
    <xdr:clientData/>
  </xdr:twoCellAnchor>
  <xdr:twoCellAnchor>
    <xdr:from>
      <xdr:col>6</xdr:col>
      <xdr:colOff>81357</xdr:colOff>
      <xdr:row>766</xdr:row>
      <xdr:rowOff>122468</xdr:rowOff>
    </xdr:from>
    <xdr:to>
      <xdr:col>49</xdr:col>
      <xdr:colOff>440191</xdr:colOff>
      <xdr:row>771</xdr:row>
      <xdr:rowOff>335079</xdr:rowOff>
    </xdr:to>
    <xdr:grpSp>
      <xdr:nvGrpSpPr>
        <xdr:cNvPr id="45" name="グループ化 44"/>
        <xdr:cNvGrpSpPr/>
      </xdr:nvGrpSpPr>
      <xdr:grpSpPr>
        <a:xfrm>
          <a:off x="1295795" y="113029437"/>
          <a:ext cx="9062302" cy="6582455"/>
          <a:chOff x="1306001" y="120491250"/>
          <a:chExt cx="9135418" cy="6608015"/>
        </a:xfrm>
      </xdr:grpSpPr>
      <xdr:sp macro="" textlink="">
        <xdr:nvSpPr>
          <xdr:cNvPr id="117" name="テキスト ボックス 116"/>
          <xdr:cNvSpPr txBox="1"/>
        </xdr:nvSpPr>
        <xdr:spPr>
          <a:xfrm>
            <a:off x="1306285" y="120491250"/>
            <a:ext cx="3149769" cy="4485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solidFill>
                  <a:sysClr val="windowText" lastClr="000000"/>
                </a:solidFill>
              </a:rPr>
              <a:t>⑥「見える化」推進事業</a:t>
            </a:r>
            <a:endParaRPr kumimoji="1" lang="en-US" altLang="ja-JP" sz="1200" b="1">
              <a:solidFill>
                <a:sysClr val="windowText" lastClr="000000"/>
              </a:solidFill>
            </a:endParaRPr>
          </a:p>
        </xdr:txBody>
      </xdr:sp>
      <xdr:sp macro="" textlink="">
        <xdr:nvSpPr>
          <xdr:cNvPr id="118" name="正方形/長方形 117"/>
          <xdr:cNvSpPr/>
        </xdr:nvSpPr>
        <xdr:spPr>
          <a:xfrm>
            <a:off x="1735032" y="120817822"/>
            <a:ext cx="8129247" cy="517705"/>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２８５百万円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119" name="大かっこ 118"/>
          <xdr:cNvSpPr/>
        </xdr:nvSpPr>
        <xdr:spPr>
          <a:xfrm>
            <a:off x="2925537" y="121387702"/>
            <a:ext cx="6041571" cy="342989"/>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受託業者に対し、事業を実施する上で必要な指示を行う。</a:t>
            </a:r>
          </a:p>
        </xdr:txBody>
      </xdr:sp>
      <xdr:sp macro="" textlink="">
        <xdr:nvSpPr>
          <xdr:cNvPr id="120" name="正方形/長方形 119"/>
          <xdr:cNvSpPr/>
        </xdr:nvSpPr>
        <xdr:spPr>
          <a:xfrm>
            <a:off x="1306001" y="122205751"/>
            <a:ext cx="3211571" cy="639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V</a:t>
            </a:r>
            <a:r>
              <a:rPr kumimoji="1" lang="ja-JP" altLang="ja-JP" sz="1100" b="0" i="0" baseline="0">
                <a:effectLst/>
                <a:latin typeface="+mn-lt"/>
                <a:ea typeface="+mn-ea"/>
                <a:cs typeface="+mn-cs"/>
              </a:rPr>
              <a:t>．東芝デジタルソリューションズ（株）</a:t>
            </a:r>
            <a:endParaRPr lang="ja-JP" altLang="ja-JP" sz="1200">
              <a:effectLst/>
            </a:endParaRPr>
          </a:p>
          <a:p>
            <a:pPr algn="ctr" eaLnBrk="1" fontAlgn="auto" latinLnBrk="0" hangingPunct="1"/>
            <a:r>
              <a:rPr kumimoji="1" lang="ja-JP" altLang="ja-JP" sz="1100" b="0" i="0" baseline="0">
                <a:effectLst/>
                <a:latin typeface="+mn-lt"/>
                <a:ea typeface="+mn-ea"/>
                <a:cs typeface="+mn-cs"/>
              </a:rPr>
              <a:t>２</a:t>
            </a:r>
            <a:r>
              <a:rPr kumimoji="1" lang="ja-JP" altLang="en-US" sz="1100" b="0" i="0" baseline="0">
                <a:effectLst/>
                <a:latin typeface="+mn-lt"/>
                <a:ea typeface="+mn-ea"/>
                <a:cs typeface="+mn-cs"/>
              </a:rPr>
              <a:t>３</a:t>
            </a:r>
            <a:r>
              <a:rPr kumimoji="1" lang="ja-JP" altLang="ja-JP" sz="1100" b="0" i="0" baseline="0">
                <a:effectLst/>
                <a:latin typeface="+mn-lt"/>
                <a:ea typeface="+mn-ea"/>
                <a:cs typeface="+mn-cs"/>
              </a:rPr>
              <a:t>百万円</a:t>
            </a:r>
            <a:endParaRPr lang="ja-JP" altLang="ja-JP" sz="1200">
              <a:effectLst/>
            </a:endParaRPr>
          </a:p>
        </xdr:txBody>
      </xdr:sp>
      <xdr:sp macro="" textlink="">
        <xdr:nvSpPr>
          <xdr:cNvPr id="121" name="大かっこ 120"/>
          <xdr:cNvSpPr/>
        </xdr:nvSpPr>
        <xdr:spPr>
          <a:xfrm>
            <a:off x="1566214" y="122940536"/>
            <a:ext cx="2801680" cy="707571"/>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見える化システム機能改修業務</a:t>
            </a:r>
          </a:p>
        </xdr:txBody>
      </xdr:sp>
      <xdr:grpSp>
        <xdr:nvGrpSpPr>
          <xdr:cNvPr id="122" name="グループ化 121"/>
          <xdr:cNvGrpSpPr/>
        </xdr:nvGrpSpPr>
        <xdr:grpSpPr>
          <a:xfrm>
            <a:off x="1347107" y="123680219"/>
            <a:ext cx="1796144" cy="2281020"/>
            <a:chOff x="1114636" y="425838740"/>
            <a:chExt cx="1889854" cy="2721092"/>
          </a:xfrm>
        </xdr:grpSpPr>
        <xdr:cxnSp macro="">
          <xdr:nvCxnSpPr>
            <xdr:cNvPr id="123" name="直線矢印コネクタ 122"/>
            <xdr:cNvCxnSpPr/>
          </xdr:nvCxnSpPr>
          <xdr:spPr>
            <a:xfrm flipH="1">
              <a:off x="1691308" y="425838740"/>
              <a:ext cx="2155" cy="343977"/>
            </a:xfrm>
            <a:prstGeom prst="straightConnector1">
              <a:avLst/>
            </a:prstGeom>
            <a:noFill/>
            <a:ln w="9525" cap="flat" cmpd="sng" algn="ctr">
              <a:solidFill>
                <a:sysClr val="windowText" lastClr="000000"/>
              </a:solidFill>
              <a:prstDash val="solid"/>
              <a:tailEnd type="arrow"/>
            </a:ln>
            <a:effectLst/>
          </xdr:spPr>
        </xdr:cxnSp>
        <xdr:sp macro="" textlink="">
          <xdr:nvSpPr>
            <xdr:cNvPr id="124" name="テキスト ボックス 123"/>
            <xdr:cNvSpPr txBox="1"/>
          </xdr:nvSpPr>
          <xdr:spPr>
            <a:xfrm>
              <a:off x="1117039" y="426161096"/>
              <a:ext cx="1887451" cy="328910"/>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5" name="正方形/長方形 124"/>
            <xdr:cNvSpPr/>
          </xdr:nvSpPr>
          <xdr:spPr>
            <a:xfrm>
              <a:off x="1114636" y="426530841"/>
              <a:ext cx="1430506" cy="8747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W</a:t>
              </a:r>
              <a:r>
                <a:rPr kumimoji="1" lang="ja-JP" altLang="ja-JP" sz="1100" b="0" i="0" baseline="0">
                  <a:effectLst/>
                  <a:latin typeface="+mn-lt"/>
                  <a:ea typeface="+mn-ea"/>
                  <a:cs typeface="+mn-cs"/>
                </a:rPr>
                <a:t>．</a:t>
              </a:r>
              <a:r>
                <a:rPr lang="ja-JP" altLang="ja-JP" sz="1100" b="0" i="0" baseline="0">
                  <a:effectLst/>
                  <a:latin typeface="+mn-lt"/>
                  <a:ea typeface="+mn-ea"/>
                  <a:cs typeface="+mn-cs"/>
                </a:rPr>
                <a:t>（株）情報実業</a:t>
              </a:r>
              <a:endParaRPr lang="ja-JP" altLang="ja-JP" sz="1050">
                <a:effectLst/>
              </a:endParaRPr>
            </a:p>
            <a:p>
              <a:pPr algn="ctr" eaLnBrk="1" fontAlgn="auto" latinLnBrk="0" hangingPunct="1"/>
              <a:r>
                <a:rPr kumimoji="1" lang="ja-JP" altLang="en-US" sz="1100" b="0" i="0" baseline="0">
                  <a:effectLst/>
                  <a:latin typeface="+mn-lt"/>
                  <a:ea typeface="+mn-ea"/>
                  <a:cs typeface="+mn-cs"/>
                </a:rPr>
                <a:t>６</a:t>
              </a:r>
              <a:r>
                <a:rPr kumimoji="1" lang="ja-JP" altLang="ja-JP" sz="1100" b="0" i="0" baseline="0">
                  <a:effectLst/>
                  <a:latin typeface="+mn-lt"/>
                  <a:ea typeface="+mn-ea"/>
                  <a:cs typeface="+mn-cs"/>
                </a:rPr>
                <a:t>百万円</a:t>
              </a:r>
              <a:endParaRPr lang="ja-JP" altLang="ja-JP" sz="1050">
                <a:effectLst/>
              </a:endParaRPr>
            </a:p>
          </xdr:txBody>
        </xdr:sp>
        <xdr:sp macro="" textlink="">
          <xdr:nvSpPr>
            <xdr:cNvPr id="126" name="大かっこ 125"/>
            <xdr:cNvSpPr/>
          </xdr:nvSpPr>
          <xdr:spPr>
            <a:xfrm>
              <a:off x="1181179" y="427563114"/>
              <a:ext cx="1365165" cy="996718"/>
            </a:xfrm>
            <a:prstGeom prst="bracketPair">
              <a:avLst/>
            </a:prstGeom>
            <a:no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050" b="0" i="0" baseline="0">
                  <a:effectLst/>
                  <a:latin typeface="+mn-lt"/>
                  <a:ea typeface="+mn-ea"/>
                  <a:cs typeface="+mn-cs"/>
                </a:rPr>
                <a:t>画面およびデータ系の一部改修</a:t>
              </a:r>
              <a:endParaRPr lang="ja-JP" altLang="ja-JP" sz="1000">
                <a:effectLst/>
              </a:endParaRPr>
            </a:p>
          </xdr:txBody>
        </xdr:sp>
      </xdr:grpSp>
      <xdr:sp macro="" textlink="">
        <xdr:nvSpPr>
          <xdr:cNvPr id="127" name="正方形/長方形 126"/>
          <xdr:cNvSpPr/>
        </xdr:nvSpPr>
        <xdr:spPr>
          <a:xfrm>
            <a:off x="4626430" y="122178536"/>
            <a:ext cx="2626177" cy="6803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Y</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baseline="0">
                <a:solidFill>
                  <a:sysClr val="windowText" lastClr="000000"/>
                </a:solidFill>
                <a:effectLst/>
                <a:latin typeface="+mn-lt"/>
                <a:ea typeface="+mn-ea"/>
                <a:cs typeface="+mn-cs"/>
              </a:rPr>
              <a:t>株式会社</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三菱総合研究所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２０９百万円</a:t>
            </a:r>
          </a:p>
        </xdr:txBody>
      </xdr:sp>
      <xdr:sp macro="" textlink="">
        <xdr:nvSpPr>
          <xdr:cNvPr id="128" name="大かっこ 127"/>
          <xdr:cNvSpPr/>
        </xdr:nvSpPr>
        <xdr:spPr>
          <a:xfrm>
            <a:off x="4572001" y="122967750"/>
            <a:ext cx="2979964" cy="87085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介護保険総合データベース等介護関連システムの機能改修に係る工程管理支援等一式</a:t>
            </a:r>
          </a:p>
        </xdr:txBody>
      </xdr:sp>
      <xdr:sp macro="" textlink="">
        <xdr:nvSpPr>
          <xdr:cNvPr id="129" name="正方形/長方形 128"/>
          <xdr:cNvSpPr/>
        </xdr:nvSpPr>
        <xdr:spPr>
          <a:xfrm>
            <a:off x="5004715" y="124274036"/>
            <a:ext cx="3228622" cy="72283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Z</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．エム・アール・アイ　リサーチアソシエイツ</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１４百万円</a:t>
            </a:r>
          </a:p>
        </xdr:txBody>
      </xdr:sp>
      <xdr:sp macro="" textlink="">
        <xdr:nvSpPr>
          <xdr:cNvPr id="130" name="大かっこ 129"/>
          <xdr:cNvSpPr/>
        </xdr:nvSpPr>
        <xdr:spPr>
          <a:xfrm>
            <a:off x="5611840" y="125115757"/>
            <a:ext cx="2247334" cy="92720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要介護認定情報等の第三者提供業務支援一式</a:t>
            </a:r>
          </a:p>
        </xdr:txBody>
      </xdr:sp>
      <xdr:sp macro="" textlink="">
        <xdr:nvSpPr>
          <xdr:cNvPr id="131" name="大かっこ 130"/>
          <xdr:cNvSpPr/>
        </xdr:nvSpPr>
        <xdr:spPr>
          <a:xfrm>
            <a:off x="7744924" y="122966361"/>
            <a:ext cx="2501256" cy="845033"/>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情報管理・分析業務、プロジェクト管理等</a:t>
            </a:r>
          </a:p>
        </xdr:txBody>
      </xdr:sp>
      <xdr:sp macro="" textlink="">
        <xdr:nvSpPr>
          <xdr:cNvPr id="132" name="テキスト ボックス 131"/>
          <xdr:cNvSpPr txBox="1"/>
        </xdr:nvSpPr>
        <xdr:spPr>
          <a:xfrm>
            <a:off x="8763001" y="123970873"/>
            <a:ext cx="1678418" cy="2895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3" name="正方形/長方形 132"/>
          <xdr:cNvSpPr/>
        </xdr:nvSpPr>
        <xdr:spPr>
          <a:xfrm>
            <a:off x="8389545" y="124287645"/>
            <a:ext cx="1897456" cy="6667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lang="ja-JP" altLang="ja-JP" sz="1100" b="0" i="0" baseline="0">
                <a:effectLst/>
                <a:latin typeface="+mn-lt"/>
                <a:ea typeface="+mn-ea"/>
                <a:cs typeface="+mn-cs"/>
              </a:rPr>
              <a:t>Ｉ</a:t>
            </a:r>
            <a:r>
              <a:rPr lang="en-US" altLang="ja-JP" sz="1100" b="0" i="0" baseline="0">
                <a:effectLst/>
                <a:latin typeface="+mn-lt"/>
                <a:ea typeface="+mn-ea"/>
                <a:cs typeface="+mn-cs"/>
              </a:rPr>
              <a:t>.</a:t>
            </a:r>
            <a:r>
              <a:rPr lang="ja-JP" altLang="ja-JP" sz="1100" b="0" i="0" baseline="0">
                <a:effectLst/>
                <a:latin typeface="+mn-lt"/>
                <a:ea typeface="+mn-ea"/>
                <a:cs typeface="+mn-cs"/>
              </a:rPr>
              <a:t>（株）情報実業</a:t>
            </a:r>
            <a:endParaRPr lang="ja-JP" altLang="ja-JP" sz="1100">
              <a:effectLst/>
            </a:endParaRPr>
          </a:p>
          <a:p>
            <a:pPr algn="ctr" eaLnBrk="1" fontAlgn="auto" latinLnBrk="0" hangingPunct="1"/>
            <a:r>
              <a:rPr kumimoji="1" lang="ja-JP" altLang="ja-JP" sz="1100" b="0" i="0" baseline="0">
                <a:effectLst/>
                <a:latin typeface="+mn-lt"/>
                <a:ea typeface="+mn-ea"/>
                <a:cs typeface="+mn-cs"/>
              </a:rPr>
              <a:t>　２２（介護ＤＢ：１６、見える化：６）百万円</a:t>
            </a:r>
            <a:endParaRPr lang="ja-JP" altLang="ja-JP" sz="1100">
              <a:effectLst/>
            </a:endParaRPr>
          </a:p>
        </xdr:txBody>
      </xdr:sp>
      <xdr:sp macro="" textlink="">
        <xdr:nvSpPr>
          <xdr:cNvPr id="134" name="大かっこ 133"/>
          <xdr:cNvSpPr/>
        </xdr:nvSpPr>
        <xdr:spPr>
          <a:xfrm>
            <a:off x="8405232" y="125175306"/>
            <a:ext cx="1827340" cy="36343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運用保守業務の一部</a:t>
            </a:r>
          </a:p>
        </xdr:txBody>
      </xdr:sp>
      <xdr:grpSp>
        <xdr:nvGrpSpPr>
          <xdr:cNvPr id="135" name="グループ化 134"/>
          <xdr:cNvGrpSpPr/>
        </xdr:nvGrpSpPr>
        <xdr:grpSpPr>
          <a:xfrm>
            <a:off x="2130430" y="121796638"/>
            <a:ext cx="8131297" cy="4219135"/>
            <a:chOff x="-541559" y="420223004"/>
            <a:chExt cx="8503566" cy="5896624"/>
          </a:xfrm>
        </xdr:grpSpPr>
        <xdr:sp macro="" textlink="">
          <xdr:nvSpPr>
            <xdr:cNvPr id="136" name="テキスト ボックス 135"/>
            <xdr:cNvSpPr txBox="1"/>
          </xdr:nvSpPr>
          <xdr:spPr>
            <a:xfrm>
              <a:off x="819141" y="423171201"/>
              <a:ext cx="1477254" cy="61209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7" name="正方形/長方形 136"/>
            <xdr:cNvSpPr/>
          </xdr:nvSpPr>
          <xdr:spPr>
            <a:xfrm>
              <a:off x="317799" y="423666391"/>
              <a:ext cx="1929280" cy="98732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X</a:t>
              </a:r>
              <a:r>
                <a:rPr kumimoji="1" lang="ja-JP" altLang="ja-JP" sz="1100" b="0" i="0" baseline="0">
                  <a:effectLst/>
                  <a:latin typeface="+mn-lt"/>
                  <a:ea typeface="+mn-ea"/>
                  <a:cs typeface="+mn-cs"/>
                </a:rPr>
                <a:t>．国際航業（株）</a:t>
              </a:r>
              <a:endParaRPr lang="ja-JP" altLang="ja-JP" sz="1050">
                <a:effectLst/>
              </a:endParaRPr>
            </a:p>
            <a:p>
              <a:pPr algn="ctr" eaLnBrk="1" fontAlgn="auto" latinLnBrk="0" hangingPunct="1"/>
              <a:r>
                <a:rPr kumimoji="1" lang="ja-JP" altLang="en-US" sz="1100" b="0" i="0" baseline="0">
                  <a:effectLst/>
                  <a:latin typeface="+mn-lt"/>
                  <a:ea typeface="+mn-ea"/>
                  <a:cs typeface="+mn-cs"/>
                </a:rPr>
                <a:t>１</a:t>
              </a:r>
              <a:r>
                <a:rPr kumimoji="1" lang="ja-JP" altLang="ja-JP" sz="1100" b="0" i="0" baseline="0">
                  <a:effectLst/>
                  <a:latin typeface="+mn-lt"/>
                  <a:ea typeface="+mn-ea"/>
                  <a:cs typeface="+mn-cs"/>
                </a:rPr>
                <a:t>百万円</a:t>
              </a:r>
              <a:endParaRPr lang="ja-JP" altLang="ja-JP" sz="1050">
                <a:effectLst/>
              </a:endParaRPr>
            </a:p>
          </xdr:txBody>
        </xdr:sp>
        <xdr:sp macro="" textlink="">
          <xdr:nvSpPr>
            <xdr:cNvPr id="138" name="大かっこ 137"/>
            <xdr:cNvSpPr/>
          </xdr:nvSpPr>
          <xdr:spPr>
            <a:xfrm>
              <a:off x="243427" y="424844223"/>
              <a:ext cx="1997947" cy="1275405"/>
            </a:xfrm>
            <a:prstGeom prst="bracketPair">
              <a:avLst/>
            </a:prstGeom>
            <a:noFill/>
            <a:ln w="9525" cap="flat" cmpd="sng" algn="ctr">
              <a:solidFill>
                <a:sysClr val="windowText" lastClr="000000"/>
              </a:solidFill>
              <a:prstDash val="solid"/>
            </a:ln>
            <a:effectLst/>
          </xdr:spPr>
          <xdr:txBody>
            <a:bodyPr vertOverflow="clip" rtlCol="0" anchor="ctr"/>
            <a:lstStyle/>
            <a:p>
              <a:pPr eaLnBrk="1" fontAlgn="auto" latinLnBrk="0" hangingPunct="1"/>
              <a:r>
                <a:rPr kumimoji="1" lang="ja-JP" altLang="ja-JP" sz="1100" b="0" i="0" baseline="0">
                  <a:effectLst/>
                  <a:latin typeface="+mn-lt"/>
                  <a:ea typeface="+mn-ea"/>
                  <a:cs typeface="+mn-cs"/>
                </a:rPr>
                <a:t>地図表示の一部改修</a:t>
              </a:r>
              <a:endParaRPr lang="ja-JP" altLang="ja-JP">
                <a:effectLst/>
              </a:endParaRPr>
            </a:p>
          </xdr:txBody>
        </xdr:sp>
        <xdr:sp macro="" textlink="">
          <xdr:nvSpPr>
            <xdr:cNvPr id="139" name="テキスト ボックス 138"/>
            <xdr:cNvSpPr txBox="1"/>
          </xdr:nvSpPr>
          <xdr:spPr>
            <a:xfrm>
              <a:off x="-541559" y="420389328"/>
              <a:ext cx="2595770" cy="448464"/>
            </a:xfrm>
            <a:prstGeom prst="rect">
              <a:avLst/>
            </a:prstGeom>
            <a:noFill/>
            <a:ln>
              <a:noFill/>
            </a:ln>
            <a:effectLst/>
          </xdr:spPr>
          <xdr:txBody>
            <a:bodyPr vertOverflow="clip" wrap="none" rtlCol="0" anchor="t">
              <a:noAutofit/>
            </a:bodyPr>
            <a:lstStyle/>
            <a:p>
              <a:pPr eaLnBrk="1" fontAlgn="auto" latinLnBrk="0" hangingPunct="1"/>
              <a:r>
                <a:rPr kumimoji="1" lang="en-US" altLang="ja-JP" sz="1200" b="0" i="0" baseline="0">
                  <a:effectLst/>
                  <a:latin typeface="+mn-lt"/>
                  <a:ea typeface="+mn-ea"/>
                  <a:cs typeface="+mn-cs"/>
                </a:rPr>
                <a:t>【</a:t>
              </a:r>
              <a:r>
                <a:rPr kumimoji="1" lang="ja-JP" altLang="ja-JP" sz="1200" b="0" i="0" baseline="0">
                  <a:effectLst/>
                  <a:latin typeface="+mn-lt"/>
                  <a:ea typeface="+mn-ea"/>
                  <a:cs typeface="+mn-cs"/>
                </a:rPr>
                <a:t>一般競争契約（総合評価）</a:t>
              </a:r>
              <a:r>
                <a:rPr kumimoji="1" lang="en-US" altLang="ja-JP" sz="1200" b="0" i="0" baseline="0">
                  <a:effectLst/>
                  <a:latin typeface="+mn-lt"/>
                  <a:ea typeface="+mn-ea"/>
                  <a:cs typeface="+mn-cs"/>
                </a:rPr>
                <a:t>】</a:t>
              </a:r>
              <a:endParaRPr lang="ja-JP" altLang="ja-JP" sz="1400">
                <a:effectLst/>
              </a:endParaRPr>
            </a:p>
          </xdr:txBody>
        </xdr:sp>
        <xdr:sp macro="" textlink="">
          <xdr:nvSpPr>
            <xdr:cNvPr id="140" name="テキスト ボックス 139"/>
            <xdr:cNvSpPr txBox="1"/>
          </xdr:nvSpPr>
          <xdr:spPr>
            <a:xfrm>
              <a:off x="2433503" y="420333910"/>
              <a:ext cx="2477244" cy="448464"/>
            </a:xfrm>
            <a:prstGeom prst="rect">
              <a:avLst/>
            </a:prstGeom>
            <a:noFill/>
            <a:ln>
              <a:noFill/>
            </a:ln>
            <a:effectLst/>
          </xdr:spPr>
          <xdr:txBody>
            <a:bodyPr vertOverflow="clip" wrap="none" rtlCol="0" anchor="t">
              <a:noAutofit/>
            </a:bodyPr>
            <a:lstStyle/>
            <a:p>
              <a:pPr eaLnBrk="1" fontAlgn="auto" latinLnBrk="0" hangingPunct="1"/>
              <a:r>
                <a:rPr kumimoji="1" lang="en-US" altLang="ja-JP" sz="1200" b="0" i="0" baseline="0">
                  <a:effectLst/>
                  <a:latin typeface="+mn-lt"/>
                  <a:ea typeface="+mn-ea"/>
                  <a:cs typeface="+mn-cs"/>
                </a:rPr>
                <a:t>【</a:t>
              </a:r>
              <a:r>
                <a:rPr kumimoji="1" lang="ja-JP" altLang="ja-JP" sz="1200" b="0" i="0" baseline="0">
                  <a:effectLst/>
                  <a:latin typeface="+mn-lt"/>
                  <a:ea typeface="+mn-ea"/>
                  <a:cs typeface="+mn-cs"/>
                </a:rPr>
                <a:t>一般競争契約（総合評価）</a:t>
              </a:r>
              <a:r>
                <a:rPr kumimoji="1" lang="en-US" altLang="ja-JP" sz="1200" b="0" i="0" baseline="0">
                  <a:effectLst/>
                  <a:latin typeface="+mn-lt"/>
                  <a:ea typeface="+mn-ea"/>
                  <a:cs typeface="+mn-cs"/>
                </a:rPr>
                <a:t>】</a:t>
              </a:r>
              <a:endParaRPr lang="ja-JP" altLang="ja-JP" sz="1400">
                <a:effectLst/>
              </a:endParaRPr>
            </a:p>
          </xdr:txBody>
        </xdr:sp>
        <xdr:sp macro="" textlink="">
          <xdr:nvSpPr>
            <xdr:cNvPr id="141" name="テキスト ボックス 140"/>
            <xdr:cNvSpPr txBox="1"/>
          </xdr:nvSpPr>
          <xdr:spPr>
            <a:xfrm>
              <a:off x="5746677" y="420223004"/>
              <a:ext cx="2215330" cy="44846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42" name="正方形/長方形 141"/>
          <xdr:cNvSpPr/>
        </xdr:nvSpPr>
        <xdr:spPr>
          <a:xfrm>
            <a:off x="7320644" y="122137715"/>
            <a:ext cx="3088821" cy="6951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eaLnBrk="1" fontAlgn="auto" latinLnBrk="0" hangingPunct="1"/>
            <a:r>
              <a:rPr kumimoji="1" lang="ja-JP" altLang="ja-JP" sz="1100" b="0" i="0" baseline="0">
                <a:effectLst/>
                <a:latin typeface="+mn-lt"/>
                <a:ea typeface="+mn-ea"/>
                <a:cs typeface="+mn-cs"/>
              </a:rPr>
              <a:t>Ｈ．東芝デジタルソリューションズ（株）</a:t>
            </a:r>
            <a:endParaRPr lang="ja-JP" altLang="ja-JP" sz="1200">
              <a:effectLst/>
            </a:endParaRPr>
          </a:p>
          <a:p>
            <a:pPr algn="ctr" eaLnBrk="1" fontAlgn="auto" latinLnBrk="0" hangingPunct="1"/>
            <a:r>
              <a:rPr kumimoji="1" lang="ja-JP" altLang="en-US" sz="1100" b="0" i="0" baseline="0">
                <a:effectLst/>
                <a:latin typeface="+mn-lt"/>
                <a:ea typeface="+mn-ea"/>
                <a:cs typeface="+mn-cs"/>
              </a:rPr>
              <a:t>２２０</a:t>
            </a:r>
            <a:r>
              <a:rPr kumimoji="1" lang="ja-JP" altLang="ja-JP" sz="1100" b="0" i="0" baseline="0">
                <a:effectLst/>
                <a:latin typeface="+mn-lt"/>
                <a:ea typeface="+mn-ea"/>
                <a:cs typeface="+mn-cs"/>
              </a:rPr>
              <a:t>（介護ＤＢ：１</a:t>
            </a:r>
            <a:r>
              <a:rPr kumimoji="1" lang="ja-JP" altLang="en-US" sz="1100" b="0" i="0" baseline="0">
                <a:effectLst/>
                <a:latin typeface="+mn-lt"/>
                <a:ea typeface="+mn-ea"/>
                <a:cs typeface="+mn-cs"/>
              </a:rPr>
              <a:t>６７</a:t>
            </a:r>
            <a:r>
              <a:rPr kumimoji="1" lang="ja-JP" altLang="ja-JP" sz="1100" b="0" i="0" baseline="0">
                <a:effectLst/>
                <a:latin typeface="+mn-lt"/>
                <a:ea typeface="+mn-ea"/>
                <a:cs typeface="+mn-cs"/>
              </a:rPr>
              <a:t>、見える化：５３）百万円</a:t>
            </a:r>
            <a:endParaRPr lang="ja-JP" altLang="ja-JP" sz="1200">
              <a:effectLst/>
            </a:endParaRPr>
          </a:p>
        </xdr:txBody>
      </xdr:sp>
      <xdr:sp macro="" textlink="">
        <xdr:nvSpPr>
          <xdr:cNvPr id="143" name="テキスト ボックス 142"/>
          <xdr:cNvSpPr txBox="1"/>
        </xdr:nvSpPr>
        <xdr:spPr>
          <a:xfrm>
            <a:off x="6119900" y="123974930"/>
            <a:ext cx="1459280" cy="271891"/>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4" name="テキスト ボックス 143"/>
          <xdr:cNvSpPr txBox="1"/>
        </xdr:nvSpPr>
        <xdr:spPr>
          <a:xfrm>
            <a:off x="7921277" y="125755562"/>
            <a:ext cx="2508483" cy="13437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「見える化」システム</a:t>
            </a:r>
            <a:r>
              <a:rPr kumimoji="1" lang="ja-JP" altLang="ja-JP" sz="1100">
                <a:solidFill>
                  <a:schemeClr val="dk1"/>
                </a:solidFill>
                <a:effectLst/>
                <a:latin typeface="+mn-lt"/>
                <a:ea typeface="+mn-ea"/>
                <a:cs typeface="+mn-cs"/>
              </a:rPr>
              <a:t>の運用・保守業務の委託については、</a:t>
            </a:r>
            <a:r>
              <a:rPr kumimoji="1" lang="ja-JP" altLang="en-US" sz="1100">
                <a:solidFill>
                  <a:schemeClr val="dk1"/>
                </a:solidFill>
                <a:effectLst/>
                <a:latin typeface="+mn-lt"/>
                <a:ea typeface="+mn-ea"/>
                <a:cs typeface="+mn-cs"/>
              </a:rPr>
              <a:t>介護保険総合データ</a:t>
            </a:r>
            <a:r>
              <a:rPr kumimoji="1" lang="ja-JP" altLang="ja-JP" sz="1100">
                <a:solidFill>
                  <a:schemeClr val="dk1"/>
                </a:solidFill>
                <a:effectLst/>
                <a:latin typeface="+mn-lt"/>
                <a:ea typeface="+mn-ea"/>
                <a:cs typeface="+mn-cs"/>
              </a:rPr>
              <a:t>システム（</a:t>
            </a:r>
            <a:r>
              <a:rPr kumimoji="1" lang="ja-JP" altLang="en-US" sz="1100">
                <a:solidFill>
                  <a:schemeClr val="dk1"/>
                </a:solidFill>
                <a:effectLst/>
                <a:latin typeface="+mn-lt"/>
                <a:ea typeface="+mn-ea"/>
                <a:cs typeface="+mn-cs"/>
              </a:rPr>
              <a:t>介護保険総合データベース管理運営・分析事業構築等事業</a:t>
            </a:r>
            <a:r>
              <a:rPr kumimoji="1" lang="ja-JP" altLang="ja-JP" sz="1100">
                <a:solidFill>
                  <a:schemeClr val="dk1"/>
                </a:solidFill>
                <a:effectLst/>
                <a:latin typeface="+mn-lt"/>
                <a:ea typeface="+mn-ea"/>
                <a:cs typeface="+mn-cs"/>
              </a:rPr>
              <a:t>）と一括契約を行っている。</a:t>
            </a:r>
            <a:endParaRPr lang="ja-JP" altLang="ja-JP">
              <a:effectLst/>
            </a:endParaRPr>
          </a:p>
          <a:p>
            <a:endParaRPr kumimoji="1" lang="ja-JP" altLang="en-US" sz="1100"/>
          </a:p>
        </xdr:txBody>
      </xdr:sp>
      <xdr:cxnSp macro="">
        <xdr:nvCxnSpPr>
          <xdr:cNvPr id="145" name="直線矢印コネクタ 144"/>
          <xdr:cNvCxnSpPr/>
        </xdr:nvCxnSpPr>
        <xdr:spPr>
          <a:xfrm>
            <a:off x="1873495" y="121828806"/>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46" name="直線矢印コネクタ 145"/>
          <xdr:cNvCxnSpPr/>
        </xdr:nvCxnSpPr>
        <xdr:spPr>
          <a:xfrm>
            <a:off x="4896586" y="121885624"/>
            <a:ext cx="0" cy="217714"/>
          </a:xfrm>
          <a:prstGeom prst="straightConnector1">
            <a:avLst/>
          </a:prstGeom>
          <a:noFill/>
          <a:ln w="9525" cap="flat" cmpd="sng" algn="ctr">
            <a:solidFill>
              <a:sysClr val="windowText" lastClr="000000"/>
            </a:solidFill>
            <a:prstDash val="solid"/>
            <a:tailEnd type="arrow"/>
          </a:ln>
          <a:effectLst/>
        </xdr:spPr>
      </xdr:cxnSp>
      <xdr:cxnSp macro="">
        <xdr:nvCxnSpPr>
          <xdr:cNvPr id="147" name="直線矢印コネクタ 146"/>
          <xdr:cNvCxnSpPr/>
        </xdr:nvCxnSpPr>
        <xdr:spPr>
          <a:xfrm>
            <a:off x="8076290" y="121811142"/>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48" name="直線矢印コネクタ 147"/>
          <xdr:cNvCxnSpPr/>
        </xdr:nvCxnSpPr>
        <xdr:spPr>
          <a:xfrm>
            <a:off x="3401786" y="123879428"/>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49" name="直線矢印コネクタ 148"/>
          <xdr:cNvCxnSpPr/>
        </xdr:nvCxnSpPr>
        <xdr:spPr>
          <a:xfrm>
            <a:off x="5837464" y="123947465"/>
            <a:ext cx="1" cy="291800"/>
          </a:xfrm>
          <a:prstGeom prst="straightConnector1">
            <a:avLst/>
          </a:prstGeom>
          <a:noFill/>
          <a:ln w="9525" cap="flat" cmpd="sng" algn="ctr">
            <a:solidFill>
              <a:sysClr val="windowText" lastClr="000000"/>
            </a:solidFill>
            <a:prstDash val="solid"/>
            <a:tailEnd type="arrow"/>
          </a:ln>
          <a:effectLst/>
        </xdr:spPr>
      </xdr:cxnSp>
      <xdr:cxnSp macro="">
        <xdr:nvCxnSpPr>
          <xdr:cNvPr id="151" name="直線矢印コネクタ 150"/>
          <xdr:cNvCxnSpPr/>
        </xdr:nvCxnSpPr>
        <xdr:spPr>
          <a:xfrm>
            <a:off x="8667750" y="123893035"/>
            <a:ext cx="1" cy="291800"/>
          </a:xfrm>
          <a:prstGeom prst="straightConnector1">
            <a:avLst/>
          </a:prstGeom>
          <a:noFill/>
          <a:ln w="9525" cap="flat" cmpd="sng" algn="ctr">
            <a:solidFill>
              <a:sysClr val="windowText" lastClr="000000"/>
            </a:solidFill>
            <a:prstDash val="solid"/>
            <a:tailEnd type="arrow"/>
          </a:ln>
          <a:effectLst/>
        </xdr:spPr>
      </xdr:cxnSp>
    </xdr:grpSp>
    <xdr:clientData/>
  </xdr:twoCellAnchor>
  <xdr:twoCellAnchor>
    <xdr:from>
      <xdr:col>44</xdr:col>
      <xdr:colOff>154781</xdr:colOff>
      <xdr:row>122</xdr:row>
      <xdr:rowOff>79341</xdr:rowOff>
    </xdr:from>
    <xdr:to>
      <xdr:col>48</xdr:col>
      <xdr:colOff>74837</xdr:colOff>
      <xdr:row>122</xdr:row>
      <xdr:rowOff>243988</xdr:rowOff>
    </xdr:to>
    <xdr:sp macro="" textlink="">
      <xdr:nvSpPr>
        <xdr:cNvPr id="153" name="正方形/長方形 152"/>
        <xdr:cNvSpPr/>
      </xdr:nvSpPr>
      <xdr:spPr>
        <a:xfrm>
          <a:off x="9060656" y="43203779"/>
          <a:ext cx="729681" cy="1646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122463</xdr:colOff>
      <xdr:row>751</xdr:row>
      <xdr:rowOff>108858</xdr:rowOff>
    </xdr:from>
    <xdr:to>
      <xdr:col>51</xdr:col>
      <xdr:colOff>163199</xdr:colOff>
      <xdr:row>751</xdr:row>
      <xdr:rowOff>653143</xdr:rowOff>
    </xdr:to>
    <xdr:sp macro="" textlink="">
      <xdr:nvSpPr>
        <xdr:cNvPr id="154" name="テキスト ボックス 153"/>
        <xdr:cNvSpPr txBox="1"/>
      </xdr:nvSpPr>
      <xdr:spPr>
        <a:xfrm>
          <a:off x="1347106" y="87357858"/>
          <a:ext cx="9320807" cy="5442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②介護事業実態調査事業</a:t>
          </a:r>
          <a:endParaRPr kumimoji="1" lang="en-US" altLang="ja-JP" sz="1200" b="1"/>
        </a:p>
        <a:p>
          <a:r>
            <a:rPr kumimoji="1" lang="ja-JP" altLang="en-US" sz="1200" b="1"/>
            <a:t>　（令和２年度介護事業経営実態調査及び介護従事者処遇状況等調査）</a:t>
          </a:r>
          <a:endParaRPr kumimoji="1" lang="en-US" altLang="ja-JP" sz="1200" b="1"/>
        </a:p>
      </xdr:txBody>
    </xdr:sp>
    <xdr:clientData/>
  </xdr:twoCellAnchor>
  <xdr:twoCellAnchor>
    <xdr:from>
      <xdr:col>12</xdr:col>
      <xdr:colOff>40822</xdr:colOff>
      <xdr:row>753</xdr:row>
      <xdr:rowOff>1171726</xdr:rowOff>
    </xdr:from>
    <xdr:to>
      <xdr:col>16</xdr:col>
      <xdr:colOff>27216</xdr:colOff>
      <xdr:row>754</xdr:row>
      <xdr:rowOff>305113</xdr:rowOff>
    </xdr:to>
    <xdr:sp macro="" textlink="">
      <xdr:nvSpPr>
        <xdr:cNvPr id="162" name="テキスト ボックス 161"/>
        <xdr:cNvSpPr txBox="1"/>
      </xdr:nvSpPr>
      <xdr:spPr>
        <a:xfrm>
          <a:off x="2490108" y="90978869"/>
          <a:ext cx="802822"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6</xdr:col>
      <xdr:colOff>176892</xdr:colOff>
      <xdr:row>751</xdr:row>
      <xdr:rowOff>762000</xdr:rowOff>
    </xdr:from>
    <xdr:to>
      <xdr:col>48</xdr:col>
      <xdr:colOff>95249</xdr:colOff>
      <xdr:row>755</xdr:row>
      <xdr:rowOff>613831</xdr:rowOff>
    </xdr:to>
    <xdr:grpSp>
      <xdr:nvGrpSpPr>
        <xdr:cNvPr id="48" name="グループ化 47"/>
        <xdr:cNvGrpSpPr/>
      </xdr:nvGrpSpPr>
      <xdr:grpSpPr>
        <a:xfrm>
          <a:off x="1391330" y="87641906"/>
          <a:ext cx="8419419" cy="4947706"/>
          <a:chOff x="1428750" y="90324214"/>
          <a:chExt cx="8490857" cy="4968117"/>
        </a:xfrm>
      </xdr:grpSpPr>
      <xdr:sp macro="" textlink="">
        <xdr:nvSpPr>
          <xdr:cNvPr id="155" name="正方形/長方形 154"/>
          <xdr:cNvSpPr/>
        </xdr:nvSpPr>
        <xdr:spPr>
          <a:xfrm>
            <a:off x="2304142" y="90324214"/>
            <a:ext cx="2633171" cy="56866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３１９百万円</a:t>
            </a:r>
          </a:p>
        </xdr:txBody>
      </xdr:sp>
      <xdr:sp macro="" textlink="">
        <xdr:nvSpPr>
          <xdr:cNvPr id="156" name="大かっこ 155"/>
          <xdr:cNvSpPr/>
        </xdr:nvSpPr>
        <xdr:spPr>
          <a:xfrm>
            <a:off x="1649487" y="90959214"/>
            <a:ext cx="7909719" cy="43316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kumimoji="1" lang="ja-JP" altLang="ja-JP" sz="1100">
                <a:solidFill>
                  <a:schemeClr val="tx1"/>
                </a:solidFill>
                <a:effectLst/>
                <a:latin typeface="+mn-lt"/>
                <a:ea typeface="+mn-ea"/>
                <a:cs typeface="+mn-cs"/>
              </a:rPr>
              <a:t>調査実施及び集計分析において、次期介護報酬改定のための基礎資料として必要な集計・分析について検討</a:t>
            </a:r>
            <a:endParaRPr lang="ja-JP" altLang="ja-JP" sz="1100">
              <a:effectLst/>
            </a:endParaRPr>
          </a:p>
        </xdr:txBody>
      </xdr:sp>
      <xdr:cxnSp macro="">
        <xdr:nvCxnSpPr>
          <xdr:cNvPr id="157" name="直線矢印コネクタ 156"/>
          <xdr:cNvCxnSpPr/>
        </xdr:nvCxnSpPr>
        <xdr:spPr>
          <a:xfrm>
            <a:off x="3412368" y="91367428"/>
            <a:ext cx="0" cy="3736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58" name="テキスト ボックス 157"/>
          <xdr:cNvSpPr txBox="1"/>
        </xdr:nvSpPr>
        <xdr:spPr>
          <a:xfrm>
            <a:off x="3442606" y="91461167"/>
            <a:ext cx="2468106"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国庫債務負担行為等</a:t>
            </a:r>
            <a:r>
              <a:rPr kumimoji="1" lang="en-US" altLang="ja-JP" sz="1100">
                <a:solidFill>
                  <a:schemeClr val="tx1"/>
                </a:solidFill>
                <a:effectLst/>
                <a:latin typeface="+mn-lt"/>
                <a:ea typeface="+mn-ea"/>
                <a:cs typeface="+mn-cs"/>
              </a:rPr>
              <a:t>】</a:t>
            </a:r>
            <a:endParaRPr lang="ja-JP" altLang="ja-JP" sz="1100">
              <a:effectLst/>
            </a:endParaRPr>
          </a:p>
        </xdr:txBody>
      </xdr:sp>
      <xdr:sp macro="" textlink="">
        <xdr:nvSpPr>
          <xdr:cNvPr id="159" name="正方形/長方形 158"/>
          <xdr:cNvSpPr/>
        </xdr:nvSpPr>
        <xdr:spPr>
          <a:xfrm>
            <a:off x="2131784" y="91837631"/>
            <a:ext cx="3063031" cy="58208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rPr>
              <a:t>３１９百万円</a:t>
            </a:r>
          </a:p>
        </xdr:txBody>
      </xdr:sp>
      <xdr:sp macro="" textlink="">
        <xdr:nvSpPr>
          <xdr:cNvPr id="160" name="大かっこ 159"/>
          <xdr:cNvSpPr/>
        </xdr:nvSpPr>
        <xdr:spPr>
          <a:xfrm>
            <a:off x="2100034" y="92542178"/>
            <a:ext cx="3040479"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調査実施及び集計・分析業務</a:t>
            </a:r>
          </a:p>
        </xdr:txBody>
      </xdr:sp>
      <xdr:cxnSp macro="">
        <xdr:nvCxnSpPr>
          <xdr:cNvPr id="161" name="直線矢印コネクタ 160"/>
          <xdr:cNvCxnSpPr/>
        </xdr:nvCxnSpPr>
        <xdr:spPr>
          <a:xfrm>
            <a:off x="2422071" y="93128797"/>
            <a:ext cx="0" cy="3794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3" name="正方形/長方形 162"/>
          <xdr:cNvSpPr/>
        </xdr:nvSpPr>
        <xdr:spPr>
          <a:xfrm>
            <a:off x="1428750" y="93618654"/>
            <a:ext cx="3306536"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Ｅ．エム・アール・アイ　リサーチアソシエイツ株式会社</a:t>
            </a:r>
            <a:endParaRPr kumimoji="1" lang="en-US" altLang="ja-JP" sz="1100">
              <a:solidFill>
                <a:sysClr val="windowText" lastClr="000000"/>
              </a:solidFill>
            </a:endParaRPr>
          </a:p>
          <a:p>
            <a:pPr algn="ctr"/>
            <a:r>
              <a:rPr kumimoji="1" lang="ja-JP" altLang="en-US" sz="1100">
                <a:solidFill>
                  <a:sysClr val="windowText" lastClr="000000"/>
                </a:solidFill>
              </a:rPr>
              <a:t>５０百万円</a:t>
            </a:r>
          </a:p>
        </xdr:txBody>
      </xdr:sp>
      <xdr:sp macro="" textlink="">
        <xdr:nvSpPr>
          <xdr:cNvPr id="164" name="大かっこ 163"/>
          <xdr:cNvSpPr/>
        </xdr:nvSpPr>
        <xdr:spPr>
          <a:xfrm>
            <a:off x="1428750" y="94543939"/>
            <a:ext cx="3265714" cy="653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調査票データ入力業務、問い合わせ・審査・疑義照会管理システムの運用業務等</a:t>
            </a:r>
          </a:p>
        </xdr:txBody>
      </xdr:sp>
      <xdr:cxnSp macro="">
        <xdr:nvCxnSpPr>
          <xdr:cNvPr id="165" name="直線矢印コネクタ 164"/>
          <xdr:cNvCxnSpPr>
            <a:endCxn id="272" idx="1"/>
          </xdr:cNvCxnSpPr>
        </xdr:nvCxnSpPr>
        <xdr:spPr>
          <a:xfrm>
            <a:off x="3782785" y="93115190"/>
            <a:ext cx="1183823" cy="3543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6" name="正方形/長方形 165"/>
          <xdr:cNvSpPr/>
        </xdr:nvSpPr>
        <xdr:spPr>
          <a:xfrm>
            <a:off x="4762500" y="93618654"/>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Ｆ．株式会社サーベイリサーチセンター</a:t>
            </a:r>
            <a:endParaRPr kumimoji="1" lang="en-US" altLang="ja-JP" sz="1100">
              <a:solidFill>
                <a:sysClr val="windowText" lastClr="000000"/>
              </a:solidFill>
            </a:endParaRPr>
          </a:p>
          <a:p>
            <a:pPr algn="ctr"/>
            <a:r>
              <a:rPr kumimoji="1" lang="ja-JP" altLang="en-US" sz="1100">
                <a:solidFill>
                  <a:sysClr val="windowText" lastClr="000000"/>
                </a:solidFill>
              </a:rPr>
              <a:t>１０３百万円</a:t>
            </a:r>
          </a:p>
        </xdr:txBody>
      </xdr:sp>
      <xdr:sp macro="" textlink="">
        <xdr:nvSpPr>
          <xdr:cNvPr id="167" name="大かっこ 166"/>
          <xdr:cNvSpPr/>
        </xdr:nvSpPr>
        <xdr:spPr>
          <a:xfrm>
            <a:off x="4748892" y="94557546"/>
            <a:ext cx="2503715" cy="52803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調査事務局設置・運用</a:t>
            </a:r>
          </a:p>
        </xdr:txBody>
      </xdr:sp>
      <xdr:cxnSp macro="">
        <xdr:nvCxnSpPr>
          <xdr:cNvPr id="168" name="直線矢印コネクタ 167"/>
          <xdr:cNvCxnSpPr/>
        </xdr:nvCxnSpPr>
        <xdr:spPr>
          <a:xfrm>
            <a:off x="5402036" y="93045643"/>
            <a:ext cx="2163536" cy="3946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69" name="正方形/長方形 168"/>
          <xdr:cNvSpPr/>
        </xdr:nvSpPr>
        <xdr:spPr>
          <a:xfrm>
            <a:off x="7388679" y="93605047"/>
            <a:ext cx="2530928" cy="81057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Ｇ．日本ビジネスシステムズ株式会社</a:t>
            </a: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sp macro="" textlink="">
        <xdr:nvSpPr>
          <xdr:cNvPr id="170" name="大かっこ 169"/>
          <xdr:cNvSpPr/>
        </xdr:nvSpPr>
        <xdr:spPr>
          <a:xfrm>
            <a:off x="7375071" y="94503117"/>
            <a:ext cx="2503715" cy="7892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電子調査票配布・回収ホームページ開設・運用業務</a:t>
            </a:r>
          </a:p>
        </xdr:txBody>
      </xdr:sp>
    </xdr:grpSp>
    <xdr:clientData/>
  </xdr:twoCellAnchor>
  <xdr:twoCellAnchor>
    <xdr:from>
      <xdr:col>6</xdr:col>
      <xdr:colOff>136072</xdr:colOff>
      <xdr:row>758</xdr:row>
      <xdr:rowOff>136079</xdr:rowOff>
    </xdr:from>
    <xdr:to>
      <xdr:col>32</xdr:col>
      <xdr:colOff>45603</xdr:colOff>
      <xdr:row>759</xdr:row>
      <xdr:rowOff>1034150</xdr:rowOff>
    </xdr:to>
    <xdr:grpSp>
      <xdr:nvGrpSpPr>
        <xdr:cNvPr id="185" name="グループ化 184"/>
        <xdr:cNvGrpSpPr/>
      </xdr:nvGrpSpPr>
      <xdr:grpSpPr>
        <a:xfrm>
          <a:off x="1350510" y="97910204"/>
          <a:ext cx="5172093" cy="3160259"/>
          <a:chOff x="1146182" y="90918495"/>
          <a:chExt cx="5089112" cy="3489352"/>
        </a:xfrm>
      </xdr:grpSpPr>
      <xdr:sp macro="" textlink="">
        <xdr:nvSpPr>
          <xdr:cNvPr id="186" name="テキスト ボックス 185"/>
          <xdr:cNvSpPr txBox="1"/>
        </xdr:nvSpPr>
        <xdr:spPr>
          <a:xfrm>
            <a:off x="1146182" y="90918495"/>
            <a:ext cx="2973917" cy="3492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mn-lt"/>
                <a:ea typeface="+mn-ea"/>
                <a:cs typeface="+mn-cs"/>
              </a:rPr>
              <a:t>④介護報酬改定検証・研究委員会費</a:t>
            </a:r>
            <a:endParaRPr kumimoji="1" lang="en-US" altLang="ja-JP" sz="1200" b="1"/>
          </a:p>
        </xdr:txBody>
      </xdr:sp>
      <xdr:grpSp>
        <xdr:nvGrpSpPr>
          <xdr:cNvPr id="187" name="グループ化 186"/>
          <xdr:cNvGrpSpPr/>
        </xdr:nvGrpSpPr>
        <xdr:grpSpPr>
          <a:xfrm>
            <a:off x="1483378" y="91332143"/>
            <a:ext cx="4751916" cy="3075704"/>
            <a:chOff x="1475442" y="84423872"/>
            <a:chExt cx="4628651" cy="3067300"/>
          </a:xfrm>
        </xdr:grpSpPr>
        <xdr:sp macro="" textlink="">
          <xdr:nvSpPr>
            <xdr:cNvPr id="188" name="正方形/長方形 187"/>
            <xdr:cNvSpPr/>
          </xdr:nvSpPr>
          <xdr:spPr>
            <a:xfrm>
              <a:off x="1475442" y="84423872"/>
              <a:ext cx="3123033"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２０２百万円</a:t>
              </a:r>
            </a:p>
          </xdr:txBody>
        </xdr:sp>
        <xdr:sp macro="" textlink="">
          <xdr:nvSpPr>
            <xdr:cNvPr id="189" name="大かっこ 188"/>
            <xdr:cNvSpPr/>
          </xdr:nvSpPr>
          <xdr:spPr>
            <a:xfrm>
              <a:off x="1486025" y="85090622"/>
              <a:ext cx="4618068" cy="28575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sp macro="" textlink="">
          <xdr:nvSpPr>
            <xdr:cNvPr id="190" name="テキスト ボックス 189"/>
            <xdr:cNvSpPr txBox="1"/>
          </xdr:nvSpPr>
          <xdr:spPr>
            <a:xfrm>
              <a:off x="1496608" y="85672707"/>
              <a:ext cx="203755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200">
                  <a:solidFill>
                    <a:schemeClr val="tx1"/>
                  </a:solidFill>
                  <a:effectLst/>
                  <a:latin typeface="+mn-lt"/>
                  <a:ea typeface="+mn-ea"/>
                  <a:cs typeface="+mn-cs"/>
                </a:rPr>
                <a:t>【</a:t>
              </a:r>
              <a:r>
                <a:rPr kumimoji="1" lang="ja-JP" altLang="en-US" sz="1200">
                  <a:solidFill>
                    <a:schemeClr val="tx1"/>
                  </a:solidFill>
                  <a:effectLst/>
                  <a:latin typeface="+mn-lt"/>
                  <a:ea typeface="+mn-ea"/>
                  <a:cs typeface="+mn-cs"/>
                </a:rPr>
                <a:t>一般競争契約（総合評価）</a:t>
              </a:r>
              <a:r>
                <a:rPr kumimoji="1" lang="en-US" altLang="ja-JP" sz="1200">
                  <a:solidFill>
                    <a:schemeClr val="tx1"/>
                  </a:solidFill>
                  <a:effectLst/>
                  <a:latin typeface="+mn-lt"/>
                  <a:ea typeface="+mn-ea"/>
                  <a:cs typeface="+mn-cs"/>
                </a:rPr>
                <a:t>】</a:t>
              </a:r>
              <a:endParaRPr lang="ja-JP" altLang="ja-JP" sz="1200">
                <a:effectLst/>
              </a:endParaRPr>
            </a:p>
          </xdr:txBody>
        </xdr:sp>
        <xdr:sp macro="" textlink="">
          <xdr:nvSpPr>
            <xdr:cNvPr id="191" name="正方形/長方形 190"/>
            <xdr:cNvSpPr/>
          </xdr:nvSpPr>
          <xdr:spPr>
            <a:xfrm>
              <a:off x="1570691" y="85937289"/>
              <a:ext cx="3123655" cy="60105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Ｌ．民間企業（５事業、４者）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２０２百万円</a:t>
              </a:r>
            </a:p>
          </xdr:txBody>
        </xdr:sp>
        <xdr:sp macro="" textlink="">
          <xdr:nvSpPr>
            <xdr:cNvPr id="192" name="大かっこ 191"/>
            <xdr:cNvSpPr/>
          </xdr:nvSpPr>
          <xdr:spPr>
            <a:xfrm>
              <a:off x="1549525" y="86604039"/>
              <a:ext cx="4044701" cy="88713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平成３０年度介護報酬改定の効果の検証や令和３年度介護報酬改定に向けた検討課題に関する実態調査等を実施</a:t>
              </a:r>
              <a:endParaRPr lang="ja-JP" altLang="ja-JP" sz="1200">
                <a:effectLst/>
              </a:endParaRPr>
            </a:p>
          </xdr:txBody>
        </xdr:sp>
      </xdr:grpSp>
    </xdr:grpSp>
    <xdr:clientData/>
  </xdr:twoCellAnchor>
  <xdr:twoCellAnchor>
    <xdr:from>
      <xdr:col>18</xdr:col>
      <xdr:colOff>81644</xdr:colOff>
      <xdr:row>759</xdr:row>
      <xdr:rowOff>979713</xdr:rowOff>
    </xdr:from>
    <xdr:to>
      <xdr:col>18</xdr:col>
      <xdr:colOff>81644</xdr:colOff>
      <xdr:row>759</xdr:row>
      <xdr:rowOff>1272899</xdr:rowOff>
    </xdr:to>
    <xdr:cxnSp macro="">
      <xdr:nvCxnSpPr>
        <xdr:cNvPr id="193" name="直線矢印コネクタ 192"/>
        <xdr:cNvCxnSpPr/>
      </xdr:nvCxnSpPr>
      <xdr:spPr>
        <a:xfrm>
          <a:off x="3755573" y="101441249"/>
          <a:ext cx="0" cy="2931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131291</xdr:colOff>
      <xdr:row>759</xdr:row>
      <xdr:rowOff>1552318</xdr:rowOff>
    </xdr:from>
    <xdr:to>
      <xdr:col>27</xdr:col>
      <xdr:colOff>53685</xdr:colOff>
      <xdr:row>759</xdr:row>
      <xdr:rowOff>2153684</xdr:rowOff>
    </xdr:to>
    <xdr:sp macro="" textlink="">
      <xdr:nvSpPr>
        <xdr:cNvPr id="194" name="正方形/長方形 193"/>
        <xdr:cNvSpPr/>
      </xdr:nvSpPr>
      <xdr:spPr>
        <a:xfrm>
          <a:off x="2172362" y="102013854"/>
          <a:ext cx="3392216" cy="60136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Ｍ．民間企業（７者）</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５３百万円</a:t>
          </a:r>
        </a:p>
      </xdr:txBody>
    </xdr:sp>
    <xdr:clientData/>
  </xdr:twoCellAnchor>
  <xdr:twoCellAnchor>
    <xdr:from>
      <xdr:col>10</xdr:col>
      <xdr:colOff>154094</xdr:colOff>
      <xdr:row>759</xdr:row>
      <xdr:rowOff>2260624</xdr:rowOff>
    </xdr:from>
    <xdr:to>
      <xdr:col>36</xdr:col>
      <xdr:colOff>56029</xdr:colOff>
      <xdr:row>760</xdr:row>
      <xdr:rowOff>502730</xdr:rowOff>
    </xdr:to>
    <xdr:sp macro="" textlink="">
      <xdr:nvSpPr>
        <xdr:cNvPr id="195" name="大かっこ 194"/>
        <xdr:cNvSpPr/>
      </xdr:nvSpPr>
      <xdr:spPr>
        <a:xfrm>
          <a:off x="2171153" y="102340359"/>
          <a:ext cx="5146288" cy="50569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en-US" sz="1200">
              <a:effectLst/>
            </a:rPr>
            <a:t>調査票等印刷、製本、データ入力、調査結果集計等</a:t>
          </a:r>
          <a:endParaRPr lang="ja-JP" altLang="ja-JP" sz="1200">
            <a:effectLst/>
          </a:endParaRPr>
        </a:p>
      </xdr:txBody>
    </xdr:sp>
    <xdr:clientData/>
  </xdr:twoCellAnchor>
  <xdr:twoCellAnchor>
    <xdr:from>
      <xdr:col>10</xdr:col>
      <xdr:colOff>81644</xdr:colOff>
      <xdr:row>759</xdr:row>
      <xdr:rowOff>1250019</xdr:rowOff>
    </xdr:from>
    <xdr:to>
      <xdr:col>18</xdr:col>
      <xdr:colOff>131293</xdr:colOff>
      <xdr:row>759</xdr:row>
      <xdr:rowOff>1526575</xdr:rowOff>
    </xdr:to>
    <xdr:sp macro="" textlink="">
      <xdr:nvSpPr>
        <xdr:cNvPr id="196" name="テキスト ボックス 195"/>
        <xdr:cNvSpPr txBox="1"/>
      </xdr:nvSpPr>
      <xdr:spPr>
        <a:xfrm>
          <a:off x="2122715" y="101711555"/>
          <a:ext cx="1682507" cy="276556"/>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27215</xdr:colOff>
      <xdr:row>760</xdr:row>
      <xdr:rowOff>707570</xdr:rowOff>
    </xdr:from>
    <xdr:to>
      <xdr:col>49</xdr:col>
      <xdr:colOff>227000</xdr:colOff>
      <xdr:row>763</xdr:row>
      <xdr:rowOff>1030141</xdr:rowOff>
    </xdr:to>
    <xdr:grpSp>
      <xdr:nvGrpSpPr>
        <xdr:cNvPr id="47" name="グループ化 46"/>
        <xdr:cNvGrpSpPr/>
      </xdr:nvGrpSpPr>
      <xdr:grpSpPr>
        <a:xfrm>
          <a:off x="1241653" y="103006070"/>
          <a:ext cx="8903253" cy="7109134"/>
          <a:chOff x="1292679" y="108054321"/>
          <a:chExt cx="8976392" cy="7139749"/>
        </a:xfrm>
      </xdr:grpSpPr>
      <xdr:sp macro="" textlink="">
        <xdr:nvSpPr>
          <xdr:cNvPr id="215" name="大かっこ 214"/>
          <xdr:cNvSpPr/>
        </xdr:nvSpPr>
        <xdr:spPr>
          <a:xfrm>
            <a:off x="1360075" y="113029733"/>
            <a:ext cx="2029865" cy="6224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コンテンツの権利確認・著作権整理等業務</a:t>
            </a:r>
          </a:p>
        </xdr:txBody>
      </xdr:sp>
      <xdr:grpSp>
        <xdr:nvGrpSpPr>
          <xdr:cNvPr id="46" name="グループ化 45"/>
          <xdr:cNvGrpSpPr/>
        </xdr:nvGrpSpPr>
        <xdr:grpSpPr>
          <a:xfrm>
            <a:off x="1292679" y="108054321"/>
            <a:ext cx="8976392" cy="7139749"/>
            <a:chOff x="1292679" y="108054321"/>
            <a:chExt cx="8976392" cy="7139749"/>
          </a:xfrm>
        </xdr:grpSpPr>
        <xdr:sp macro="" textlink="">
          <xdr:nvSpPr>
            <xdr:cNvPr id="197" name="テキスト ボックス 196"/>
            <xdr:cNvSpPr txBox="1"/>
          </xdr:nvSpPr>
          <xdr:spPr>
            <a:xfrm>
              <a:off x="1508152" y="108054321"/>
              <a:ext cx="6441829" cy="32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⑤介護支援専門員研修等オンライン化等事業</a:t>
              </a:r>
              <a:endParaRPr kumimoji="1" lang="en-US" altLang="ja-JP" sz="1200" b="1"/>
            </a:p>
          </xdr:txBody>
        </xdr:sp>
        <xdr:sp macro="" textlink="">
          <xdr:nvSpPr>
            <xdr:cNvPr id="198" name="正方形/長方形 197"/>
            <xdr:cNvSpPr/>
          </xdr:nvSpPr>
          <xdr:spPr>
            <a:xfrm>
              <a:off x="4564005" y="108329666"/>
              <a:ext cx="2425964" cy="73027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３３３百万円</a:t>
              </a:r>
            </a:p>
          </xdr:txBody>
        </xdr:sp>
        <xdr:sp macro="" textlink="">
          <xdr:nvSpPr>
            <xdr:cNvPr id="199" name="正方形/長方形 198"/>
            <xdr:cNvSpPr/>
          </xdr:nvSpPr>
          <xdr:spPr>
            <a:xfrm>
              <a:off x="1586591" y="109991338"/>
              <a:ext cx="2085895" cy="8068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Ｎ</a:t>
              </a:r>
              <a:r>
                <a:rPr kumimoji="1" lang="en-US" altLang="ja-JP" sz="1100"/>
                <a:t>.</a:t>
              </a:r>
              <a:r>
                <a:rPr kumimoji="1" lang="ja-JP" altLang="en-US" sz="1100"/>
                <a:t>株式会社日本総合研究所</a:t>
              </a:r>
              <a:endParaRPr kumimoji="1" lang="en-US" altLang="ja-JP" sz="1100"/>
            </a:p>
            <a:p>
              <a:pPr algn="ctr"/>
              <a:r>
                <a:rPr kumimoji="1" lang="ja-JP" altLang="en-US" sz="1100"/>
                <a:t>１６６百万円</a:t>
              </a:r>
            </a:p>
          </xdr:txBody>
        </xdr:sp>
        <xdr:sp macro="" textlink="">
          <xdr:nvSpPr>
            <xdr:cNvPr id="200" name="正方形/長方形 199"/>
            <xdr:cNvSpPr/>
          </xdr:nvSpPr>
          <xdr:spPr>
            <a:xfrm>
              <a:off x="4825411" y="109964445"/>
              <a:ext cx="2135202"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Ｏ</a:t>
              </a:r>
              <a:r>
                <a:rPr kumimoji="1" lang="en-US" altLang="ja-JP" sz="1100"/>
                <a:t>.</a:t>
              </a:r>
              <a:r>
                <a:rPr kumimoji="1" lang="ja-JP" altLang="en-US" sz="1100"/>
                <a:t>株式会社デジタル・ナレッジ</a:t>
              </a:r>
              <a:endParaRPr kumimoji="1" lang="en-US" altLang="ja-JP" sz="1100"/>
            </a:p>
            <a:p>
              <a:pPr algn="ctr"/>
              <a:r>
                <a:rPr kumimoji="1" lang="ja-JP" altLang="en-US" sz="1100"/>
                <a:t>１４０百万円</a:t>
              </a:r>
            </a:p>
          </xdr:txBody>
        </xdr:sp>
        <xdr:sp macro="" textlink="">
          <xdr:nvSpPr>
            <xdr:cNvPr id="201" name="テキスト ボックス 200"/>
            <xdr:cNvSpPr txBox="1"/>
          </xdr:nvSpPr>
          <xdr:spPr>
            <a:xfrm>
              <a:off x="4760259" y="109715994"/>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2" name="テキスト ボックス 201"/>
            <xdr:cNvSpPr txBox="1"/>
          </xdr:nvSpPr>
          <xdr:spPr>
            <a:xfrm>
              <a:off x="8039900" y="109644276"/>
              <a:ext cx="2229171" cy="391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03" name="テキスト ボックス 202"/>
            <xdr:cNvSpPr txBox="1"/>
          </xdr:nvSpPr>
          <xdr:spPr>
            <a:xfrm>
              <a:off x="1656069" y="109707028"/>
              <a:ext cx="2231573" cy="398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04" name="直線矢印コネクタ 203"/>
            <xdr:cNvCxnSpPr/>
          </xdr:nvCxnSpPr>
          <xdr:spPr>
            <a:xfrm flipH="1">
              <a:off x="3650076" y="109131686"/>
              <a:ext cx="2121433" cy="635534"/>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5" name="直線矢印コネクタ 204"/>
            <xdr:cNvCxnSpPr/>
          </xdr:nvCxnSpPr>
          <xdr:spPr>
            <a:xfrm>
              <a:off x="5784797" y="109149296"/>
              <a:ext cx="9605" cy="47705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06" name="直線矢印コネクタ 205"/>
            <xdr:cNvCxnSpPr/>
          </xdr:nvCxnSpPr>
          <xdr:spPr>
            <a:xfrm>
              <a:off x="5787197" y="109118079"/>
              <a:ext cx="2263590" cy="68275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07" name="正方形/長方形 206"/>
            <xdr:cNvSpPr/>
          </xdr:nvSpPr>
          <xdr:spPr>
            <a:xfrm>
              <a:off x="7957138" y="109976130"/>
              <a:ext cx="2083494" cy="80046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Ｐ</a:t>
              </a:r>
              <a:r>
                <a:rPr kumimoji="1" lang="en-US" altLang="ja-JP" sz="1100"/>
                <a:t>.</a:t>
              </a:r>
              <a:r>
                <a:rPr kumimoji="1" lang="ja-JP" altLang="en-US" sz="1100"/>
                <a:t>株式会社日本総合研究所</a:t>
              </a:r>
              <a:endParaRPr kumimoji="1" lang="en-US" altLang="ja-JP" sz="1100"/>
            </a:p>
            <a:p>
              <a:pPr algn="ctr"/>
              <a:r>
                <a:rPr kumimoji="1" lang="ja-JP" altLang="en-US" sz="1100"/>
                <a:t>２７百万円</a:t>
              </a:r>
            </a:p>
          </xdr:txBody>
        </xdr:sp>
        <xdr:sp macro="" textlink="">
          <xdr:nvSpPr>
            <xdr:cNvPr id="208" name="大かっこ 207"/>
            <xdr:cNvSpPr/>
          </xdr:nvSpPr>
          <xdr:spPr>
            <a:xfrm>
              <a:off x="1427309" y="110884607"/>
              <a:ext cx="2664599" cy="589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介護支援専門員研修オンライン化に係る普及等の業務</a:t>
              </a:r>
            </a:p>
          </xdr:txBody>
        </xdr:sp>
        <xdr:sp macro="" textlink="">
          <xdr:nvSpPr>
            <xdr:cNvPr id="209" name="大かっこ 208"/>
            <xdr:cNvSpPr/>
          </xdr:nvSpPr>
          <xdr:spPr>
            <a:xfrm>
              <a:off x="4450815" y="110857713"/>
              <a:ext cx="2895602" cy="6160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介護支援専門員研修オンライン化に係る教材作成等業務</a:t>
              </a:r>
            </a:p>
          </xdr:txBody>
        </xdr:sp>
        <xdr:sp macro="" textlink="">
          <xdr:nvSpPr>
            <xdr:cNvPr id="210" name="大かっこ 209"/>
            <xdr:cNvSpPr/>
          </xdr:nvSpPr>
          <xdr:spPr>
            <a:xfrm>
              <a:off x="7740224" y="110864436"/>
              <a:ext cx="2492348" cy="638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ユニットリーダー研修等オンライン化に係る調査等の業務</a:t>
              </a:r>
            </a:p>
          </xdr:txBody>
        </xdr:sp>
        <xdr:sp macro="" textlink="">
          <xdr:nvSpPr>
            <xdr:cNvPr id="211" name="正方形/長方形 210"/>
            <xdr:cNvSpPr/>
          </xdr:nvSpPr>
          <xdr:spPr>
            <a:xfrm>
              <a:off x="1348868" y="112181288"/>
              <a:ext cx="2085895" cy="8068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Ｑ</a:t>
              </a:r>
              <a:r>
                <a:rPr kumimoji="1" lang="en-US" altLang="ja-JP" sz="1100"/>
                <a:t>.</a:t>
              </a:r>
              <a:r>
                <a:rPr kumimoji="1" lang="ja-JP" altLang="en-US" sz="1100"/>
                <a:t>一般財団法人長寿社会開発センター</a:t>
              </a:r>
              <a:endParaRPr kumimoji="1" lang="en-US" altLang="ja-JP" sz="1100"/>
            </a:p>
            <a:p>
              <a:pPr algn="ctr"/>
              <a:r>
                <a:rPr kumimoji="1" lang="ja-JP" altLang="en-US" sz="1100"/>
                <a:t>８百万円</a:t>
              </a:r>
            </a:p>
          </xdr:txBody>
        </xdr:sp>
        <xdr:sp macro="" textlink="">
          <xdr:nvSpPr>
            <xdr:cNvPr id="212" name="正方形/長方形 211"/>
            <xdr:cNvSpPr/>
          </xdr:nvSpPr>
          <xdr:spPr>
            <a:xfrm>
              <a:off x="2546617" y="113900911"/>
              <a:ext cx="2085896" cy="78205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Ｒ</a:t>
              </a:r>
              <a:r>
                <a:rPr kumimoji="1" lang="en-US" altLang="ja-JP" sz="1100"/>
                <a:t>.</a:t>
              </a:r>
              <a:r>
                <a:rPr kumimoji="1" lang="ja-JP" altLang="en-US" sz="1100"/>
                <a:t>一般社団法人日本介護支援専門員協会</a:t>
              </a:r>
              <a:endParaRPr kumimoji="1" lang="en-US" altLang="ja-JP" sz="1100"/>
            </a:p>
            <a:p>
              <a:pPr algn="ctr"/>
              <a:r>
                <a:rPr kumimoji="1" lang="ja-JP" altLang="en-US" sz="1100"/>
                <a:t>８百万円</a:t>
              </a:r>
            </a:p>
          </xdr:txBody>
        </xdr:sp>
        <xdr:sp macro="" textlink="">
          <xdr:nvSpPr>
            <xdr:cNvPr id="213" name="正方形/長方形 212"/>
            <xdr:cNvSpPr/>
          </xdr:nvSpPr>
          <xdr:spPr>
            <a:xfrm>
              <a:off x="6227269" y="112212345"/>
              <a:ext cx="1862320" cy="72774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Ｔ</a:t>
              </a:r>
              <a:r>
                <a:rPr kumimoji="1" lang="en-US" altLang="ja-JP" sz="1100"/>
                <a:t>.</a:t>
              </a:r>
              <a:r>
                <a:rPr kumimoji="1" lang="ja-JP" altLang="en-US" sz="1100"/>
                <a:t>株式会社テレワーク</a:t>
              </a:r>
              <a:endParaRPr kumimoji="1" lang="en-US" altLang="ja-JP" sz="1100"/>
            </a:p>
            <a:p>
              <a:pPr algn="ctr"/>
              <a:r>
                <a:rPr kumimoji="1" lang="ja-JP" altLang="en-US" sz="1100"/>
                <a:t>２百万円</a:t>
              </a:r>
            </a:p>
          </xdr:txBody>
        </xdr:sp>
        <xdr:sp macro="" textlink="">
          <xdr:nvSpPr>
            <xdr:cNvPr id="214" name="正方形/長方形 213"/>
            <xdr:cNvSpPr/>
          </xdr:nvSpPr>
          <xdr:spPr>
            <a:xfrm>
              <a:off x="3780225" y="112196976"/>
              <a:ext cx="2085895" cy="80687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Ｓ</a:t>
              </a:r>
              <a:r>
                <a:rPr kumimoji="1" lang="en-US" altLang="ja-JP" sz="1100"/>
                <a:t>.</a:t>
              </a:r>
              <a:r>
                <a:rPr kumimoji="1" lang="ja-JP" altLang="en-US" sz="1100"/>
                <a:t>民間団体（２者）</a:t>
              </a:r>
              <a:endParaRPr kumimoji="1" lang="en-US" altLang="ja-JP" sz="1100"/>
            </a:p>
            <a:p>
              <a:pPr algn="ctr"/>
              <a:r>
                <a:rPr kumimoji="1" lang="ja-JP" altLang="en-US" sz="1100"/>
                <a:t>２百万円</a:t>
              </a:r>
            </a:p>
          </xdr:txBody>
        </xdr:sp>
        <xdr:sp macro="" textlink="">
          <xdr:nvSpPr>
            <xdr:cNvPr id="216" name="大かっこ 215"/>
            <xdr:cNvSpPr/>
          </xdr:nvSpPr>
          <xdr:spPr>
            <a:xfrm>
              <a:off x="6279775" y="113006840"/>
              <a:ext cx="1775806" cy="436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ヘルプデスク業務</a:t>
              </a:r>
            </a:p>
          </xdr:txBody>
        </xdr:sp>
        <xdr:sp macro="" textlink="">
          <xdr:nvSpPr>
            <xdr:cNvPr id="217" name="大かっこ 216"/>
            <xdr:cNvSpPr/>
          </xdr:nvSpPr>
          <xdr:spPr>
            <a:xfrm>
              <a:off x="3673928" y="113054385"/>
              <a:ext cx="2462893" cy="3851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オンライン研修の実証・試行運用</a:t>
              </a:r>
            </a:p>
          </xdr:txBody>
        </xdr:sp>
        <xdr:sp macro="" textlink="">
          <xdr:nvSpPr>
            <xdr:cNvPr id="218" name="大かっこ 217"/>
            <xdr:cNvSpPr/>
          </xdr:nvSpPr>
          <xdr:spPr>
            <a:xfrm>
              <a:off x="2571270" y="114794020"/>
              <a:ext cx="1884028"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確認テスト作成等業務</a:t>
              </a:r>
            </a:p>
          </xdr:txBody>
        </xdr:sp>
        <xdr:cxnSp macro="">
          <xdr:nvCxnSpPr>
            <xdr:cNvPr id="219" name="直線矢印コネクタ 218"/>
            <xdr:cNvCxnSpPr/>
          </xdr:nvCxnSpPr>
          <xdr:spPr>
            <a:xfrm>
              <a:off x="2073248" y="111462511"/>
              <a:ext cx="7204" cy="48345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0" name="直線矢印コネクタ 219"/>
            <xdr:cNvCxnSpPr/>
          </xdr:nvCxnSpPr>
          <xdr:spPr>
            <a:xfrm>
              <a:off x="3638870" y="111558561"/>
              <a:ext cx="883664" cy="42102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21" name="直線矢印コネクタ 220"/>
            <xdr:cNvCxnSpPr/>
          </xdr:nvCxnSpPr>
          <xdr:spPr>
            <a:xfrm>
              <a:off x="3607493" y="111538390"/>
              <a:ext cx="8965" cy="215409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2" name="正方形/長方形 221"/>
            <xdr:cNvSpPr/>
          </xdr:nvSpPr>
          <xdr:spPr>
            <a:xfrm>
              <a:off x="2584716" y="113681275"/>
              <a:ext cx="1932838"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23" name="正方形/長方形 222"/>
            <xdr:cNvSpPr/>
          </xdr:nvSpPr>
          <xdr:spPr>
            <a:xfrm>
              <a:off x="3735240" y="111941481"/>
              <a:ext cx="1935240"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24" name="正方形/長方形 223"/>
            <xdr:cNvSpPr/>
          </xdr:nvSpPr>
          <xdr:spPr>
            <a:xfrm>
              <a:off x="1292679" y="111892175"/>
              <a:ext cx="1935239"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225" name="直線矢印コネクタ 224"/>
            <xdr:cNvCxnSpPr/>
          </xdr:nvCxnSpPr>
          <xdr:spPr>
            <a:xfrm>
              <a:off x="6202616" y="111502531"/>
              <a:ext cx="883664" cy="42102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6" name="正方形/長方形 225"/>
            <xdr:cNvSpPr/>
          </xdr:nvSpPr>
          <xdr:spPr>
            <a:xfrm>
              <a:off x="6155391" y="111934758"/>
              <a:ext cx="1935241" cy="3006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grpSp>
    </xdr:grpSp>
    <xdr:clientData/>
  </xdr:twoCellAnchor>
  <xdr:twoCellAnchor>
    <xdr:from>
      <xdr:col>6</xdr:col>
      <xdr:colOff>110557</xdr:colOff>
      <xdr:row>771</xdr:row>
      <xdr:rowOff>528986</xdr:rowOff>
    </xdr:from>
    <xdr:to>
      <xdr:col>49</xdr:col>
      <xdr:colOff>244928</xdr:colOff>
      <xdr:row>775</xdr:row>
      <xdr:rowOff>806911</xdr:rowOff>
    </xdr:to>
    <xdr:grpSp>
      <xdr:nvGrpSpPr>
        <xdr:cNvPr id="227" name="グループ化 226"/>
        <xdr:cNvGrpSpPr/>
      </xdr:nvGrpSpPr>
      <xdr:grpSpPr>
        <a:xfrm>
          <a:off x="1324995" y="119805799"/>
          <a:ext cx="8837839" cy="6623956"/>
          <a:chOff x="1384911" y="86579436"/>
          <a:chExt cx="8910253" cy="6633574"/>
        </a:xfrm>
      </xdr:grpSpPr>
      <xdr:sp macro="" textlink="">
        <xdr:nvSpPr>
          <xdr:cNvPr id="228" name="正方形/長方形 227"/>
          <xdr:cNvSpPr/>
        </xdr:nvSpPr>
        <xdr:spPr>
          <a:xfrm>
            <a:off x="4694464" y="87017679"/>
            <a:ext cx="2535011" cy="745672"/>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346</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29" name="正方形/長方形 228"/>
          <xdr:cNvSpPr/>
        </xdr:nvSpPr>
        <xdr:spPr>
          <a:xfrm>
            <a:off x="1545771" y="89666989"/>
            <a:ext cx="312556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株式会社エヌ・ティ・ティ・データ経営研究所</a:t>
            </a:r>
            <a:endParaRPr kumimoji="1" lang="en-US" altLang="ja-JP" sz="1100">
              <a:solidFill>
                <a:sysClr val="windowText" lastClr="000000"/>
              </a:solidFill>
            </a:endParaRPr>
          </a:p>
          <a:p>
            <a:pPr algn="ctr"/>
            <a:r>
              <a:rPr kumimoji="1" lang="en-US" altLang="ja-JP" sz="1100">
                <a:solidFill>
                  <a:sysClr val="windowText" lastClr="000000"/>
                </a:solidFill>
              </a:rPr>
              <a:t>230</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30" name="正方形/長方形 229"/>
          <xdr:cNvSpPr/>
        </xdr:nvSpPr>
        <xdr:spPr>
          <a:xfrm>
            <a:off x="4993821" y="89653382"/>
            <a:ext cx="2535011"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公益財団法人テクノエイド協会</a:t>
            </a:r>
            <a:endParaRPr kumimoji="1" lang="en-US" altLang="ja-JP" sz="1100">
              <a:solidFill>
                <a:sysClr val="windowText" lastClr="000000"/>
              </a:solidFill>
            </a:endParaRPr>
          </a:p>
          <a:p>
            <a:pPr algn="ctr"/>
            <a:r>
              <a:rPr kumimoji="1" lang="en-US" altLang="ja-JP" sz="1100">
                <a:solidFill>
                  <a:sysClr val="windowText" lastClr="000000"/>
                </a:solidFill>
              </a:rPr>
              <a:t>57</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231" name="正方形/長方形 230"/>
          <xdr:cNvSpPr/>
        </xdr:nvSpPr>
        <xdr:spPr>
          <a:xfrm>
            <a:off x="7756071" y="89684678"/>
            <a:ext cx="2530929"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a:t>
            </a:r>
            <a:r>
              <a:rPr kumimoji="1" lang="en-US" altLang="ja-JP" sz="1100">
                <a:solidFill>
                  <a:sysClr val="windowText" lastClr="000000"/>
                </a:solidFill>
              </a:rPr>
              <a:t>.</a:t>
            </a:r>
            <a:r>
              <a:rPr kumimoji="1" lang="ja-JP" altLang="en-US" sz="1100">
                <a:solidFill>
                  <a:sysClr val="windowText" lastClr="000000"/>
                </a:solidFill>
              </a:rPr>
              <a:t>株式会社シード・プランニング</a:t>
            </a:r>
            <a:endParaRPr kumimoji="1" lang="en-US" altLang="ja-JP" sz="1100">
              <a:solidFill>
                <a:sysClr val="windowText" lastClr="000000"/>
              </a:solidFill>
            </a:endParaRPr>
          </a:p>
          <a:p>
            <a:pPr algn="ctr"/>
            <a:r>
              <a:rPr kumimoji="1" lang="en-US" altLang="ja-JP" sz="1100">
                <a:solidFill>
                  <a:sysClr val="windowText" lastClr="000000"/>
                </a:solidFill>
              </a:rPr>
              <a:t>59</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32" name="直線矢印コネクタ 231"/>
          <xdr:cNvCxnSpPr>
            <a:endCxn id="242" idx="0"/>
          </xdr:cNvCxnSpPr>
        </xdr:nvCxnSpPr>
        <xdr:spPr>
          <a:xfrm flipH="1">
            <a:off x="3052825" y="88500851"/>
            <a:ext cx="2928875" cy="77561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3" name="直線矢印コネクタ 232"/>
          <xdr:cNvCxnSpPr>
            <a:endCxn id="243" idx="0"/>
          </xdr:cNvCxnSpPr>
        </xdr:nvCxnSpPr>
        <xdr:spPr>
          <a:xfrm>
            <a:off x="5981700" y="88473637"/>
            <a:ext cx="297416" cy="83003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34" name="直線矢印コネクタ 233"/>
          <xdr:cNvCxnSpPr>
            <a:endCxn id="244" idx="0"/>
          </xdr:cNvCxnSpPr>
        </xdr:nvCxnSpPr>
        <xdr:spPr>
          <a:xfrm>
            <a:off x="6008915" y="88487244"/>
            <a:ext cx="2992410" cy="77561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5" name="テキスト ボックス 234"/>
          <xdr:cNvSpPr txBox="1"/>
        </xdr:nvSpPr>
        <xdr:spPr>
          <a:xfrm>
            <a:off x="1384911" y="86579436"/>
            <a:ext cx="6498020" cy="3170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⑦介護ロボット開発等の加速化事業</a:t>
            </a:r>
            <a:endParaRPr kumimoji="1" lang="en-US" altLang="ja-JP" sz="1200" b="1"/>
          </a:p>
        </xdr:txBody>
      </xdr:sp>
      <xdr:sp macro="" textlink="">
        <xdr:nvSpPr>
          <xdr:cNvPr id="236" name="正方形/長方形 235"/>
          <xdr:cNvSpPr/>
        </xdr:nvSpPr>
        <xdr:spPr>
          <a:xfrm>
            <a:off x="2107746" y="92467339"/>
            <a:ext cx="1993447"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株式会社シーブレイン</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endParaRPr kumimoji="1" lang="en-US" altLang="ja-JP" sz="1100">
              <a:solidFill>
                <a:schemeClr val="lt1"/>
              </a:solidFill>
            </a:endParaRPr>
          </a:p>
        </xdr:txBody>
      </xdr:sp>
      <xdr:cxnSp macro="">
        <xdr:nvCxnSpPr>
          <xdr:cNvPr id="237" name="直線矢印コネクタ 236"/>
          <xdr:cNvCxnSpPr/>
        </xdr:nvCxnSpPr>
        <xdr:spPr>
          <a:xfrm flipH="1">
            <a:off x="3103791" y="91501234"/>
            <a:ext cx="4762" cy="64634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38" name="正方形/長方形 237"/>
          <xdr:cNvSpPr/>
        </xdr:nvSpPr>
        <xdr:spPr>
          <a:xfrm>
            <a:off x="5031922" y="92399304"/>
            <a:ext cx="2315936" cy="745671"/>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en-US" altLang="ja-JP" sz="1100">
                <a:solidFill>
                  <a:sysClr val="windowText" lastClr="000000"/>
                </a:solidFill>
              </a:rPr>
              <a:t>8</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39" name="直線矢印コネクタ 238"/>
          <xdr:cNvCxnSpPr>
            <a:endCxn id="241" idx="0"/>
          </xdr:cNvCxnSpPr>
        </xdr:nvCxnSpPr>
        <xdr:spPr>
          <a:xfrm>
            <a:off x="6267449" y="91535245"/>
            <a:ext cx="0" cy="5442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0" name="正方形/長方形 239"/>
          <xdr:cNvSpPr/>
        </xdr:nvSpPr>
        <xdr:spPr>
          <a:xfrm>
            <a:off x="2158093" y="92147574"/>
            <a:ext cx="1891393" cy="29964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41" name="正方形/長方形 240"/>
          <xdr:cNvSpPr/>
        </xdr:nvSpPr>
        <xdr:spPr>
          <a:xfrm>
            <a:off x="5260520" y="92079537"/>
            <a:ext cx="2013857" cy="2819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sp macro="" textlink="">
        <xdr:nvSpPr>
          <xdr:cNvPr id="242" name="正方形/長方形 241"/>
          <xdr:cNvSpPr/>
        </xdr:nvSpPr>
        <xdr:spPr>
          <a:xfrm>
            <a:off x="1729592" y="89276464"/>
            <a:ext cx="2646465" cy="290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43" name="正方形/長方形 242"/>
          <xdr:cNvSpPr/>
        </xdr:nvSpPr>
        <xdr:spPr>
          <a:xfrm>
            <a:off x="5042807" y="89303677"/>
            <a:ext cx="2472619" cy="2515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44" name="正方形/長方形 243"/>
          <xdr:cNvSpPr/>
        </xdr:nvSpPr>
        <xdr:spPr>
          <a:xfrm>
            <a:off x="7707487" y="89262857"/>
            <a:ext cx="2587677" cy="3037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r>
              <a:rPr kumimoji="1" lang="ja-JP" altLang="en-US" sz="1100">
                <a:solidFill>
                  <a:sysClr val="windowText" lastClr="000000"/>
                </a:solidFill>
              </a:rPr>
              <a:t>（総合評価）</a:t>
            </a:r>
          </a:p>
        </xdr:txBody>
      </xdr:sp>
    </xdr:grpSp>
    <xdr:clientData/>
  </xdr:twoCellAnchor>
  <xdr:twoCellAnchor>
    <xdr:from>
      <xdr:col>7</xdr:col>
      <xdr:colOff>15308</xdr:colOff>
      <xdr:row>778</xdr:row>
      <xdr:rowOff>108858</xdr:rowOff>
    </xdr:from>
    <xdr:to>
      <xdr:col>39</xdr:col>
      <xdr:colOff>116964</xdr:colOff>
      <xdr:row>785</xdr:row>
      <xdr:rowOff>137017</xdr:rowOff>
    </xdr:to>
    <xdr:grpSp>
      <xdr:nvGrpSpPr>
        <xdr:cNvPr id="245" name="グループ化 244"/>
        <xdr:cNvGrpSpPr/>
      </xdr:nvGrpSpPr>
      <xdr:grpSpPr>
        <a:xfrm>
          <a:off x="1432152" y="132303952"/>
          <a:ext cx="6578656" cy="5600284"/>
          <a:chOff x="1392251" y="91288960"/>
          <a:chExt cx="6633872" cy="5606846"/>
        </a:xfrm>
      </xdr:grpSpPr>
      <xdr:sp macro="" textlink="">
        <xdr:nvSpPr>
          <xdr:cNvPr id="246" name="テキスト ボックス 245"/>
          <xdr:cNvSpPr txBox="1"/>
        </xdr:nvSpPr>
        <xdr:spPr>
          <a:xfrm>
            <a:off x="1445079" y="91288960"/>
            <a:ext cx="6498483" cy="413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a:t>⑨介護事業者における生産性向上推進事業</a:t>
            </a:r>
            <a:endParaRPr kumimoji="1" lang="en-US" altLang="ja-JP" sz="1200" b="1"/>
          </a:p>
        </xdr:txBody>
      </xdr:sp>
      <xdr:sp macro="" textlink="">
        <xdr:nvSpPr>
          <xdr:cNvPr id="247" name="正方形/長方形 246"/>
          <xdr:cNvSpPr/>
        </xdr:nvSpPr>
        <xdr:spPr>
          <a:xfrm>
            <a:off x="3347357" y="91698536"/>
            <a:ext cx="2535011" cy="74295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250</a:t>
            </a:r>
            <a:r>
              <a:rPr kumimoji="1" lang="ja-JP" altLang="en-US" sz="1100">
                <a:solidFill>
                  <a:sysClr val="windowText" lastClr="000000"/>
                </a:solidFill>
              </a:rPr>
              <a:t>百万円</a:t>
            </a:r>
            <a:endParaRPr kumimoji="1" lang="en-US" altLang="ja-JP" sz="1100">
              <a:solidFill>
                <a:schemeClr val="lt1"/>
              </a:solidFill>
            </a:endParaRPr>
          </a:p>
        </xdr:txBody>
      </xdr:sp>
      <xdr:sp macro="" textlink="">
        <xdr:nvSpPr>
          <xdr:cNvPr id="248" name="正方形/長方形 247"/>
          <xdr:cNvSpPr/>
        </xdr:nvSpPr>
        <xdr:spPr>
          <a:xfrm>
            <a:off x="1392251" y="94207851"/>
            <a:ext cx="2721427" cy="569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ｈ</a:t>
            </a:r>
            <a:r>
              <a:rPr kumimoji="1" lang="en-US" altLang="ja-JP" sz="1100"/>
              <a:t>.</a:t>
            </a:r>
            <a:r>
              <a:rPr kumimoji="1" lang="ja-JP" altLang="en-US" sz="1100"/>
              <a:t>株式会社三菱総合研究所</a:t>
            </a:r>
            <a:endParaRPr kumimoji="1" lang="en-US" altLang="ja-JP" sz="1100"/>
          </a:p>
          <a:p>
            <a:pPr algn="ctr"/>
            <a:r>
              <a:rPr kumimoji="1" lang="en-US" altLang="ja-JP" sz="1100"/>
              <a:t>139</a:t>
            </a:r>
            <a:r>
              <a:rPr kumimoji="1" lang="ja-JP" altLang="en-US" sz="1100"/>
              <a:t>百万円</a:t>
            </a:r>
            <a:endParaRPr kumimoji="1" lang="en-US" altLang="ja-JP" sz="1100"/>
          </a:p>
        </xdr:txBody>
      </xdr:sp>
      <xdr:sp macro="" textlink="">
        <xdr:nvSpPr>
          <xdr:cNvPr id="249" name="正方形/長方形 248"/>
          <xdr:cNvSpPr/>
        </xdr:nvSpPr>
        <xdr:spPr>
          <a:xfrm>
            <a:off x="2041071" y="93923303"/>
            <a:ext cx="1852093" cy="2893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50" name="直線矢印コネクタ 249"/>
          <xdr:cNvCxnSpPr>
            <a:endCxn id="249" idx="0"/>
          </xdr:cNvCxnSpPr>
        </xdr:nvCxnSpPr>
        <xdr:spPr>
          <a:xfrm flipH="1">
            <a:off x="2967118" y="93289211"/>
            <a:ext cx="1607604" cy="63409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1" name="正方形/長方形 250"/>
          <xdr:cNvSpPr/>
        </xdr:nvSpPr>
        <xdr:spPr>
          <a:xfrm>
            <a:off x="1631256" y="96327788"/>
            <a:ext cx="1566182" cy="5680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ｉ</a:t>
            </a:r>
            <a:r>
              <a:rPr kumimoji="1" lang="en-US" altLang="ja-JP" sz="1100"/>
              <a:t>.</a:t>
            </a:r>
            <a:r>
              <a:rPr kumimoji="1" lang="ja-JP" altLang="en-US" sz="1100"/>
              <a:t>民間企業（</a:t>
            </a:r>
            <a:r>
              <a:rPr kumimoji="1" lang="en-US" altLang="ja-JP" sz="1100"/>
              <a:t>11</a:t>
            </a:r>
            <a:r>
              <a:rPr kumimoji="1" lang="ja-JP" altLang="en-US" sz="1100"/>
              <a:t>）</a:t>
            </a:r>
            <a:endParaRPr kumimoji="1" lang="en-US" altLang="ja-JP" sz="1100"/>
          </a:p>
          <a:p>
            <a:pPr algn="ctr"/>
            <a:r>
              <a:rPr kumimoji="1" lang="en-US" altLang="ja-JP" sz="1100"/>
              <a:t>44</a:t>
            </a:r>
            <a:r>
              <a:rPr kumimoji="1" lang="ja-JP" altLang="en-US" sz="1100"/>
              <a:t>百万円</a:t>
            </a:r>
            <a:endParaRPr kumimoji="1" lang="en-US" altLang="ja-JP" sz="1100"/>
          </a:p>
        </xdr:txBody>
      </xdr:sp>
      <xdr:sp macro="" textlink="">
        <xdr:nvSpPr>
          <xdr:cNvPr id="252" name="正方形/長方形 251"/>
          <xdr:cNvSpPr/>
        </xdr:nvSpPr>
        <xdr:spPr>
          <a:xfrm>
            <a:off x="1427150" y="96046177"/>
            <a:ext cx="2520043" cy="315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253" name="直線矢印コネクタ 252"/>
          <xdr:cNvCxnSpPr/>
        </xdr:nvCxnSpPr>
        <xdr:spPr>
          <a:xfrm>
            <a:off x="2867265" y="95735011"/>
            <a:ext cx="0" cy="3946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4" name="正方形/長方形 253"/>
          <xdr:cNvSpPr/>
        </xdr:nvSpPr>
        <xdr:spPr>
          <a:xfrm>
            <a:off x="4336355" y="94167028"/>
            <a:ext cx="3366408" cy="56937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ｊ</a:t>
            </a:r>
            <a:r>
              <a:rPr kumimoji="1" lang="en-US" altLang="ja-JP" sz="1100"/>
              <a:t>.</a:t>
            </a:r>
            <a:r>
              <a:rPr kumimoji="1" lang="ja-JP" altLang="en-US" sz="1100"/>
              <a:t>株式会社エヌ・ティ・ティ・データ経営研究所</a:t>
            </a:r>
            <a:endParaRPr kumimoji="1" lang="en-US" altLang="ja-JP" sz="1100"/>
          </a:p>
          <a:p>
            <a:pPr algn="ctr"/>
            <a:r>
              <a:rPr kumimoji="1" lang="en-US" altLang="ja-JP" sz="1100"/>
              <a:t>111</a:t>
            </a:r>
            <a:r>
              <a:rPr kumimoji="1" lang="ja-JP" altLang="en-US" sz="1100"/>
              <a:t>百万円</a:t>
            </a:r>
            <a:endParaRPr kumimoji="1" lang="en-US" altLang="ja-JP" sz="1100"/>
          </a:p>
        </xdr:txBody>
      </xdr:sp>
      <xdr:cxnSp macro="">
        <xdr:nvCxnSpPr>
          <xdr:cNvPr id="255" name="直線矢印コネクタ 254"/>
          <xdr:cNvCxnSpPr>
            <a:endCxn id="256" idx="0"/>
          </xdr:cNvCxnSpPr>
        </xdr:nvCxnSpPr>
        <xdr:spPr>
          <a:xfrm>
            <a:off x="4601936" y="93261996"/>
            <a:ext cx="1665726" cy="6613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56" name="正方形/長方形 255"/>
          <xdr:cNvSpPr/>
        </xdr:nvSpPr>
        <xdr:spPr>
          <a:xfrm>
            <a:off x="5070020" y="93923303"/>
            <a:ext cx="2395284" cy="2941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（総合評価）</a:t>
            </a:r>
          </a:p>
        </xdr:txBody>
      </xdr:sp>
      <xdr:sp macro="" textlink="">
        <xdr:nvSpPr>
          <xdr:cNvPr id="257" name="正方形/長方形 256"/>
          <xdr:cNvSpPr/>
        </xdr:nvSpPr>
        <xdr:spPr>
          <a:xfrm>
            <a:off x="4998144" y="96284189"/>
            <a:ext cx="1877786" cy="5680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ｋ</a:t>
            </a:r>
            <a:r>
              <a:rPr kumimoji="1" lang="en-US" altLang="ja-JP" sz="1100"/>
              <a:t>.</a:t>
            </a:r>
            <a:r>
              <a:rPr kumimoji="1" lang="ja-JP" altLang="en-US" sz="1100"/>
              <a:t>民間企業（</a:t>
            </a:r>
            <a:r>
              <a:rPr kumimoji="1" lang="en-US" altLang="ja-JP" sz="1100"/>
              <a:t>3</a:t>
            </a:r>
            <a:r>
              <a:rPr kumimoji="1" lang="ja-JP" altLang="en-US" sz="1100"/>
              <a:t>）</a:t>
            </a:r>
            <a:endParaRPr kumimoji="1" lang="en-US" altLang="ja-JP" sz="1100"/>
          </a:p>
          <a:p>
            <a:pPr algn="ctr"/>
            <a:r>
              <a:rPr kumimoji="1" lang="en-US" altLang="ja-JP" sz="1100"/>
              <a:t>36</a:t>
            </a:r>
            <a:r>
              <a:rPr kumimoji="1" lang="ja-JP" altLang="en-US" sz="1100"/>
              <a:t>百万円</a:t>
            </a:r>
            <a:endParaRPr kumimoji="1" lang="en-US" altLang="ja-JP" sz="1100"/>
          </a:p>
        </xdr:txBody>
      </xdr:sp>
      <xdr:sp macro="" textlink="">
        <xdr:nvSpPr>
          <xdr:cNvPr id="258" name="正方形/長方形 257"/>
          <xdr:cNvSpPr/>
        </xdr:nvSpPr>
        <xdr:spPr>
          <a:xfrm>
            <a:off x="6088466" y="95962735"/>
            <a:ext cx="1937657" cy="2737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xnSp macro="">
        <xdr:nvCxnSpPr>
          <xdr:cNvPr id="259" name="直線矢印コネクタ 258"/>
          <xdr:cNvCxnSpPr/>
        </xdr:nvCxnSpPr>
        <xdr:spPr>
          <a:xfrm>
            <a:off x="6000751" y="95716231"/>
            <a:ext cx="0" cy="3537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136073</xdr:colOff>
      <xdr:row>776</xdr:row>
      <xdr:rowOff>394608</xdr:rowOff>
    </xdr:from>
    <xdr:to>
      <xdr:col>41</xdr:col>
      <xdr:colOff>54428</xdr:colOff>
      <xdr:row>777</xdr:row>
      <xdr:rowOff>1932215</xdr:rowOff>
    </xdr:to>
    <xdr:grpSp>
      <xdr:nvGrpSpPr>
        <xdr:cNvPr id="260" name="グループ化 259"/>
        <xdr:cNvGrpSpPr/>
      </xdr:nvGrpSpPr>
      <xdr:grpSpPr>
        <a:xfrm>
          <a:off x="1350511" y="128208202"/>
          <a:ext cx="7002573" cy="3728357"/>
          <a:chOff x="1238254" y="85235143"/>
          <a:chExt cx="7062105" cy="3728357"/>
        </a:xfrm>
      </xdr:grpSpPr>
      <xdr:sp macro="" textlink="">
        <xdr:nvSpPr>
          <xdr:cNvPr id="261" name="テキスト ボックス 260"/>
          <xdr:cNvSpPr txBox="1"/>
        </xdr:nvSpPr>
        <xdr:spPr>
          <a:xfrm>
            <a:off x="1238254" y="85235143"/>
            <a:ext cx="5795993" cy="330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t>⑧ICT</a:t>
            </a:r>
            <a:r>
              <a:rPr kumimoji="1" lang="ja-JP" altLang="en-US" sz="1200" b="1"/>
              <a:t>の活用等による効果的・効率的なサービス提供の支援事業</a:t>
            </a:r>
          </a:p>
        </xdr:txBody>
      </xdr:sp>
      <xdr:sp macro="" textlink="">
        <xdr:nvSpPr>
          <xdr:cNvPr id="262" name="正方形/長方形 261"/>
          <xdr:cNvSpPr/>
        </xdr:nvSpPr>
        <xdr:spPr>
          <a:xfrm>
            <a:off x="1428752" y="85588929"/>
            <a:ext cx="2474873" cy="571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104</a:t>
            </a:r>
            <a:r>
              <a:rPr kumimoji="1" lang="ja-JP" altLang="en-US" sz="1100">
                <a:solidFill>
                  <a:schemeClr val="tx1"/>
                </a:solidFill>
              </a:rPr>
              <a:t>百万円</a:t>
            </a:r>
          </a:p>
        </xdr:txBody>
      </xdr:sp>
      <xdr:sp macro="" textlink="">
        <xdr:nvSpPr>
          <xdr:cNvPr id="263" name="大かっこ 262"/>
          <xdr:cNvSpPr/>
        </xdr:nvSpPr>
        <xdr:spPr>
          <a:xfrm>
            <a:off x="4014104" y="85588929"/>
            <a:ext cx="4286255" cy="530679"/>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受託業者に対して事業を実施するうえで必要な指示等を行う</a:t>
            </a:r>
          </a:p>
        </xdr:txBody>
      </xdr:sp>
      <xdr:sp macro="" textlink="">
        <xdr:nvSpPr>
          <xdr:cNvPr id="264" name="正方形/長方形 263"/>
          <xdr:cNvSpPr/>
        </xdr:nvSpPr>
        <xdr:spPr>
          <a:xfrm>
            <a:off x="1428751" y="87017679"/>
            <a:ext cx="2615028" cy="5763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ｆ</a:t>
            </a:r>
            <a:r>
              <a:rPr kumimoji="1" lang="en-US" altLang="ja-JP" sz="1100">
                <a:solidFill>
                  <a:schemeClr val="tx1"/>
                </a:solidFill>
              </a:rPr>
              <a:t>.</a:t>
            </a:r>
            <a:r>
              <a:rPr kumimoji="1" lang="ja-JP" altLang="en-US" sz="1100">
                <a:solidFill>
                  <a:schemeClr val="tx1"/>
                </a:solidFill>
              </a:rPr>
              <a:t>株式会社三菱総合研究所</a:t>
            </a:r>
            <a:endParaRPr kumimoji="1" lang="en-US" altLang="ja-JP" sz="1100">
              <a:solidFill>
                <a:schemeClr val="tx1"/>
              </a:solidFill>
            </a:endParaRPr>
          </a:p>
          <a:p>
            <a:pPr algn="ctr"/>
            <a:r>
              <a:rPr kumimoji="1" lang="en-US" altLang="ja-JP" sz="1100">
                <a:solidFill>
                  <a:schemeClr val="tx1"/>
                </a:solidFill>
              </a:rPr>
              <a:t>104</a:t>
            </a:r>
            <a:r>
              <a:rPr kumimoji="1" lang="ja-JP" altLang="en-US" sz="1100">
                <a:solidFill>
                  <a:schemeClr val="tx1"/>
                </a:solidFill>
              </a:rPr>
              <a:t>百万円</a:t>
            </a:r>
          </a:p>
        </xdr:txBody>
      </xdr:sp>
      <xdr:cxnSp macro="">
        <xdr:nvCxnSpPr>
          <xdr:cNvPr id="265" name="直線矢印コネクタ 264"/>
          <xdr:cNvCxnSpPr/>
        </xdr:nvCxnSpPr>
        <xdr:spPr>
          <a:xfrm>
            <a:off x="2663734" y="86228464"/>
            <a:ext cx="2467" cy="32657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6" name="テキスト ボックス 265"/>
          <xdr:cNvSpPr txBox="1"/>
        </xdr:nvSpPr>
        <xdr:spPr>
          <a:xfrm>
            <a:off x="1752922" y="86677500"/>
            <a:ext cx="2070600" cy="296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67" name="大かっこ 266"/>
          <xdr:cNvSpPr/>
        </xdr:nvSpPr>
        <xdr:spPr>
          <a:xfrm>
            <a:off x="4154984" y="87017679"/>
            <a:ext cx="4061332" cy="576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介護事業所間の情報連携を推進、訪問看護事業所・訪問看護ステーションとの情報連携の標準仕様（案）等の作成</a:t>
            </a:r>
          </a:p>
        </xdr:txBody>
      </xdr:sp>
      <xdr:cxnSp macro="">
        <xdr:nvCxnSpPr>
          <xdr:cNvPr id="268" name="直線矢印コネクタ 267"/>
          <xdr:cNvCxnSpPr/>
        </xdr:nvCxnSpPr>
        <xdr:spPr>
          <a:xfrm>
            <a:off x="2639784" y="87711643"/>
            <a:ext cx="4868" cy="381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69" name="テキスト ボックス 268"/>
          <xdr:cNvSpPr txBox="1"/>
        </xdr:nvSpPr>
        <xdr:spPr>
          <a:xfrm>
            <a:off x="1905004" y="88174285"/>
            <a:ext cx="1899432" cy="274885"/>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70" name="正方形/長方形 269"/>
          <xdr:cNvSpPr/>
        </xdr:nvSpPr>
        <xdr:spPr>
          <a:xfrm>
            <a:off x="1428750" y="88419214"/>
            <a:ext cx="2676606" cy="5129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ｇ</a:t>
            </a:r>
            <a:r>
              <a:rPr kumimoji="1" lang="en-US" altLang="ja-JP" sz="1100">
                <a:solidFill>
                  <a:schemeClr val="tx1"/>
                </a:solidFill>
              </a:rPr>
              <a:t>.</a:t>
            </a:r>
            <a:r>
              <a:rPr kumimoji="1" lang="ja-JP" altLang="en-US" sz="1100">
                <a:solidFill>
                  <a:schemeClr val="tx1"/>
                </a:solidFill>
              </a:rPr>
              <a:t>民間企業（８）</a:t>
            </a:r>
            <a:endParaRPr kumimoji="1" lang="en-US" altLang="ja-JP" sz="1100">
              <a:solidFill>
                <a:schemeClr val="tx1"/>
              </a:solidFill>
            </a:endParaRPr>
          </a:p>
          <a:p>
            <a:pPr algn="ctr"/>
            <a:r>
              <a:rPr kumimoji="1" lang="en-US" altLang="ja-JP" sz="1100">
                <a:solidFill>
                  <a:schemeClr val="tx1"/>
                </a:solidFill>
              </a:rPr>
              <a:t>56</a:t>
            </a:r>
            <a:r>
              <a:rPr kumimoji="1" lang="ja-JP" altLang="en-US" sz="1100">
                <a:solidFill>
                  <a:schemeClr val="tx1"/>
                </a:solidFill>
              </a:rPr>
              <a:t>百万円</a:t>
            </a:r>
          </a:p>
        </xdr:txBody>
      </xdr:sp>
      <xdr:sp macro="" textlink="">
        <xdr:nvSpPr>
          <xdr:cNvPr id="271" name="大かっこ 270"/>
          <xdr:cNvSpPr/>
        </xdr:nvSpPr>
        <xdr:spPr>
          <a:xfrm>
            <a:off x="4286250" y="88419214"/>
            <a:ext cx="3925661" cy="544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介護事業所間の情報連携の基盤環境等の検討</a:t>
            </a:r>
            <a:endParaRPr lang="ja-JP" altLang="ja-JP">
              <a:effectLst/>
            </a:endParaRPr>
          </a:p>
        </xdr:txBody>
      </xdr:sp>
    </xdr:grpSp>
    <xdr:clientData/>
  </xdr:twoCellAnchor>
  <xdr:twoCellAnchor>
    <xdr:from>
      <xdr:col>24</xdr:col>
      <xdr:colOff>40822</xdr:colOff>
      <xdr:row>753</xdr:row>
      <xdr:rowOff>1143000</xdr:rowOff>
    </xdr:from>
    <xdr:to>
      <xdr:col>28</xdr:col>
      <xdr:colOff>27215</xdr:colOff>
      <xdr:row>754</xdr:row>
      <xdr:rowOff>276387</xdr:rowOff>
    </xdr:to>
    <xdr:sp macro="" textlink="">
      <xdr:nvSpPr>
        <xdr:cNvPr id="272" name="テキスト ボックス 271"/>
        <xdr:cNvSpPr txBox="1"/>
      </xdr:nvSpPr>
      <xdr:spPr>
        <a:xfrm>
          <a:off x="4939393" y="90950143"/>
          <a:ext cx="802822"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37</xdr:col>
      <xdr:colOff>149679</xdr:colOff>
      <xdr:row>753</xdr:row>
      <xdr:rowOff>1115786</xdr:rowOff>
    </xdr:from>
    <xdr:to>
      <xdr:col>41</xdr:col>
      <xdr:colOff>136072</xdr:colOff>
      <xdr:row>754</xdr:row>
      <xdr:rowOff>249173</xdr:rowOff>
    </xdr:to>
    <xdr:sp macro="" textlink="">
      <xdr:nvSpPr>
        <xdr:cNvPr id="273" name="テキスト ボックス 272"/>
        <xdr:cNvSpPr txBox="1"/>
      </xdr:nvSpPr>
      <xdr:spPr>
        <a:xfrm>
          <a:off x="7701643" y="90922929"/>
          <a:ext cx="802822" cy="4124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100">
            <a:effectLst/>
          </a:endParaRPr>
        </a:p>
      </xdr:txBody>
    </xdr:sp>
    <xdr:clientData/>
  </xdr:twoCellAnchor>
  <xdr:twoCellAnchor>
    <xdr:from>
      <xdr:col>7</xdr:col>
      <xdr:colOff>89646</xdr:colOff>
      <xdr:row>756</xdr:row>
      <xdr:rowOff>963705</xdr:rowOff>
    </xdr:from>
    <xdr:to>
      <xdr:col>21</xdr:col>
      <xdr:colOff>22410</xdr:colOff>
      <xdr:row>756</xdr:row>
      <xdr:rowOff>1259656</xdr:rowOff>
    </xdr:to>
    <xdr:sp macro="" textlink="">
      <xdr:nvSpPr>
        <xdr:cNvPr id="276" name="テキスト ボックス 275"/>
        <xdr:cNvSpPr txBox="1"/>
      </xdr:nvSpPr>
      <xdr:spPr>
        <a:xfrm>
          <a:off x="1501587" y="94252676"/>
          <a:ext cx="2756647" cy="295951"/>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112059</xdr:colOff>
      <xdr:row>760</xdr:row>
      <xdr:rowOff>952500</xdr:rowOff>
    </xdr:from>
    <xdr:to>
      <xdr:col>49</xdr:col>
      <xdr:colOff>219315</xdr:colOff>
      <xdr:row>760</xdr:row>
      <xdr:rowOff>1591236</xdr:rowOff>
    </xdr:to>
    <xdr:sp macro="" textlink="">
      <xdr:nvSpPr>
        <xdr:cNvPr id="274" name="大かっこ 273"/>
        <xdr:cNvSpPr/>
      </xdr:nvSpPr>
      <xdr:spPr>
        <a:xfrm>
          <a:off x="6970059" y="103295824"/>
          <a:ext cx="3132844" cy="63873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effectLst/>
            </a:rPr>
            <a:t>受託業者に対し、事業を実施する上で必要な指示を行う。</a:t>
          </a:r>
          <a:endParaRPr lang="ja-JP" altLang="ja-JP" sz="1200">
            <a:effectLst/>
          </a:endParaRPr>
        </a:p>
      </xdr:txBody>
    </xdr:sp>
    <xdr:clientData/>
  </xdr:twoCellAnchor>
  <xdr:twoCellAnchor>
    <xdr:from>
      <xdr:col>40</xdr:col>
      <xdr:colOff>112059</xdr:colOff>
      <xdr:row>762</xdr:row>
      <xdr:rowOff>324971</xdr:rowOff>
    </xdr:from>
    <xdr:to>
      <xdr:col>49</xdr:col>
      <xdr:colOff>235324</xdr:colOff>
      <xdr:row>762</xdr:row>
      <xdr:rowOff>1050020</xdr:rowOff>
    </xdr:to>
    <xdr:sp macro="" textlink="">
      <xdr:nvSpPr>
        <xdr:cNvPr id="275" name="正方形/長方形 274"/>
        <xdr:cNvSpPr/>
      </xdr:nvSpPr>
      <xdr:spPr>
        <a:xfrm>
          <a:off x="8180294" y="107195471"/>
          <a:ext cx="1938618" cy="725049"/>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latin typeface="+mn-ea"/>
              <a:ea typeface="+mn-ea"/>
            </a:rPr>
            <a:t>U</a:t>
          </a:r>
          <a:r>
            <a:rPr kumimoji="1" lang="en-US" altLang="ja-JP" sz="1100"/>
            <a:t>.</a:t>
          </a:r>
          <a:r>
            <a:rPr kumimoji="1" lang="ja-JP" altLang="en-US" sz="1100"/>
            <a:t>株式会社日本医療企画</a:t>
          </a:r>
          <a:endParaRPr kumimoji="1" lang="en-US" altLang="ja-JP" sz="1100"/>
        </a:p>
        <a:p>
          <a:pPr algn="ctr"/>
          <a:r>
            <a:rPr kumimoji="1" lang="ja-JP" altLang="en-US" sz="1100"/>
            <a:t>１百万円</a:t>
          </a:r>
        </a:p>
      </xdr:txBody>
    </xdr:sp>
    <xdr:clientData/>
  </xdr:twoCellAnchor>
  <xdr:twoCellAnchor>
    <xdr:from>
      <xdr:col>43</xdr:col>
      <xdr:colOff>0</xdr:colOff>
      <xdr:row>762</xdr:row>
      <xdr:rowOff>11206</xdr:rowOff>
    </xdr:from>
    <xdr:to>
      <xdr:col>52</xdr:col>
      <xdr:colOff>30392</xdr:colOff>
      <xdr:row>762</xdr:row>
      <xdr:rowOff>310696</xdr:rowOff>
    </xdr:to>
    <xdr:sp macro="" textlink="">
      <xdr:nvSpPr>
        <xdr:cNvPr id="277" name="正方形/長方形 276"/>
        <xdr:cNvSpPr/>
      </xdr:nvSpPr>
      <xdr:spPr>
        <a:xfrm>
          <a:off x="8673353" y="106881706"/>
          <a:ext cx="1912980" cy="2994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（その他）</a:t>
          </a:r>
        </a:p>
      </xdr:txBody>
    </xdr:sp>
    <xdr:clientData/>
  </xdr:twoCellAnchor>
  <xdr:twoCellAnchor>
    <xdr:from>
      <xdr:col>42</xdr:col>
      <xdr:colOff>33617</xdr:colOff>
      <xdr:row>761</xdr:row>
      <xdr:rowOff>1893794</xdr:rowOff>
    </xdr:from>
    <xdr:to>
      <xdr:col>42</xdr:col>
      <xdr:colOff>33617</xdr:colOff>
      <xdr:row>761</xdr:row>
      <xdr:rowOff>2252382</xdr:rowOff>
    </xdr:to>
    <xdr:cxnSp macro="">
      <xdr:nvCxnSpPr>
        <xdr:cNvPr id="278" name="直線矢印コネクタ 277"/>
        <xdr:cNvCxnSpPr/>
      </xdr:nvCxnSpPr>
      <xdr:spPr>
        <a:xfrm>
          <a:off x="8505264" y="106500706"/>
          <a:ext cx="0" cy="35858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762</xdr:row>
      <xdr:rowOff>1165412</xdr:rowOff>
    </xdr:from>
    <xdr:to>
      <xdr:col>49</xdr:col>
      <xdr:colOff>246529</xdr:colOff>
      <xdr:row>762</xdr:row>
      <xdr:rowOff>1535206</xdr:rowOff>
    </xdr:to>
    <xdr:sp macro="" textlink="">
      <xdr:nvSpPr>
        <xdr:cNvPr id="279" name="大かっこ 278"/>
        <xdr:cNvSpPr/>
      </xdr:nvSpPr>
      <xdr:spPr>
        <a:xfrm>
          <a:off x="8146676" y="108035912"/>
          <a:ext cx="1983441" cy="3697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動画教材制作</a:t>
          </a:r>
        </a:p>
      </xdr:txBody>
    </xdr:sp>
    <xdr:clientData/>
  </xdr:twoCellAnchor>
  <xdr:twoCellAnchor>
    <xdr:from>
      <xdr:col>23</xdr:col>
      <xdr:colOff>136072</xdr:colOff>
      <xdr:row>775</xdr:row>
      <xdr:rowOff>952499</xdr:rowOff>
    </xdr:from>
    <xdr:to>
      <xdr:col>35</xdr:col>
      <xdr:colOff>183938</xdr:colOff>
      <xdr:row>775</xdr:row>
      <xdr:rowOff>1752599</xdr:rowOff>
    </xdr:to>
    <xdr:sp macro="" textlink="">
      <xdr:nvSpPr>
        <xdr:cNvPr id="280" name="大かっこ 279"/>
        <xdr:cNvSpPr/>
      </xdr:nvSpPr>
      <xdr:spPr>
        <a:xfrm>
          <a:off x="4830536" y="127675820"/>
          <a:ext cx="2497152" cy="8001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介護ロボット導入特別支援事業の実態調査、モニター調査の実施支援　他</a:t>
          </a:r>
        </a:p>
      </xdr:txBody>
    </xdr:sp>
    <xdr:clientData/>
  </xdr:twoCellAnchor>
  <xdr:twoCellAnchor>
    <xdr:from>
      <xdr:col>10</xdr:col>
      <xdr:colOff>108856</xdr:colOff>
      <xdr:row>775</xdr:row>
      <xdr:rowOff>1156606</xdr:rowOff>
    </xdr:from>
    <xdr:to>
      <xdr:col>17</xdr:col>
      <xdr:colOff>40821</xdr:colOff>
      <xdr:row>775</xdr:row>
      <xdr:rowOff>1619249</xdr:rowOff>
    </xdr:to>
    <xdr:sp macro="" textlink="">
      <xdr:nvSpPr>
        <xdr:cNvPr id="281" name="大かっこ 280"/>
        <xdr:cNvSpPr/>
      </xdr:nvSpPr>
      <xdr:spPr>
        <a:xfrm>
          <a:off x="2149927" y="127879927"/>
          <a:ext cx="1360715" cy="46264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HP</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作成業務</a:t>
          </a:r>
        </a:p>
      </xdr:txBody>
    </xdr:sp>
    <xdr:clientData/>
  </xdr:twoCellAnchor>
  <xdr:twoCellAnchor>
    <xdr:from>
      <xdr:col>37</xdr:col>
      <xdr:colOff>95249</xdr:colOff>
      <xdr:row>774</xdr:row>
      <xdr:rowOff>421821</xdr:rowOff>
    </xdr:from>
    <xdr:to>
      <xdr:col>49</xdr:col>
      <xdr:colOff>381000</xdr:colOff>
      <xdr:row>774</xdr:row>
      <xdr:rowOff>1583531</xdr:rowOff>
    </xdr:to>
    <xdr:sp macro="" textlink="">
      <xdr:nvSpPr>
        <xdr:cNvPr id="282" name="大かっこ 281"/>
        <xdr:cNvSpPr/>
      </xdr:nvSpPr>
      <xdr:spPr>
        <a:xfrm>
          <a:off x="7584280" y="123853915"/>
          <a:ext cx="2714626" cy="11617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介護ロボット地域フォーラムの実施、介護ロボットの体験展示、効果的な活用方法や導入事例の紹介　他</a:t>
          </a:r>
        </a:p>
      </xdr:txBody>
    </xdr:sp>
    <xdr:clientData/>
  </xdr:twoCellAnchor>
  <xdr:twoCellAnchor>
    <xdr:from>
      <xdr:col>23</xdr:col>
      <xdr:colOff>108857</xdr:colOff>
      <xdr:row>774</xdr:row>
      <xdr:rowOff>435428</xdr:rowOff>
    </xdr:from>
    <xdr:to>
      <xdr:col>36</xdr:col>
      <xdr:colOff>163286</xdr:colOff>
      <xdr:row>774</xdr:row>
      <xdr:rowOff>1088944</xdr:rowOff>
    </xdr:to>
    <xdr:sp macro="" textlink="">
      <xdr:nvSpPr>
        <xdr:cNvPr id="283" name="大かっこ 282"/>
        <xdr:cNvSpPr/>
      </xdr:nvSpPr>
      <xdr:spPr>
        <a:xfrm>
          <a:off x="4803321" y="124967999"/>
          <a:ext cx="2707822"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モニター調査、専門職によるアドバイス支援、実証成果等の普及啓発</a:t>
          </a:r>
        </a:p>
      </xdr:txBody>
    </xdr:sp>
    <xdr:clientData/>
  </xdr:twoCellAnchor>
  <xdr:twoCellAnchor>
    <xdr:from>
      <xdr:col>6</xdr:col>
      <xdr:colOff>190501</xdr:colOff>
      <xdr:row>774</xdr:row>
      <xdr:rowOff>462643</xdr:rowOff>
    </xdr:from>
    <xdr:to>
      <xdr:col>21</xdr:col>
      <xdr:colOff>200026</xdr:colOff>
      <xdr:row>774</xdr:row>
      <xdr:rowOff>1116159</xdr:rowOff>
    </xdr:to>
    <xdr:sp macro="" textlink="">
      <xdr:nvSpPr>
        <xdr:cNvPr id="284" name="大かっこ 283"/>
        <xdr:cNvSpPr/>
      </xdr:nvSpPr>
      <xdr:spPr>
        <a:xfrm>
          <a:off x="1415144" y="124995214"/>
          <a:ext cx="3071132" cy="6535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介護ロボットの開発・普及を加速化するプラットフォームの構築</a:t>
          </a:r>
        </a:p>
      </xdr:txBody>
    </xdr:sp>
    <xdr:clientData/>
  </xdr:twoCellAnchor>
  <xdr:twoCellAnchor>
    <xdr:from>
      <xdr:col>10</xdr:col>
      <xdr:colOff>190500</xdr:colOff>
      <xdr:row>772</xdr:row>
      <xdr:rowOff>1006928</xdr:rowOff>
    </xdr:from>
    <xdr:to>
      <xdr:col>47</xdr:col>
      <xdr:colOff>81642</xdr:colOff>
      <xdr:row>773</xdr:row>
      <xdr:rowOff>655873</xdr:rowOff>
    </xdr:to>
    <xdr:sp macro="" textlink="">
      <xdr:nvSpPr>
        <xdr:cNvPr id="285" name="大かっこ 284"/>
        <xdr:cNvSpPr/>
      </xdr:nvSpPr>
      <xdr:spPr>
        <a:xfrm>
          <a:off x="2231571" y="122069678"/>
          <a:ext cx="7443107" cy="9280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100">
              <a:effectLst/>
              <a:latin typeface="+mn-lt"/>
              <a:ea typeface="+mn-ea"/>
              <a:cs typeface="+mn-cs"/>
            </a:rPr>
            <a:t>介護ロボットの開発につき、</a:t>
          </a:r>
          <a:r>
            <a:rPr kumimoji="1" lang="ja-JP" altLang="ja-JP" sz="1100">
              <a:effectLst/>
              <a:latin typeface="+mn-lt"/>
              <a:ea typeface="+mn-ea"/>
              <a:cs typeface="+mn-cs"/>
            </a:rPr>
            <a:t>開発企業と介護現場の協議を通じ</a:t>
          </a:r>
          <a:r>
            <a:rPr kumimoji="1" lang="ja-JP" altLang="en-US" sz="1100">
              <a:effectLst/>
              <a:latin typeface="+mn-lt"/>
              <a:ea typeface="+mn-ea"/>
              <a:cs typeface="+mn-cs"/>
            </a:rPr>
            <a:t>、</a:t>
          </a:r>
          <a:r>
            <a:rPr kumimoji="1" lang="ja-JP" altLang="ja-JP" sz="1100">
              <a:effectLst/>
              <a:latin typeface="+mn-lt"/>
              <a:ea typeface="+mn-ea"/>
              <a:cs typeface="+mn-cs"/>
            </a:rPr>
            <a:t>各段階で必要な支援を行う。併せて、介護ロボットの開発実証・普及のプラットフォームを構築し、介護ロボット等の開発・普及の加速化を図る。</a:t>
          </a:r>
          <a:endParaRPr lang="ja-JP" altLang="ja-JP">
            <a:effectLst/>
          </a:endParaRPr>
        </a:p>
      </xdr:txBody>
    </xdr:sp>
    <xdr:clientData/>
  </xdr:twoCellAnchor>
  <xdr:twoCellAnchor>
    <xdr:from>
      <xdr:col>23</xdr:col>
      <xdr:colOff>54429</xdr:colOff>
      <xdr:row>785</xdr:row>
      <xdr:rowOff>214313</xdr:rowOff>
    </xdr:from>
    <xdr:to>
      <xdr:col>36</xdr:col>
      <xdr:colOff>102054</xdr:colOff>
      <xdr:row>785</xdr:row>
      <xdr:rowOff>1047751</xdr:rowOff>
    </xdr:to>
    <xdr:sp macro="" textlink="">
      <xdr:nvSpPr>
        <xdr:cNvPr id="286" name="大かっこ 285"/>
        <xdr:cNvSpPr/>
      </xdr:nvSpPr>
      <xdr:spPr>
        <a:xfrm>
          <a:off x="4709773" y="137981532"/>
          <a:ext cx="2678906" cy="833438"/>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生産性向上推進フォーラム運営支援、</a:t>
          </a:r>
          <a:endParaRPr kumimoji="1" lang="en-US" altLang="ja-JP" sz="1100"/>
        </a:p>
        <a:p>
          <a:pPr algn="l"/>
          <a:r>
            <a:rPr kumimoji="1" lang="ja-JP" altLang="en-US" sz="1100"/>
            <a:t>セミナー運営支援</a:t>
          </a:r>
        </a:p>
      </xdr:txBody>
    </xdr:sp>
    <xdr:clientData/>
  </xdr:twoCellAnchor>
  <xdr:twoCellAnchor>
    <xdr:from>
      <xdr:col>7</xdr:col>
      <xdr:colOff>59530</xdr:colOff>
      <xdr:row>785</xdr:row>
      <xdr:rowOff>214313</xdr:rowOff>
    </xdr:from>
    <xdr:to>
      <xdr:col>17</xdr:col>
      <xdr:colOff>130969</xdr:colOff>
      <xdr:row>785</xdr:row>
      <xdr:rowOff>1095375</xdr:rowOff>
    </xdr:to>
    <xdr:sp macro="" textlink="">
      <xdr:nvSpPr>
        <xdr:cNvPr id="287" name="大かっこ 286"/>
        <xdr:cNvSpPr/>
      </xdr:nvSpPr>
      <xdr:spPr>
        <a:xfrm>
          <a:off x="1476374" y="137981532"/>
          <a:ext cx="2095501" cy="881062"/>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介護施設・事業所への</a:t>
          </a:r>
          <a:endParaRPr kumimoji="1" lang="en-US" altLang="ja-JP" sz="1100"/>
        </a:p>
        <a:p>
          <a:pPr algn="ctr"/>
          <a:r>
            <a:rPr kumimoji="1" lang="ja-JP" altLang="en-US" sz="1100"/>
            <a:t>コンサルティング業務</a:t>
          </a:r>
        </a:p>
      </xdr:txBody>
    </xdr:sp>
    <xdr:clientData/>
  </xdr:twoCellAnchor>
  <xdr:twoCellAnchor>
    <xdr:from>
      <xdr:col>21</xdr:col>
      <xdr:colOff>122465</xdr:colOff>
      <xdr:row>780</xdr:row>
      <xdr:rowOff>190500</xdr:rowOff>
    </xdr:from>
    <xdr:to>
      <xdr:col>37</xdr:col>
      <xdr:colOff>151040</xdr:colOff>
      <xdr:row>780</xdr:row>
      <xdr:rowOff>1154906</xdr:rowOff>
    </xdr:to>
    <xdr:sp macro="" textlink="">
      <xdr:nvSpPr>
        <xdr:cNvPr id="288" name="大かっこ 287"/>
        <xdr:cNvSpPr/>
      </xdr:nvSpPr>
      <xdr:spPr>
        <a:xfrm>
          <a:off x="4372996" y="135850313"/>
          <a:ext cx="3267075" cy="964406"/>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モデル事業の実施、支援ツール開発、ガイドラインの改訂等</a:t>
          </a:r>
        </a:p>
      </xdr:txBody>
    </xdr:sp>
    <xdr:clientData/>
  </xdr:twoCellAnchor>
  <xdr:twoCellAnchor>
    <xdr:from>
      <xdr:col>7</xdr:col>
      <xdr:colOff>27214</xdr:colOff>
      <xdr:row>780</xdr:row>
      <xdr:rowOff>202406</xdr:rowOff>
    </xdr:from>
    <xdr:to>
      <xdr:col>20</xdr:col>
      <xdr:colOff>78921</xdr:colOff>
      <xdr:row>780</xdr:row>
      <xdr:rowOff>1166812</xdr:rowOff>
    </xdr:to>
    <xdr:sp macro="" textlink="">
      <xdr:nvSpPr>
        <xdr:cNvPr id="289" name="大かっこ 288"/>
        <xdr:cNvSpPr/>
      </xdr:nvSpPr>
      <xdr:spPr>
        <a:xfrm>
          <a:off x="1444058" y="135862219"/>
          <a:ext cx="2682988" cy="964406"/>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パイロット事業の成果を踏まえた多様な生産性向上モデルの構築</a:t>
          </a:r>
        </a:p>
      </xdr:txBody>
    </xdr:sp>
    <xdr:clientData/>
  </xdr:twoCellAnchor>
  <xdr:twoCellAnchor>
    <xdr:from>
      <xdr:col>7</xdr:col>
      <xdr:colOff>95249</xdr:colOff>
      <xdr:row>778</xdr:row>
      <xdr:rowOff>1442357</xdr:rowOff>
    </xdr:from>
    <xdr:to>
      <xdr:col>40</xdr:col>
      <xdr:colOff>204106</xdr:colOff>
      <xdr:row>779</xdr:row>
      <xdr:rowOff>13607</xdr:rowOff>
    </xdr:to>
    <xdr:sp macro="" textlink="">
      <xdr:nvSpPr>
        <xdr:cNvPr id="290" name="大かっこ 289"/>
        <xdr:cNvSpPr/>
      </xdr:nvSpPr>
      <xdr:spPr>
        <a:xfrm>
          <a:off x="1523999" y="134737928"/>
          <a:ext cx="6844393" cy="762000"/>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介護事業所の生産性向上に関するこれまでの取組の成果を全国に普及するセミナー</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開催</a:t>
          </a:r>
          <a:r>
            <a:rPr kumimoji="1" lang="ja-JP" altLang="en-US" sz="1100">
              <a:solidFill>
                <a:schemeClr val="tx1"/>
              </a:solidFill>
              <a:effectLst/>
              <a:latin typeface="+mn-lt"/>
              <a:ea typeface="+mn-ea"/>
              <a:cs typeface="+mn-cs"/>
            </a:rPr>
            <a:t>、生産性向上を</a:t>
          </a:r>
          <a:r>
            <a:rPr kumimoji="1" lang="ja-JP" altLang="ja-JP" sz="1100">
              <a:solidFill>
                <a:schemeClr val="tx1"/>
              </a:solidFill>
              <a:effectLst/>
              <a:latin typeface="+mn-lt"/>
              <a:ea typeface="+mn-ea"/>
              <a:cs typeface="+mn-cs"/>
            </a:rPr>
            <a:t>支援</a:t>
          </a:r>
          <a:r>
            <a:rPr kumimoji="1" lang="ja-JP" altLang="en-US" sz="1100">
              <a:solidFill>
                <a:schemeClr val="tx1"/>
              </a:solidFill>
              <a:effectLst/>
              <a:latin typeface="+mn-lt"/>
              <a:ea typeface="+mn-ea"/>
              <a:cs typeface="+mn-cs"/>
            </a:rPr>
            <a:t>する</a:t>
          </a:r>
          <a:r>
            <a:rPr kumimoji="1" lang="ja-JP" altLang="ja-JP" sz="1100">
              <a:solidFill>
                <a:schemeClr val="tx1"/>
              </a:solidFill>
              <a:effectLst/>
              <a:latin typeface="+mn-lt"/>
              <a:ea typeface="+mn-ea"/>
              <a:cs typeface="+mn-cs"/>
            </a:rPr>
            <a:t>者を養成するための手引き</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作成</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モデル事業の実施、支援ツール開発、ガイドラインの改訂等</a:t>
          </a:r>
          <a:endParaRPr lang="ja-JP" altLang="ja-JP">
            <a:effectLst/>
          </a:endParaRPr>
        </a:p>
      </xdr:txBody>
    </xdr:sp>
    <xdr:clientData/>
  </xdr:twoCellAnchor>
  <xdr:twoCellAnchor>
    <xdr:from>
      <xdr:col>7</xdr:col>
      <xdr:colOff>59533</xdr:colOff>
      <xdr:row>757</xdr:row>
      <xdr:rowOff>1500188</xdr:rowOff>
    </xdr:from>
    <xdr:to>
      <xdr:col>34</xdr:col>
      <xdr:colOff>47624</xdr:colOff>
      <xdr:row>757</xdr:row>
      <xdr:rowOff>2202656</xdr:rowOff>
    </xdr:to>
    <xdr:sp macro="" textlink="">
      <xdr:nvSpPr>
        <xdr:cNvPr id="291" name="テキスト ボックス 290"/>
        <xdr:cNvSpPr txBox="1"/>
      </xdr:nvSpPr>
      <xdr:spPr>
        <a:xfrm>
          <a:off x="1476377" y="97012126"/>
          <a:ext cx="5453060" cy="702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介護保険総合データベースの運用・保守業務の委託については、</a:t>
          </a:r>
          <a:endParaRPr kumimoji="1" lang="en-US" altLang="ja-JP" sz="1100"/>
        </a:p>
        <a:p>
          <a:r>
            <a:rPr kumimoji="1" lang="ja-JP" altLang="en-US" sz="1100"/>
            <a:t>「見える化」システム（「見える化」推進事業）と一括契約を行っている。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6" zoomScale="80" zoomScaleNormal="75" zoomScaleSheetLayoutView="80" zoomScalePageLayoutView="85" workbookViewId="0">
      <selection activeCell="Z771" sqref="Z77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368</v>
      </c>
      <c r="AJ2" s="206" t="s">
        <v>743</v>
      </c>
      <c r="AK2" s="206"/>
      <c r="AL2" s="206"/>
      <c r="AM2" s="206"/>
      <c r="AN2" s="98" t="s">
        <v>368</v>
      </c>
      <c r="AO2" s="206">
        <v>20</v>
      </c>
      <c r="AP2" s="206"/>
      <c r="AQ2" s="206"/>
      <c r="AR2" s="99" t="s">
        <v>671</v>
      </c>
      <c r="AS2" s="207">
        <v>914</v>
      </c>
      <c r="AT2" s="207"/>
      <c r="AU2" s="207"/>
      <c r="AV2" s="98" t="str">
        <f>IF(AW2="","","-")</f>
        <v/>
      </c>
      <c r="AW2" s="394"/>
      <c r="AX2" s="394"/>
    </row>
    <row r="3" spans="1:50" ht="21" customHeight="1" thickBot="1" x14ac:dyDescent="0.2">
      <c r="A3" s="526" t="s">
        <v>664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672</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673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674</v>
      </c>
      <c r="AF4" s="710"/>
      <c r="AG4" s="710"/>
      <c r="AH4" s="710"/>
      <c r="AI4" s="710"/>
      <c r="AJ4" s="710"/>
      <c r="AK4" s="710"/>
      <c r="AL4" s="710"/>
      <c r="AM4" s="710"/>
      <c r="AN4" s="710"/>
      <c r="AO4" s="710"/>
      <c r="AP4" s="711"/>
      <c r="AQ4" s="712" t="s">
        <v>2</v>
      </c>
      <c r="AR4" s="707"/>
      <c r="AS4" s="707"/>
      <c r="AT4" s="707"/>
      <c r="AU4" s="707"/>
      <c r="AV4" s="707"/>
      <c r="AW4" s="707"/>
      <c r="AX4" s="713"/>
    </row>
    <row r="5" spans="1:50" ht="78.75" customHeight="1" x14ac:dyDescent="0.15">
      <c r="A5" s="714" t="s">
        <v>67</v>
      </c>
      <c r="B5" s="715"/>
      <c r="C5" s="715"/>
      <c r="D5" s="715"/>
      <c r="E5" s="715"/>
      <c r="F5" s="716"/>
      <c r="G5" s="561" t="s">
        <v>675</v>
      </c>
      <c r="H5" s="562"/>
      <c r="I5" s="562"/>
      <c r="J5" s="562"/>
      <c r="K5" s="562"/>
      <c r="L5" s="562"/>
      <c r="M5" s="563" t="s">
        <v>66</v>
      </c>
      <c r="N5" s="564"/>
      <c r="O5" s="564"/>
      <c r="P5" s="564"/>
      <c r="Q5" s="564"/>
      <c r="R5" s="565"/>
      <c r="S5" s="566" t="s">
        <v>676</v>
      </c>
      <c r="T5" s="562"/>
      <c r="U5" s="562"/>
      <c r="V5" s="562"/>
      <c r="W5" s="562"/>
      <c r="X5" s="567"/>
      <c r="Y5" s="720" t="s">
        <v>3</v>
      </c>
      <c r="Z5" s="721"/>
      <c r="AA5" s="721"/>
      <c r="AB5" s="721"/>
      <c r="AC5" s="721"/>
      <c r="AD5" s="722"/>
      <c r="AE5" s="723" t="s">
        <v>741</v>
      </c>
      <c r="AF5" s="723"/>
      <c r="AG5" s="723"/>
      <c r="AH5" s="723"/>
      <c r="AI5" s="723"/>
      <c r="AJ5" s="723"/>
      <c r="AK5" s="723"/>
      <c r="AL5" s="723"/>
      <c r="AM5" s="723"/>
      <c r="AN5" s="723"/>
      <c r="AO5" s="723"/>
      <c r="AP5" s="724"/>
      <c r="AQ5" s="725" t="s">
        <v>742</v>
      </c>
      <c r="AR5" s="726"/>
      <c r="AS5" s="726"/>
      <c r="AT5" s="726"/>
      <c r="AU5" s="726"/>
      <c r="AV5" s="726"/>
      <c r="AW5" s="726"/>
      <c r="AX5" s="727"/>
    </row>
    <row r="6" spans="1:50" ht="30.75"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677</v>
      </c>
      <c r="H7" s="836"/>
      <c r="I7" s="836"/>
      <c r="J7" s="836"/>
      <c r="K7" s="836"/>
      <c r="L7" s="836"/>
      <c r="M7" s="836"/>
      <c r="N7" s="836"/>
      <c r="O7" s="836"/>
      <c r="P7" s="836"/>
      <c r="Q7" s="836"/>
      <c r="R7" s="836"/>
      <c r="S7" s="836"/>
      <c r="T7" s="836"/>
      <c r="U7" s="836"/>
      <c r="V7" s="836"/>
      <c r="W7" s="836"/>
      <c r="X7" s="837"/>
      <c r="Y7" s="392" t="s">
        <v>351</v>
      </c>
      <c r="Z7" s="296"/>
      <c r="AA7" s="296"/>
      <c r="AB7" s="296"/>
      <c r="AC7" s="296"/>
      <c r="AD7" s="393"/>
      <c r="AE7" s="379" t="s">
        <v>677</v>
      </c>
      <c r="AF7" s="380"/>
      <c r="AG7" s="380"/>
      <c r="AH7" s="380"/>
      <c r="AI7" s="380"/>
      <c r="AJ7" s="380"/>
      <c r="AK7" s="380"/>
      <c r="AL7" s="380"/>
      <c r="AM7" s="380"/>
      <c r="AN7" s="380"/>
      <c r="AO7" s="380"/>
      <c r="AP7" s="380"/>
      <c r="AQ7" s="380"/>
      <c r="AR7" s="380"/>
      <c r="AS7" s="380"/>
      <c r="AT7" s="380"/>
      <c r="AU7" s="380"/>
      <c r="AV7" s="380"/>
      <c r="AW7" s="380"/>
      <c r="AX7" s="381"/>
    </row>
    <row r="8" spans="1:50" ht="35.25" customHeight="1" x14ac:dyDescent="0.15">
      <c r="A8" s="832" t="s">
        <v>249</v>
      </c>
      <c r="B8" s="833"/>
      <c r="C8" s="833"/>
      <c r="D8" s="833"/>
      <c r="E8" s="833"/>
      <c r="F8" s="834"/>
      <c r="G8" s="218" t="str">
        <f>入力規則等!A27</f>
        <v>高齢社会対策</v>
      </c>
      <c r="H8" s="219"/>
      <c r="I8" s="219"/>
      <c r="J8" s="219"/>
      <c r="K8" s="219"/>
      <c r="L8" s="219"/>
      <c r="M8" s="219"/>
      <c r="N8" s="219"/>
      <c r="O8" s="219"/>
      <c r="P8" s="219"/>
      <c r="Q8" s="219"/>
      <c r="R8" s="219"/>
      <c r="S8" s="219"/>
      <c r="T8" s="219"/>
      <c r="U8" s="219"/>
      <c r="V8" s="219"/>
      <c r="W8" s="219"/>
      <c r="X8" s="220"/>
      <c r="Y8" s="572" t="s">
        <v>250</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678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363.75" customHeight="1" x14ac:dyDescent="0.15">
      <c r="A10" s="745" t="s">
        <v>30</v>
      </c>
      <c r="B10" s="746"/>
      <c r="C10" s="746"/>
      <c r="D10" s="746"/>
      <c r="E10" s="746"/>
      <c r="F10" s="746"/>
      <c r="G10" s="678" t="s">
        <v>953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7" customHeight="1" x14ac:dyDescent="0.15">
      <c r="A11" s="745" t="s">
        <v>5</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352</v>
      </c>
      <c r="Q12" s="298"/>
      <c r="R12" s="298"/>
      <c r="S12" s="298"/>
      <c r="T12" s="298"/>
      <c r="U12" s="298"/>
      <c r="V12" s="299"/>
      <c r="W12" s="303" t="s">
        <v>374</v>
      </c>
      <c r="X12" s="298"/>
      <c r="Y12" s="298"/>
      <c r="Z12" s="298"/>
      <c r="AA12" s="298"/>
      <c r="AB12" s="298"/>
      <c r="AC12" s="299"/>
      <c r="AD12" s="303" t="s">
        <v>661</v>
      </c>
      <c r="AE12" s="298"/>
      <c r="AF12" s="298"/>
      <c r="AG12" s="298"/>
      <c r="AH12" s="298"/>
      <c r="AI12" s="298"/>
      <c r="AJ12" s="299"/>
      <c r="AK12" s="303" t="s">
        <v>665</v>
      </c>
      <c r="AL12" s="298"/>
      <c r="AM12" s="298"/>
      <c r="AN12" s="298"/>
      <c r="AO12" s="298"/>
      <c r="AP12" s="298"/>
      <c r="AQ12" s="299"/>
      <c r="AR12" s="303" t="s">
        <v>666</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2596</v>
      </c>
      <c r="Q13" s="164"/>
      <c r="R13" s="164"/>
      <c r="S13" s="164"/>
      <c r="T13" s="164"/>
      <c r="U13" s="164"/>
      <c r="V13" s="165"/>
      <c r="W13" s="163">
        <v>3269</v>
      </c>
      <c r="X13" s="164"/>
      <c r="Y13" s="164"/>
      <c r="Z13" s="164"/>
      <c r="AA13" s="164"/>
      <c r="AB13" s="164"/>
      <c r="AC13" s="165"/>
      <c r="AD13" s="163">
        <v>3322</v>
      </c>
      <c r="AE13" s="164"/>
      <c r="AF13" s="164"/>
      <c r="AG13" s="164"/>
      <c r="AH13" s="164"/>
      <c r="AI13" s="164"/>
      <c r="AJ13" s="165"/>
      <c r="AK13" s="163">
        <v>3280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v>460</v>
      </c>
      <c r="Q14" s="164"/>
      <c r="R14" s="164"/>
      <c r="S14" s="164"/>
      <c r="T14" s="164"/>
      <c r="U14" s="164"/>
      <c r="V14" s="165"/>
      <c r="W14" s="163">
        <v>457</v>
      </c>
      <c r="X14" s="164"/>
      <c r="Y14" s="164"/>
      <c r="Z14" s="164"/>
      <c r="AA14" s="164"/>
      <c r="AB14" s="164"/>
      <c r="AC14" s="165"/>
      <c r="AD14" s="163">
        <v>1113</v>
      </c>
      <c r="AE14" s="164"/>
      <c r="AF14" s="164"/>
      <c r="AG14" s="164"/>
      <c r="AH14" s="164"/>
      <c r="AI14" s="164"/>
      <c r="AJ14" s="165"/>
      <c r="AK14" s="163" t="s">
        <v>736</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v>293</v>
      </c>
      <c r="Q15" s="164"/>
      <c r="R15" s="164"/>
      <c r="S15" s="164"/>
      <c r="T15" s="164"/>
      <c r="U15" s="164"/>
      <c r="V15" s="165"/>
      <c r="W15" s="163">
        <v>460</v>
      </c>
      <c r="X15" s="164"/>
      <c r="Y15" s="164"/>
      <c r="Z15" s="164"/>
      <c r="AA15" s="164"/>
      <c r="AB15" s="164"/>
      <c r="AC15" s="165"/>
      <c r="AD15" s="163">
        <v>985</v>
      </c>
      <c r="AE15" s="164"/>
      <c r="AF15" s="164"/>
      <c r="AG15" s="164"/>
      <c r="AH15" s="164"/>
      <c r="AI15" s="164"/>
      <c r="AJ15" s="165"/>
      <c r="AK15" s="163">
        <v>383</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v>-460</v>
      </c>
      <c r="Q16" s="164"/>
      <c r="R16" s="164"/>
      <c r="S16" s="164"/>
      <c r="T16" s="164"/>
      <c r="U16" s="164"/>
      <c r="V16" s="165"/>
      <c r="W16" s="163">
        <v>-985</v>
      </c>
      <c r="X16" s="164"/>
      <c r="Y16" s="164"/>
      <c r="Z16" s="164"/>
      <c r="AA16" s="164"/>
      <c r="AB16" s="164"/>
      <c r="AC16" s="165"/>
      <c r="AD16" s="163">
        <v>-383</v>
      </c>
      <c r="AE16" s="164"/>
      <c r="AF16" s="164"/>
      <c r="AG16" s="164"/>
      <c r="AH16" s="164"/>
      <c r="AI16" s="164"/>
      <c r="AJ16" s="165"/>
      <c r="AK16" s="163" t="s">
        <v>736</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677</v>
      </c>
      <c r="Q17" s="164"/>
      <c r="R17" s="164"/>
      <c r="S17" s="164"/>
      <c r="T17" s="164"/>
      <c r="U17" s="164"/>
      <c r="V17" s="165"/>
      <c r="W17" s="163" t="s">
        <v>677</v>
      </c>
      <c r="X17" s="164"/>
      <c r="Y17" s="164"/>
      <c r="Z17" s="164"/>
      <c r="AA17" s="164"/>
      <c r="AB17" s="164"/>
      <c r="AC17" s="165"/>
      <c r="AD17" s="163" t="s">
        <v>677</v>
      </c>
      <c r="AE17" s="164"/>
      <c r="AF17" s="164"/>
      <c r="AG17" s="164"/>
      <c r="AH17" s="164"/>
      <c r="AI17" s="164"/>
      <c r="AJ17" s="165"/>
      <c r="AK17" s="163" t="s">
        <v>736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2889</v>
      </c>
      <c r="Q18" s="170"/>
      <c r="R18" s="170"/>
      <c r="S18" s="170"/>
      <c r="T18" s="170"/>
      <c r="U18" s="170"/>
      <c r="V18" s="171"/>
      <c r="W18" s="169">
        <f>SUM(W13:AC17)</f>
        <v>3201</v>
      </c>
      <c r="X18" s="170"/>
      <c r="Y18" s="170"/>
      <c r="Z18" s="170"/>
      <c r="AA18" s="170"/>
      <c r="AB18" s="170"/>
      <c r="AC18" s="171"/>
      <c r="AD18" s="169">
        <f>SUM(AD13:AJ17)</f>
        <v>5037</v>
      </c>
      <c r="AE18" s="170"/>
      <c r="AF18" s="170"/>
      <c r="AG18" s="170"/>
      <c r="AH18" s="170"/>
      <c r="AI18" s="170"/>
      <c r="AJ18" s="171"/>
      <c r="AK18" s="169">
        <f>SUM(AK13:AQ17)</f>
        <v>3663</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2303</v>
      </c>
      <c r="Q19" s="164"/>
      <c r="R19" s="164"/>
      <c r="S19" s="164"/>
      <c r="T19" s="164"/>
      <c r="U19" s="164"/>
      <c r="V19" s="165"/>
      <c r="W19" s="163">
        <v>2942</v>
      </c>
      <c r="X19" s="164"/>
      <c r="Y19" s="164"/>
      <c r="Z19" s="164"/>
      <c r="AA19" s="164"/>
      <c r="AB19" s="164"/>
      <c r="AC19" s="165"/>
      <c r="AD19" s="163">
        <v>4326</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0.79716164762893738</v>
      </c>
      <c r="Q20" s="542"/>
      <c r="R20" s="542"/>
      <c r="S20" s="542"/>
      <c r="T20" s="542"/>
      <c r="U20" s="542"/>
      <c r="V20" s="542"/>
      <c r="W20" s="542">
        <f>IF(W18=0, "-", SUM(W19)/W18)</f>
        <v>0.91908778506716649</v>
      </c>
      <c r="X20" s="542"/>
      <c r="Y20" s="542"/>
      <c r="Z20" s="542"/>
      <c r="AA20" s="542"/>
      <c r="AB20" s="542"/>
      <c r="AC20" s="542"/>
      <c r="AD20" s="542">
        <f>IF(AD18=0, "-", SUM(AD19)/AD18)</f>
        <v>0.8588445503275759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0" t="s">
        <v>321</v>
      </c>
      <c r="H21" s="931"/>
      <c r="I21" s="931"/>
      <c r="J21" s="931"/>
      <c r="K21" s="931"/>
      <c r="L21" s="931"/>
      <c r="M21" s="931"/>
      <c r="N21" s="931"/>
      <c r="O21" s="931"/>
      <c r="P21" s="542">
        <f>IF(P19=0, "-", SUM(P19)/SUM(P13,P14))</f>
        <v>0.75359947643979053</v>
      </c>
      <c r="Q21" s="542"/>
      <c r="R21" s="542"/>
      <c r="S21" s="542"/>
      <c r="T21" s="542"/>
      <c r="U21" s="542"/>
      <c r="V21" s="542"/>
      <c r="W21" s="542">
        <f>IF(W19=0, "-", SUM(W19)/SUM(W13,W14))</f>
        <v>0.78958668813741273</v>
      </c>
      <c r="X21" s="542"/>
      <c r="Y21" s="542"/>
      <c r="Z21" s="542"/>
      <c r="AA21" s="542"/>
      <c r="AB21" s="542"/>
      <c r="AC21" s="542"/>
      <c r="AD21" s="542">
        <f>IF(AD19=0, "-", SUM(AD19)/SUM(AD13,AD14))</f>
        <v>0.97542277339346106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669</v>
      </c>
      <c r="B22" s="139"/>
      <c r="C22" s="139"/>
      <c r="D22" s="139"/>
      <c r="E22" s="139"/>
      <c r="F22" s="140"/>
      <c r="G22" s="129" t="s">
        <v>300</v>
      </c>
      <c r="H22" s="130"/>
      <c r="I22" s="130"/>
      <c r="J22" s="130"/>
      <c r="K22" s="130"/>
      <c r="L22" s="130"/>
      <c r="M22" s="130"/>
      <c r="N22" s="130"/>
      <c r="O22" s="131"/>
      <c r="P22" s="147" t="s">
        <v>667</v>
      </c>
      <c r="Q22" s="130"/>
      <c r="R22" s="130"/>
      <c r="S22" s="130"/>
      <c r="T22" s="130"/>
      <c r="U22" s="130"/>
      <c r="V22" s="131"/>
      <c r="W22" s="147" t="s">
        <v>668</v>
      </c>
      <c r="X22" s="130"/>
      <c r="Y22" s="130"/>
      <c r="Z22" s="130"/>
      <c r="AA22" s="130"/>
      <c r="AB22" s="130"/>
      <c r="AC22" s="131"/>
      <c r="AD22" s="147" t="s">
        <v>299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679</v>
      </c>
      <c r="H23" s="133"/>
      <c r="I23" s="133"/>
      <c r="J23" s="133"/>
      <c r="K23" s="133"/>
      <c r="L23" s="133"/>
      <c r="M23" s="133"/>
      <c r="N23" s="133"/>
      <c r="O23" s="134"/>
      <c r="P23" s="160">
        <v>3266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680</v>
      </c>
      <c r="H24" s="136"/>
      <c r="I24" s="136"/>
      <c r="J24" s="136"/>
      <c r="K24" s="136"/>
      <c r="L24" s="136"/>
      <c r="M24" s="136"/>
      <c r="N24" s="136"/>
      <c r="O24" s="137"/>
      <c r="P24" s="163">
        <v>8</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681</v>
      </c>
      <c r="H25" s="136"/>
      <c r="I25" s="136"/>
      <c r="J25" s="136"/>
      <c r="K25" s="136"/>
      <c r="L25" s="136"/>
      <c r="M25" s="136"/>
      <c r="N25" s="136"/>
      <c r="O25" s="137"/>
      <c r="P25" s="163">
        <v>2</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682</v>
      </c>
      <c r="H26" s="136"/>
      <c r="I26" s="136"/>
      <c r="J26" s="136"/>
      <c r="K26" s="136"/>
      <c r="L26" s="136"/>
      <c r="M26" s="136"/>
      <c r="N26" s="136"/>
      <c r="O26" s="137"/>
      <c r="P26" s="163">
        <v>2</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683</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304</v>
      </c>
      <c r="H28" s="226"/>
      <c r="I28" s="226"/>
      <c r="J28" s="226"/>
      <c r="K28" s="226"/>
      <c r="L28" s="226"/>
      <c r="M28" s="226"/>
      <c r="N28" s="226"/>
      <c r="O28" s="227"/>
      <c r="P28" s="169">
        <f>P29-SUM(P23:P27)</f>
        <v>1</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301</v>
      </c>
      <c r="H29" s="229"/>
      <c r="I29" s="229"/>
      <c r="J29" s="229"/>
      <c r="K29" s="229"/>
      <c r="L29" s="229"/>
      <c r="M29" s="229"/>
      <c r="N29" s="229"/>
      <c r="O29" s="230"/>
      <c r="P29" s="163">
        <f>AK13</f>
        <v>3280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316</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7"/>
      <c r="Z30" s="468"/>
      <c r="AA30" s="469"/>
      <c r="AB30" s="382" t="s">
        <v>11</v>
      </c>
      <c r="AC30" s="383"/>
      <c r="AD30" s="384"/>
      <c r="AE30" s="382" t="s">
        <v>352</v>
      </c>
      <c r="AF30" s="383"/>
      <c r="AG30" s="383"/>
      <c r="AH30" s="384"/>
      <c r="AI30" s="385" t="s">
        <v>374</v>
      </c>
      <c r="AJ30" s="385"/>
      <c r="AK30" s="385"/>
      <c r="AL30" s="382"/>
      <c r="AM30" s="385" t="s">
        <v>471</v>
      </c>
      <c r="AN30" s="385"/>
      <c r="AO30" s="385"/>
      <c r="AP30" s="382"/>
      <c r="AQ30" s="644" t="s">
        <v>225</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0"/>
      <c r="Z31" s="471"/>
      <c r="AA31" s="472"/>
      <c r="AB31" s="332"/>
      <c r="AC31" s="333"/>
      <c r="AD31" s="334"/>
      <c r="AE31" s="332"/>
      <c r="AF31" s="333"/>
      <c r="AG31" s="333"/>
      <c r="AH31" s="334"/>
      <c r="AI31" s="386"/>
      <c r="AJ31" s="386"/>
      <c r="AK31" s="386"/>
      <c r="AL31" s="332"/>
      <c r="AM31" s="386"/>
      <c r="AN31" s="386"/>
      <c r="AO31" s="386"/>
      <c r="AP31" s="332"/>
      <c r="AQ31" s="231" t="s">
        <v>677</v>
      </c>
      <c r="AR31" s="178"/>
      <c r="AS31" s="179" t="s">
        <v>226</v>
      </c>
      <c r="AT31" s="202"/>
      <c r="AU31" s="271">
        <v>3</v>
      </c>
      <c r="AV31" s="271"/>
      <c r="AW31" s="375" t="s">
        <v>179</v>
      </c>
      <c r="AX31" s="376"/>
    </row>
    <row r="32" spans="1:50" ht="23.25" customHeight="1" x14ac:dyDescent="0.15">
      <c r="A32" s="518"/>
      <c r="B32" s="516"/>
      <c r="C32" s="516"/>
      <c r="D32" s="516"/>
      <c r="E32" s="516"/>
      <c r="F32" s="517"/>
      <c r="G32" s="543" t="s">
        <v>684</v>
      </c>
      <c r="H32" s="544"/>
      <c r="I32" s="544"/>
      <c r="J32" s="544"/>
      <c r="K32" s="544"/>
      <c r="L32" s="544"/>
      <c r="M32" s="544"/>
      <c r="N32" s="544"/>
      <c r="O32" s="545"/>
      <c r="P32" s="191" t="s">
        <v>685</v>
      </c>
      <c r="Q32" s="191"/>
      <c r="R32" s="191"/>
      <c r="S32" s="191"/>
      <c r="T32" s="191"/>
      <c r="U32" s="191"/>
      <c r="V32" s="191"/>
      <c r="W32" s="191"/>
      <c r="X32" s="233"/>
      <c r="Y32" s="339" t="s">
        <v>12</v>
      </c>
      <c r="Z32" s="552"/>
      <c r="AA32" s="553"/>
      <c r="AB32" s="554" t="s">
        <v>686</v>
      </c>
      <c r="AC32" s="554"/>
      <c r="AD32" s="554"/>
      <c r="AE32" s="363">
        <v>6.9</v>
      </c>
      <c r="AF32" s="364"/>
      <c r="AG32" s="364"/>
      <c r="AH32" s="364"/>
      <c r="AI32" s="363">
        <v>6.4</v>
      </c>
      <c r="AJ32" s="364"/>
      <c r="AK32" s="364"/>
      <c r="AL32" s="364"/>
      <c r="AM32" s="363">
        <v>5.8</v>
      </c>
      <c r="AN32" s="364"/>
      <c r="AO32" s="364"/>
      <c r="AP32" s="364"/>
      <c r="AQ32" s="166" t="s">
        <v>677</v>
      </c>
      <c r="AR32" s="167"/>
      <c r="AS32" s="167"/>
      <c r="AT32" s="168"/>
      <c r="AU32" s="364" t="s">
        <v>677</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686</v>
      </c>
      <c r="AC33" s="525"/>
      <c r="AD33" s="525"/>
      <c r="AE33" s="363">
        <v>6.7</v>
      </c>
      <c r="AF33" s="364"/>
      <c r="AG33" s="364"/>
      <c r="AH33" s="364"/>
      <c r="AI33" s="363">
        <v>6.9</v>
      </c>
      <c r="AJ33" s="364"/>
      <c r="AK33" s="364"/>
      <c r="AL33" s="364"/>
      <c r="AM33" s="363">
        <v>6.4</v>
      </c>
      <c r="AN33" s="364"/>
      <c r="AO33" s="364"/>
      <c r="AP33" s="364"/>
      <c r="AQ33" s="166" t="s">
        <v>677</v>
      </c>
      <c r="AR33" s="167"/>
      <c r="AS33" s="167"/>
      <c r="AT33" s="168"/>
      <c r="AU33" s="364">
        <v>5.8</v>
      </c>
      <c r="AV33" s="364"/>
      <c r="AW33" s="364"/>
      <c r="AX33" s="365"/>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97</v>
      </c>
      <c r="AF34" s="364"/>
      <c r="AG34" s="364"/>
      <c r="AH34" s="364"/>
      <c r="AI34" s="363">
        <v>108</v>
      </c>
      <c r="AJ34" s="364"/>
      <c r="AK34" s="364"/>
      <c r="AL34" s="364"/>
      <c r="AM34" s="363">
        <v>110</v>
      </c>
      <c r="AN34" s="364"/>
      <c r="AO34" s="364"/>
      <c r="AP34" s="364"/>
      <c r="AQ34" s="166" t="s">
        <v>677</v>
      </c>
      <c r="AR34" s="167"/>
      <c r="AS34" s="167"/>
      <c r="AT34" s="168"/>
      <c r="AU34" s="364" t="s">
        <v>677</v>
      </c>
      <c r="AV34" s="364"/>
      <c r="AW34" s="364"/>
      <c r="AX34" s="365"/>
    </row>
    <row r="35" spans="1:51" ht="23.25" customHeight="1" x14ac:dyDescent="0.15">
      <c r="A35" s="903" t="s">
        <v>342</v>
      </c>
      <c r="B35" s="904"/>
      <c r="C35" s="904"/>
      <c r="D35" s="904"/>
      <c r="E35" s="904"/>
      <c r="F35" s="905"/>
      <c r="G35" s="909" t="s">
        <v>687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customHeight="1" x14ac:dyDescent="0.15">
      <c r="A37" s="647" t="s">
        <v>316</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352</v>
      </c>
      <c r="AF37" s="335"/>
      <c r="AG37" s="335"/>
      <c r="AH37" s="335"/>
      <c r="AI37" s="335" t="s">
        <v>374</v>
      </c>
      <c r="AJ37" s="335"/>
      <c r="AK37" s="335"/>
      <c r="AL37" s="335"/>
      <c r="AM37" s="335" t="s">
        <v>471</v>
      </c>
      <c r="AN37" s="335"/>
      <c r="AO37" s="335"/>
      <c r="AP37" s="335"/>
      <c r="AQ37" s="267" t="s">
        <v>225</v>
      </c>
      <c r="AR37" s="268"/>
      <c r="AS37" s="268"/>
      <c r="AT37" s="269"/>
      <c r="AU37" s="377" t="s">
        <v>134</v>
      </c>
      <c r="AV37" s="377"/>
      <c r="AW37" s="377"/>
      <c r="AX37" s="378"/>
      <c r="AY37">
        <f>COUNTA($G$39)</f>
        <v>1</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0"/>
      <c r="Z38" s="471"/>
      <c r="AA38" s="472"/>
      <c r="AB38" s="332"/>
      <c r="AC38" s="333"/>
      <c r="AD38" s="334"/>
      <c r="AE38" s="335"/>
      <c r="AF38" s="335"/>
      <c r="AG38" s="335"/>
      <c r="AH38" s="335"/>
      <c r="AI38" s="335"/>
      <c r="AJ38" s="335"/>
      <c r="AK38" s="335"/>
      <c r="AL38" s="335"/>
      <c r="AM38" s="335"/>
      <c r="AN38" s="335"/>
      <c r="AO38" s="335"/>
      <c r="AP38" s="335"/>
      <c r="AQ38" s="231" t="s">
        <v>677</v>
      </c>
      <c r="AR38" s="178"/>
      <c r="AS38" s="179" t="s">
        <v>226</v>
      </c>
      <c r="AT38" s="202"/>
      <c r="AU38" s="271">
        <v>3</v>
      </c>
      <c r="AV38" s="271"/>
      <c r="AW38" s="375" t="s">
        <v>179</v>
      </c>
      <c r="AX38" s="376"/>
      <c r="AY38">
        <f t="shared" ref="AY38:AY43" si="0">$AY$37</f>
        <v>1</v>
      </c>
    </row>
    <row r="39" spans="1:51" ht="37.5" customHeight="1" x14ac:dyDescent="0.15">
      <c r="A39" s="518"/>
      <c r="B39" s="516"/>
      <c r="C39" s="516"/>
      <c r="D39" s="516"/>
      <c r="E39" s="516"/>
      <c r="F39" s="517"/>
      <c r="G39" s="543" t="s">
        <v>844</v>
      </c>
      <c r="H39" s="544"/>
      <c r="I39" s="544"/>
      <c r="J39" s="544"/>
      <c r="K39" s="544"/>
      <c r="L39" s="544"/>
      <c r="M39" s="544"/>
      <c r="N39" s="544"/>
      <c r="O39" s="545"/>
      <c r="P39" s="191" t="s">
        <v>845</v>
      </c>
      <c r="Q39" s="191"/>
      <c r="R39" s="191"/>
      <c r="S39" s="191"/>
      <c r="T39" s="191"/>
      <c r="U39" s="191"/>
      <c r="V39" s="191"/>
      <c r="W39" s="191"/>
      <c r="X39" s="233"/>
      <c r="Y39" s="339" t="s">
        <v>12</v>
      </c>
      <c r="Z39" s="552"/>
      <c r="AA39" s="553"/>
      <c r="AB39" s="554" t="s">
        <v>846</v>
      </c>
      <c r="AC39" s="554"/>
      <c r="AD39" s="554"/>
      <c r="AE39" s="363" t="s">
        <v>368</v>
      </c>
      <c r="AF39" s="364"/>
      <c r="AG39" s="364"/>
      <c r="AH39" s="364"/>
      <c r="AI39" s="363" t="s">
        <v>368</v>
      </c>
      <c r="AJ39" s="364"/>
      <c r="AK39" s="364"/>
      <c r="AL39" s="364"/>
      <c r="AM39" s="363">
        <v>11</v>
      </c>
      <c r="AN39" s="364"/>
      <c r="AO39" s="364"/>
      <c r="AP39" s="364"/>
      <c r="AQ39" s="166" t="s">
        <v>677</v>
      </c>
      <c r="AR39" s="167"/>
      <c r="AS39" s="167"/>
      <c r="AT39" s="168"/>
      <c r="AU39" s="364" t="s">
        <v>677</v>
      </c>
      <c r="AV39" s="364"/>
      <c r="AW39" s="364"/>
      <c r="AX39" s="365"/>
      <c r="AY39">
        <f t="shared" si="0"/>
        <v>1</v>
      </c>
    </row>
    <row r="40" spans="1:51" ht="37.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847</v>
      </c>
      <c r="AC40" s="525"/>
      <c r="AD40" s="525"/>
      <c r="AE40" s="363" t="s">
        <v>368</v>
      </c>
      <c r="AF40" s="364"/>
      <c r="AG40" s="364"/>
      <c r="AH40" s="364"/>
      <c r="AI40" s="363" t="s">
        <v>368</v>
      </c>
      <c r="AJ40" s="364"/>
      <c r="AK40" s="364"/>
      <c r="AL40" s="364"/>
      <c r="AM40" s="363">
        <v>47</v>
      </c>
      <c r="AN40" s="364"/>
      <c r="AO40" s="364"/>
      <c r="AP40" s="364"/>
      <c r="AQ40" s="166" t="s">
        <v>677</v>
      </c>
      <c r="AR40" s="167"/>
      <c r="AS40" s="167"/>
      <c r="AT40" s="168"/>
      <c r="AU40" s="364">
        <v>47</v>
      </c>
      <c r="AV40" s="364"/>
      <c r="AW40" s="364"/>
      <c r="AX40" s="365"/>
      <c r="AY40">
        <f t="shared" si="0"/>
        <v>1</v>
      </c>
    </row>
    <row r="41" spans="1:51" ht="37.5"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t="s">
        <v>368</v>
      </c>
      <c r="AF41" s="364"/>
      <c r="AG41" s="364"/>
      <c r="AH41" s="364"/>
      <c r="AI41" s="363" t="s">
        <v>368</v>
      </c>
      <c r="AJ41" s="364"/>
      <c r="AK41" s="364"/>
      <c r="AL41" s="364"/>
      <c r="AM41" s="363">
        <v>23</v>
      </c>
      <c r="AN41" s="364"/>
      <c r="AO41" s="364"/>
      <c r="AP41" s="364"/>
      <c r="AQ41" s="166" t="s">
        <v>368</v>
      </c>
      <c r="AR41" s="167"/>
      <c r="AS41" s="167"/>
      <c r="AT41" s="168"/>
      <c r="AU41" s="364" t="s">
        <v>677</v>
      </c>
      <c r="AV41" s="364"/>
      <c r="AW41" s="364"/>
      <c r="AX41" s="365"/>
      <c r="AY41">
        <f t="shared" si="0"/>
        <v>1</v>
      </c>
    </row>
    <row r="42" spans="1:51" ht="23.25" customHeight="1" x14ac:dyDescent="0.15">
      <c r="A42" s="903" t="s">
        <v>342</v>
      </c>
      <c r="B42" s="904"/>
      <c r="C42" s="904"/>
      <c r="D42" s="904"/>
      <c r="E42" s="904"/>
      <c r="F42" s="905"/>
      <c r="G42" s="909" t="s">
        <v>848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0"/>
        <v>1</v>
      </c>
    </row>
    <row r="43" spans="1:5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0"/>
        <v>1</v>
      </c>
    </row>
    <row r="44" spans="1:51" ht="18.75" customHeight="1" x14ac:dyDescent="0.15">
      <c r="A44" s="647" t="s">
        <v>316</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352</v>
      </c>
      <c r="AF44" s="335"/>
      <c r="AG44" s="335"/>
      <c r="AH44" s="335"/>
      <c r="AI44" s="335" t="s">
        <v>374</v>
      </c>
      <c r="AJ44" s="335"/>
      <c r="AK44" s="335"/>
      <c r="AL44" s="335"/>
      <c r="AM44" s="335" t="s">
        <v>471</v>
      </c>
      <c r="AN44" s="335"/>
      <c r="AO44" s="335"/>
      <c r="AP44" s="335"/>
      <c r="AQ44" s="267" t="s">
        <v>225</v>
      </c>
      <c r="AR44" s="268"/>
      <c r="AS44" s="268"/>
      <c r="AT44" s="269"/>
      <c r="AU44" s="377" t="s">
        <v>134</v>
      </c>
      <c r="AV44" s="377"/>
      <c r="AW44" s="377"/>
      <c r="AX44" s="378"/>
      <c r="AY44">
        <f>COUNTA($G$46)</f>
        <v>1</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0"/>
      <c r="Z45" s="471"/>
      <c r="AA45" s="472"/>
      <c r="AB45" s="332"/>
      <c r="AC45" s="333"/>
      <c r="AD45" s="334"/>
      <c r="AE45" s="335"/>
      <c r="AF45" s="335"/>
      <c r="AG45" s="335"/>
      <c r="AH45" s="335"/>
      <c r="AI45" s="335"/>
      <c r="AJ45" s="335"/>
      <c r="AK45" s="335"/>
      <c r="AL45" s="335"/>
      <c r="AM45" s="335"/>
      <c r="AN45" s="335"/>
      <c r="AO45" s="335"/>
      <c r="AP45" s="335"/>
      <c r="AQ45" s="231" t="s">
        <v>677</v>
      </c>
      <c r="AR45" s="178"/>
      <c r="AS45" s="179" t="s">
        <v>226</v>
      </c>
      <c r="AT45" s="202"/>
      <c r="AU45" s="271">
        <v>3</v>
      </c>
      <c r="AV45" s="271"/>
      <c r="AW45" s="375" t="s">
        <v>179</v>
      </c>
      <c r="AX45" s="376"/>
      <c r="AY45">
        <f t="shared" ref="AY45:AY50" si="1">$AY$44</f>
        <v>1</v>
      </c>
    </row>
    <row r="46" spans="1:51" ht="23.25" customHeight="1" x14ac:dyDescent="0.15">
      <c r="A46" s="518"/>
      <c r="B46" s="516"/>
      <c r="C46" s="516"/>
      <c r="D46" s="516"/>
      <c r="E46" s="516"/>
      <c r="F46" s="517"/>
      <c r="G46" s="543" t="s">
        <v>689</v>
      </c>
      <c r="H46" s="544"/>
      <c r="I46" s="544"/>
      <c r="J46" s="544"/>
      <c r="K46" s="544"/>
      <c r="L46" s="544"/>
      <c r="M46" s="544"/>
      <c r="N46" s="544"/>
      <c r="O46" s="545"/>
      <c r="P46" s="191" t="s">
        <v>690</v>
      </c>
      <c r="Q46" s="191"/>
      <c r="R46" s="191"/>
      <c r="S46" s="191"/>
      <c r="T46" s="191"/>
      <c r="U46" s="191"/>
      <c r="V46" s="191"/>
      <c r="W46" s="191"/>
      <c r="X46" s="233"/>
      <c r="Y46" s="339" t="s">
        <v>12</v>
      </c>
      <c r="Z46" s="552"/>
      <c r="AA46" s="553"/>
      <c r="AB46" s="554" t="s">
        <v>333</v>
      </c>
      <c r="AC46" s="554"/>
      <c r="AD46" s="554"/>
      <c r="AE46" s="358">
        <v>100</v>
      </c>
      <c r="AF46" s="358"/>
      <c r="AG46" s="358"/>
      <c r="AH46" s="358"/>
      <c r="AI46" s="358">
        <v>100</v>
      </c>
      <c r="AJ46" s="358"/>
      <c r="AK46" s="358"/>
      <c r="AL46" s="358"/>
      <c r="AM46" s="358">
        <v>100</v>
      </c>
      <c r="AN46" s="358"/>
      <c r="AO46" s="358"/>
      <c r="AP46" s="358"/>
      <c r="AQ46" s="166" t="s">
        <v>677</v>
      </c>
      <c r="AR46" s="167"/>
      <c r="AS46" s="167"/>
      <c r="AT46" s="168"/>
      <c r="AU46" s="364" t="s">
        <v>677</v>
      </c>
      <c r="AV46" s="364"/>
      <c r="AW46" s="364"/>
      <c r="AX46" s="365"/>
      <c r="AY46">
        <f t="shared" si="1"/>
        <v>1</v>
      </c>
    </row>
    <row r="47" spans="1:51" ht="23.25"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t="s">
        <v>333</v>
      </c>
      <c r="AC47" s="525"/>
      <c r="AD47" s="525"/>
      <c r="AE47" s="363">
        <v>100</v>
      </c>
      <c r="AF47" s="364"/>
      <c r="AG47" s="364"/>
      <c r="AH47" s="364"/>
      <c r="AI47" s="363">
        <v>100</v>
      </c>
      <c r="AJ47" s="364"/>
      <c r="AK47" s="364"/>
      <c r="AL47" s="364"/>
      <c r="AM47" s="363">
        <v>100</v>
      </c>
      <c r="AN47" s="364"/>
      <c r="AO47" s="364"/>
      <c r="AP47" s="364"/>
      <c r="AQ47" s="166" t="s">
        <v>677</v>
      </c>
      <c r="AR47" s="167"/>
      <c r="AS47" s="167"/>
      <c r="AT47" s="168"/>
      <c r="AU47" s="364">
        <v>100</v>
      </c>
      <c r="AV47" s="364"/>
      <c r="AW47" s="364"/>
      <c r="AX47" s="365"/>
      <c r="AY47">
        <f t="shared" si="1"/>
        <v>1</v>
      </c>
    </row>
    <row r="48" spans="1:51" ht="23.25"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v>100</v>
      </c>
      <c r="AF48" s="364"/>
      <c r="AG48" s="364"/>
      <c r="AH48" s="364"/>
      <c r="AI48" s="363">
        <v>100</v>
      </c>
      <c r="AJ48" s="364"/>
      <c r="AK48" s="364"/>
      <c r="AL48" s="364"/>
      <c r="AM48" s="363">
        <v>100</v>
      </c>
      <c r="AN48" s="364"/>
      <c r="AO48" s="364"/>
      <c r="AP48" s="364"/>
      <c r="AQ48" s="166" t="s">
        <v>677</v>
      </c>
      <c r="AR48" s="167"/>
      <c r="AS48" s="167"/>
      <c r="AT48" s="168"/>
      <c r="AU48" s="364" t="s">
        <v>677</v>
      </c>
      <c r="AV48" s="364"/>
      <c r="AW48" s="364"/>
      <c r="AX48" s="365"/>
      <c r="AY48">
        <f t="shared" si="1"/>
        <v>1</v>
      </c>
    </row>
    <row r="49" spans="1:51" ht="23.25" customHeight="1" x14ac:dyDescent="0.15">
      <c r="A49" s="903" t="s">
        <v>342</v>
      </c>
      <c r="B49" s="904"/>
      <c r="C49" s="904"/>
      <c r="D49" s="904"/>
      <c r="E49" s="904"/>
      <c r="F49" s="905"/>
      <c r="G49" s="909" t="s">
        <v>691</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1"/>
        <v>1</v>
      </c>
    </row>
    <row r="50" spans="1:5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1"/>
        <v>1</v>
      </c>
    </row>
    <row r="51" spans="1:51" ht="18.75" customHeight="1" x14ac:dyDescent="0.15">
      <c r="A51" s="515" t="s">
        <v>316</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352</v>
      </c>
      <c r="AF51" s="335"/>
      <c r="AG51" s="335"/>
      <c r="AH51" s="335"/>
      <c r="AI51" s="335" t="s">
        <v>374</v>
      </c>
      <c r="AJ51" s="335"/>
      <c r="AK51" s="335"/>
      <c r="AL51" s="335"/>
      <c r="AM51" s="335" t="s">
        <v>471</v>
      </c>
      <c r="AN51" s="335"/>
      <c r="AO51" s="335"/>
      <c r="AP51" s="335"/>
      <c r="AQ51" s="267" t="s">
        <v>225</v>
      </c>
      <c r="AR51" s="268"/>
      <c r="AS51" s="268"/>
      <c r="AT51" s="269"/>
      <c r="AU51" s="373" t="s">
        <v>134</v>
      </c>
      <c r="AV51" s="373"/>
      <c r="AW51" s="373"/>
      <c r="AX51" s="374"/>
      <c r="AY51">
        <f>COUNTA($G$53)</f>
        <v>1</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0"/>
      <c r="Z52" s="471"/>
      <c r="AA52" s="472"/>
      <c r="AB52" s="332"/>
      <c r="AC52" s="333"/>
      <c r="AD52" s="334"/>
      <c r="AE52" s="335"/>
      <c r="AF52" s="335"/>
      <c r="AG52" s="335"/>
      <c r="AH52" s="335"/>
      <c r="AI52" s="335"/>
      <c r="AJ52" s="335"/>
      <c r="AK52" s="335"/>
      <c r="AL52" s="335"/>
      <c r="AM52" s="335"/>
      <c r="AN52" s="335"/>
      <c r="AO52" s="335"/>
      <c r="AP52" s="335"/>
      <c r="AQ52" s="231" t="s">
        <v>677</v>
      </c>
      <c r="AR52" s="178"/>
      <c r="AS52" s="179" t="s">
        <v>226</v>
      </c>
      <c r="AT52" s="202"/>
      <c r="AU52" s="271">
        <v>3</v>
      </c>
      <c r="AV52" s="271"/>
      <c r="AW52" s="375" t="s">
        <v>179</v>
      </c>
      <c r="AX52" s="376"/>
      <c r="AY52">
        <f t="shared" ref="AY52:AY57" si="2">$AY$51</f>
        <v>1</v>
      </c>
    </row>
    <row r="53" spans="1:51" ht="23.25" customHeight="1" x14ac:dyDescent="0.15">
      <c r="A53" s="518"/>
      <c r="B53" s="516"/>
      <c r="C53" s="516"/>
      <c r="D53" s="516"/>
      <c r="E53" s="516"/>
      <c r="F53" s="517"/>
      <c r="G53" s="543" t="s">
        <v>988</v>
      </c>
      <c r="H53" s="544"/>
      <c r="I53" s="544"/>
      <c r="J53" s="544"/>
      <c r="K53" s="544"/>
      <c r="L53" s="544"/>
      <c r="M53" s="544"/>
      <c r="N53" s="544"/>
      <c r="O53" s="545"/>
      <c r="P53" s="191" t="s">
        <v>989</v>
      </c>
      <c r="Q53" s="191"/>
      <c r="R53" s="191"/>
      <c r="S53" s="191"/>
      <c r="T53" s="191"/>
      <c r="U53" s="191"/>
      <c r="V53" s="191"/>
      <c r="W53" s="191"/>
      <c r="X53" s="233"/>
      <c r="Y53" s="339" t="s">
        <v>12</v>
      </c>
      <c r="Z53" s="552"/>
      <c r="AA53" s="553"/>
      <c r="AB53" s="554" t="s">
        <v>688</v>
      </c>
      <c r="AC53" s="554"/>
      <c r="AD53" s="554"/>
      <c r="AE53" s="363" t="s">
        <v>368</v>
      </c>
      <c r="AF53" s="364"/>
      <c r="AG53" s="364"/>
      <c r="AH53" s="364"/>
      <c r="AI53" s="363" t="s">
        <v>368</v>
      </c>
      <c r="AJ53" s="364"/>
      <c r="AK53" s="364"/>
      <c r="AL53" s="364"/>
      <c r="AM53" s="363">
        <v>6</v>
      </c>
      <c r="AN53" s="364"/>
      <c r="AO53" s="364"/>
      <c r="AP53" s="364"/>
      <c r="AQ53" s="166" t="s">
        <v>677</v>
      </c>
      <c r="AR53" s="167"/>
      <c r="AS53" s="167"/>
      <c r="AT53" s="168"/>
      <c r="AU53" s="364" t="s">
        <v>677</v>
      </c>
      <c r="AV53" s="364"/>
      <c r="AW53" s="364"/>
      <c r="AX53" s="365"/>
      <c r="AY53">
        <f t="shared" si="2"/>
        <v>1</v>
      </c>
    </row>
    <row r="54" spans="1:51" ht="23.25"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t="s">
        <v>688</v>
      </c>
      <c r="AC54" s="525"/>
      <c r="AD54" s="525"/>
      <c r="AE54" s="363" t="s">
        <v>368</v>
      </c>
      <c r="AF54" s="364"/>
      <c r="AG54" s="364"/>
      <c r="AH54" s="364"/>
      <c r="AI54" s="363" t="s">
        <v>368</v>
      </c>
      <c r="AJ54" s="364"/>
      <c r="AK54" s="364"/>
      <c r="AL54" s="364"/>
      <c r="AM54" s="363">
        <v>6</v>
      </c>
      <c r="AN54" s="364"/>
      <c r="AO54" s="364"/>
      <c r="AP54" s="364"/>
      <c r="AQ54" s="166" t="s">
        <v>677</v>
      </c>
      <c r="AR54" s="167"/>
      <c r="AS54" s="167"/>
      <c r="AT54" s="168"/>
      <c r="AU54" s="364">
        <v>8</v>
      </c>
      <c r="AV54" s="364"/>
      <c r="AW54" s="364"/>
      <c r="AX54" s="365"/>
      <c r="AY54">
        <f t="shared" si="2"/>
        <v>1</v>
      </c>
    </row>
    <row r="55" spans="1:51" ht="23.25"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3" t="s">
        <v>14</v>
      </c>
      <c r="AC55" s="463"/>
      <c r="AD55" s="463"/>
      <c r="AE55" s="363" t="s">
        <v>368</v>
      </c>
      <c r="AF55" s="364"/>
      <c r="AG55" s="364"/>
      <c r="AH55" s="364"/>
      <c r="AI55" s="363" t="s">
        <v>368</v>
      </c>
      <c r="AJ55" s="364"/>
      <c r="AK55" s="364"/>
      <c r="AL55" s="364"/>
      <c r="AM55" s="363">
        <v>100</v>
      </c>
      <c r="AN55" s="364"/>
      <c r="AO55" s="364"/>
      <c r="AP55" s="364"/>
      <c r="AQ55" s="166" t="s">
        <v>677</v>
      </c>
      <c r="AR55" s="167"/>
      <c r="AS55" s="167"/>
      <c r="AT55" s="168"/>
      <c r="AU55" s="364" t="s">
        <v>677</v>
      </c>
      <c r="AV55" s="364"/>
      <c r="AW55" s="364"/>
      <c r="AX55" s="365"/>
      <c r="AY55">
        <f t="shared" si="2"/>
        <v>1</v>
      </c>
    </row>
    <row r="56" spans="1:51" ht="23.25" customHeight="1" x14ac:dyDescent="0.15">
      <c r="A56" s="903" t="s">
        <v>342</v>
      </c>
      <c r="B56" s="904"/>
      <c r="C56" s="904"/>
      <c r="D56" s="904"/>
      <c r="E56" s="904"/>
      <c r="F56" s="905"/>
      <c r="G56" s="909" t="s">
        <v>990</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2"/>
        <v>1</v>
      </c>
    </row>
    <row r="57" spans="1:5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2"/>
        <v>1</v>
      </c>
    </row>
    <row r="58" spans="1:51" ht="18.75" customHeight="1" x14ac:dyDescent="0.15">
      <c r="A58" s="515" t="s">
        <v>316</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352</v>
      </c>
      <c r="AF58" s="335"/>
      <c r="AG58" s="335"/>
      <c r="AH58" s="335"/>
      <c r="AI58" s="335" t="s">
        <v>374</v>
      </c>
      <c r="AJ58" s="335"/>
      <c r="AK58" s="335"/>
      <c r="AL58" s="335"/>
      <c r="AM58" s="335" t="s">
        <v>471</v>
      </c>
      <c r="AN58" s="335"/>
      <c r="AO58" s="335"/>
      <c r="AP58" s="335"/>
      <c r="AQ58" s="267" t="s">
        <v>225</v>
      </c>
      <c r="AR58" s="268"/>
      <c r="AS58" s="268"/>
      <c r="AT58" s="269"/>
      <c r="AU58" s="373" t="s">
        <v>134</v>
      </c>
      <c r="AV58" s="373"/>
      <c r="AW58" s="373"/>
      <c r="AX58" s="374"/>
      <c r="AY58">
        <f>COUNTA($G$60)</f>
        <v>1</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0"/>
      <c r="Z59" s="471"/>
      <c r="AA59" s="472"/>
      <c r="AB59" s="332"/>
      <c r="AC59" s="333"/>
      <c r="AD59" s="334"/>
      <c r="AE59" s="335"/>
      <c r="AF59" s="335"/>
      <c r="AG59" s="335"/>
      <c r="AH59" s="335"/>
      <c r="AI59" s="335"/>
      <c r="AJ59" s="335"/>
      <c r="AK59" s="335"/>
      <c r="AL59" s="335"/>
      <c r="AM59" s="335"/>
      <c r="AN59" s="335"/>
      <c r="AO59" s="335"/>
      <c r="AP59" s="335"/>
      <c r="AQ59" s="231" t="s">
        <v>677</v>
      </c>
      <c r="AR59" s="178"/>
      <c r="AS59" s="179" t="s">
        <v>226</v>
      </c>
      <c r="AT59" s="202"/>
      <c r="AU59" s="271">
        <v>3</v>
      </c>
      <c r="AV59" s="271"/>
      <c r="AW59" s="375" t="s">
        <v>179</v>
      </c>
      <c r="AX59" s="376"/>
      <c r="AY59">
        <f t="shared" ref="AY59:AY64" si="3">$AY$58</f>
        <v>1</v>
      </c>
    </row>
    <row r="60" spans="1:51" ht="23.25" customHeight="1" x14ac:dyDescent="0.15">
      <c r="A60" s="518"/>
      <c r="B60" s="516"/>
      <c r="C60" s="516"/>
      <c r="D60" s="516"/>
      <c r="E60" s="516"/>
      <c r="F60" s="517"/>
      <c r="G60" s="543" t="s">
        <v>692</v>
      </c>
      <c r="H60" s="544"/>
      <c r="I60" s="544"/>
      <c r="J60" s="544"/>
      <c r="K60" s="544"/>
      <c r="L60" s="544"/>
      <c r="M60" s="544"/>
      <c r="N60" s="544"/>
      <c r="O60" s="545"/>
      <c r="P60" s="191" t="s">
        <v>693</v>
      </c>
      <c r="Q60" s="191"/>
      <c r="R60" s="191"/>
      <c r="S60" s="191"/>
      <c r="T60" s="191"/>
      <c r="U60" s="191"/>
      <c r="V60" s="191"/>
      <c r="W60" s="191"/>
      <c r="X60" s="233"/>
      <c r="Y60" s="339" t="s">
        <v>12</v>
      </c>
      <c r="Z60" s="552"/>
      <c r="AA60" s="553"/>
      <c r="AB60" s="554" t="s">
        <v>694</v>
      </c>
      <c r="AC60" s="554"/>
      <c r="AD60" s="554"/>
      <c r="AE60" s="363" t="s">
        <v>677</v>
      </c>
      <c r="AF60" s="364"/>
      <c r="AG60" s="364"/>
      <c r="AH60" s="364"/>
      <c r="AI60" s="363">
        <v>38</v>
      </c>
      <c r="AJ60" s="364"/>
      <c r="AK60" s="364"/>
      <c r="AL60" s="364"/>
      <c r="AM60" s="363">
        <v>65</v>
      </c>
      <c r="AN60" s="364"/>
      <c r="AO60" s="364"/>
      <c r="AP60" s="364"/>
      <c r="AQ60" s="166" t="s">
        <v>677</v>
      </c>
      <c r="AR60" s="167"/>
      <c r="AS60" s="167"/>
      <c r="AT60" s="168"/>
      <c r="AU60" s="364" t="s">
        <v>677</v>
      </c>
      <c r="AV60" s="364"/>
      <c r="AW60" s="364"/>
      <c r="AX60" s="365"/>
      <c r="AY60">
        <f t="shared" si="3"/>
        <v>1</v>
      </c>
    </row>
    <row r="61" spans="1:51" ht="23.25"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t="s">
        <v>694</v>
      </c>
      <c r="AC61" s="525"/>
      <c r="AD61" s="525"/>
      <c r="AE61" s="363" t="s">
        <v>677</v>
      </c>
      <c r="AF61" s="364"/>
      <c r="AG61" s="364"/>
      <c r="AH61" s="364"/>
      <c r="AI61" s="363">
        <v>50</v>
      </c>
      <c r="AJ61" s="364"/>
      <c r="AK61" s="364"/>
      <c r="AL61" s="364"/>
      <c r="AM61" s="363">
        <v>50</v>
      </c>
      <c r="AN61" s="364"/>
      <c r="AO61" s="364"/>
      <c r="AP61" s="364"/>
      <c r="AQ61" s="166" t="s">
        <v>677</v>
      </c>
      <c r="AR61" s="167"/>
      <c r="AS61" s="167"/>
      <c r="AT61" s="168"/>
      <c r="AU61" s="364">
        <v>60</v>
      </c>
      <c r="AV61" s="364"/>
      <c r="AW61" s="364"/>
      <c r="AX61" s="365"/>
      <c r="AY61">
        <f t="shared" si="3"/>
        <v>1</v>
      </c>
    </row>
    <row r="62" spans="1:51" ht="23.25"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t="s">
        <v>677</v>
      </c>
      <c r="AF62" s="364"/>
      <c r="AG62" s="364"/>
      <c r="AH62" s="364"/>
      <c r="AI62" s="363">
        <v>76</v>
      </c>
      <c r="AJ62" s="364"/>
      <c r="AK62" s="364"/>
      <c r="AL62" s="364"/>
      <c r="AM62" s="363">
        <v>130</v>
      </c>
      <c r="AN62" s="364"/>
      <c r="AO62" s="364"/>
      <c r="AP62" s="364"/>
      <c r="AQ62" s="166" t="s">
        <v>677</v>
      </c>
      <c r="AR62" s="167"/>
      <c r="AS62" s="167"/>
      <c r="AT62" s="168"/>
      <c r="AU62" s="364" t="s">
        <v>677</v>
      </c>
      <c r="AV62" s="364"/>
      <c r="AW62" s="364"/>
      <c r="AX62" s="365"/>
      <c r="AY62">
        <f t="shared" si="3"/>
        <v>1</v>
      </c>
    </row>
    <row r="63" spans="1:51" ht="23.25" customHeight="1" x14ac:dyDescent="0.15">
      <c r="A63" s="903" t="s">
        <v>342</v>
      </c>
      <c r="B63" s="904"/>
      <c r="C63" s="904"/>
      <c r="D63" s="904"/>
      <c r="E63" s="904"/>
      <c r="F63" s="905"/>
      <c r="G63" s="909" t="s">
        <v>695</v>
      </c>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3"/>
        <v>1</v>
      </c>
    </row>
    <row r="64" spans="1:5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3"/>
        <v>1</v>
      </c>
    </row>
    <row r="65" spans="1:51" ht="18.75" hidden="1" customHeight="1" x14ac:dyDescent="0.15">
      <c r="A65" s="864" t="s">
        <v>317</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312</v>
      </c>
      <c r="X65" s="876"/>
      <c r="Y65" s="879"/>
      <c r="Z65" s="879"/>
      <c r="AA65" s="880"/>
      <c r="AB65" s="873" t="s">
        <v>11</v>
      </c>
      <c r="AC65" s="869"/>
      <c r="AD65" s="870"/>
      <c r="AE65" s="335" t="s">
        <v>352</v>
      </c>
      <c r="AF65" s="335"/>
      <c r="AG65" s="335"/>
      <c r="AH65" s="335"/>
      <c r="AI65" s="335" t="s">
        <v>374</v>
      </c>
      <c r="AJ65" s="335"/>
      <c r="AK65" s="335"/>
      <c r="AL65" s="335"/>
      <c r="AM65" s="335" t="s">
        <v>471</v>
      </c>
      <c r="AN65" s="335"/>
      <c r="AO65" s="335"/>
      <c r="AP65" s="335"/>
      <c r="AQ65" s="215" t="s">
        <v>225</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5"/>
      <c r="AG66" s="335"/>
      <c r="AH66" s="335"/>
      <c r="AI66" s="335"/>
      <c r="AJ66" s="335"/>
      <c r="AK66" s="335"/>
      <c r="AL66" s="335"/>
      <c r="AM66" s="335"/>
      <c r="AN66" s="335"/>
      <c r="AO66" s="335"/>
      <c r="AP66" s="335"/>
      <c r="AQ66" s="231"/>
      <c r="AR66" s="178"/>
      <c r="AS66" s="179" t="s">
        <v>226</v>
      </c>
      <c r="AT66" s="202"/>
      <c r="AU66" s="271"/>
      <c r="AV66" s="271"/>
      <c r="AW66" s="871" t="s">
        <v>315</v>
      </c>
      <c r="AX66" s="984"/>
      <c r="AY66">
        <f>$AY$65</f>
        <v>0</v>
      </c>
    </row>
    <row r="67" spans="1:51" ht="23.25" hidden="1" customHeight="1" x14ac:dyDescent="0.15">
      <c r="A67" s="857"/>
      <c r="B67" s="858"/>
      <c r="C67" s="858"/>
      <c r="D67" s="858"/>
      <c r="E67" s="858"/>
      <c r="F67" s="859"/>
      <c r="G67" s="985" t="s">
        <v>227</v>
      </c>
      <c r="H67" s="968"/>
      <c r="I67" s="969"/>
      <c r="J67" s="969"/>
      <c r="K67" s="969"/>
      <c r="L67" s="969"/>
      <c r="M67" s="969"/>
      <c r="N67" s="969"/>
      <c r="O67" s="970"/>
      <c r="P67" s="968"/>
      <c r="Q67" s="969"/>
      <c r="R67" s="969"/>
      <c r="S67" s="969"/>
      <c r="T67" s="969"/>
      <c r="U67" s="969"/>
      <c r="V67" s="970"/>
      <c r="W67" s="974"/>
      <c r="X67" s="975"/>
      <c r="Y67" s="955" t="s">
        <v>12</v>
      </c>
      <c r="Z67" s="955"/>
      <c r="AA67" s="956"/>
      <c r="AB67" s="957" t="s">
        <v>332</v>
      </c>
      <c r="AC67" s="957"/>
      <c r="AD67" s="957"/>
      <c r="AE67" s="363"/>
      <c r="AF67" s="364"/>
      <c r="AG67" s="364"/>
      <c r="AH67" s="364"/>
      <c r="AI67" s="363"/>
      <c r="AJ67" s="364"/>
      <c r="AK67" s="364"/>
      <c r="AL67" s="364"/>
      <c r="AM67" s="363"/>
      <c r="AN67" s="364"/>
      <c r="AO67" s="364"/>
      <c r="AP67" s="364"/>
      <c r="AQ67" s="363"/>
      <c r="AR67" s="364"/>
      <c r="AS67" s="364"/>
      <c r="AT67" s="822"/>
      <c r="AU67" s="364"/>
      <c r="AV67" s="364"/>
      <c r="AW67" s="364"/>
      <c r="AX67" s="365"/>
      <c r="AY67">
        <f t="shared" ref="AY67:AY72" si="4">$AY$65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332</v>
      </c>
      <c r="AC68" s="980"/>
      <c r="AD68" s="980"/>
      <c r="AE68" s="363"/>
      <c r="AF68" s="364"/>
      <c r="AG68" s="364"/>
      <c r="AH68" s="364"/>
      <c r="AI68" s="363"/>
      <c r="AJ68" s="364"/>
      <c r="AK68" s="364"/>
      <c r="AL68" s="364"/>
      <c r="AM68" s="363"/>
      <c r="AN68" s="364"/>
      <c r="AO68" s="364"/>
      <c r="AP68" s="364"/>
      <c r="AQ68" s="363"/>
      <c r="AR68" s="364"/>
      <c r="AS68" s="364"/>
      <c r="AT68" s="822"/>
      <c r="AU68" s="364"/>
      <c r="AV68" s="364"/>
      <c r="AW68" s="364"/>
      <c r="AX68" s="365"/>
      <c r="AY68">
        <f t="shared" si="4"/>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333</v>
      </c>
      <c r="AC69" s="981"/>
      <c r="AD69" s="981"/>
      <c r="AE69" s="371"/>
      <c r="AF69" s="372"/>
      <c r="AG69" s="372"/>
      <c r="AH69" s="372"/>
      <c r="AI69" s="371"/>
      <c r="AJ69" s="372"/>
      <c r="AK69" s="372"/>
      <c r="AL69" s="372"/>
      <c r="AM69" s="371"/>
      <c r="AN69" s="372"/>
      <c r="AO69" s="372"/>
      <c r="AP69" s="372"/>
      <c r="AQ69" s="363"/>
      <c r="AR69" s="364"/>
      <c r="AS69" s="364"/>
      <c r="AT69" s="822"/>
      <c r="AU69" s="364"/>
      <c r="AV69" s="364"/>
      <c r="AW69" s="364"/>
      <c r="AX69" s="365"/>
      <c r="AY69">
        <f t="shared" si="4"/>
        <v>0</v>
      </c>
    </row>
    <row r="70" spans="1:51" ht="23.25" hidden="1" customHeight="1" x14ac:dyDescent="0.15">
      <c r="A70" s="857" t="s">
        <v>322</v>
      </c>
      <c r="B70" s="858"/>
      <c r="C70" s="858"/>
      <c r="D70" s="858"/>
      <c r="E70" s="858"/>
      <c r="F70" s="859"/>
      <c r="G70" s="945" t="s">
        <v>228</v>
      </c>
      <c r="H70" s="946"/>
      <c r="I70" s="946"/>
      <c r="J70" s="946"/>
      <c r="K70" s="946"/>
      <c r="L70" s="946"/>
      <c r="M70" s="946"/>
      <c r="N70" s="946"/>
      <c r="O70" s="946"/>
      <c r="P70" s="946"/>
      <c r="Q70" s="946"/>
      <c r="R70" s="946"/>
      <c r="S70" s="946"/>
      <c r="T70" s="946"/>
      <c r="U70" s="946"/>
      <c r="V70" s="946"/>
      <c r="W70" s="949" t="s">
        <v>331</v>
      </c>
      <c r="X70" s="950"/>
      <c r="Y70" s="955" t="s">
        <v>12</v>
      </c>
      <c r="Z70" s="955"/>
      <c r="AA70" s="956"/>
      <c r="AB70" s="957" t="s">
        <v>332</v>
      </c>
      <c r="AC70" s="957"/>
      <c r="AD70" s="957"/>
      <c r="AE70" s="363"/>
      <c r="AF70" s="364"/>
      <c r="AG70" s="364"/>
      <c r="AH70" s="364"/>
      <c r="AI70" s="363"/>
      <c r="AJ70" s="364"/>
      <c r="AK70" s="364"/>
      <c r="AL70" s="364"/>
      <c r="AM70" s="363"/>
      <c r="AN70" s="364"/>
      <c r="AO70" s="364"/>
      <c r="AP70" s="364"/>
      <c r="AQ70" s="363"/>
      <c r="AR70" s="364"/>
      <c r="AS70" s="364"/>
      <c r="AT70" s="822"/>
      <c r="AU70" s="364"/>
      <c r="AV70" s="364"/>
      <c r="AW70" s="364"/>
      <c r="AX70" s="365"/>
      <c r="AY70">
        <f t="shared" si="4"/>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332</v>
      </c>
      <c r="AC71" s="980"/>
      <c r="AD71" s="980"/>
      <c r="AE71" s="363"/>
      <c r="AF71" s="364"/>
      <c r="AG71" s="364"/>
      <c r="AH71" s="364"/>
      <c r="AI71" s="363"/>
      <c r="AJ71" s="364"/>
      <c r="AK71" s="364"/>
      <c r="AL71" s="364"/>
      <c r="AM71" s="363"/>
      <c r="AN71" s="364"/>
      <c r="AO71" s="364"/>
      <c r="AP71" s="364"/>
      <c r="AQ71" s="363"/>
      <c r="AR71" s="364"/>
      <c r="AS71" s="364"/>
      <c r="AT71" s="822"/>
      <c r="AU71" s="364"/>
      <c r="AV71" s="364"/>
      <c r="AW71" s="364"/>
      <c r="AX71" s="365"/>
      <c r="AY71">
        <f t="shared" si="4"/>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333</v>
      </c>
      <c r="AC72" s="981"/>
      <c r="AD72" s="981"/>
      <c r="AE72" s="371"/>
      <c r="AF72" s="372"/>
      <c r="AG72" s="372"/>
      <c r="AH72" s="372"/>
      <c r="AI72" s="371"/>
      <c r="AJ72" s="372"/>
      <c r="AK72" s="372"/>
      <c r="AL72" s="372"/>
      <c r="AM72" s="371"/>
      <c r="AN72" s="372"/>
      <c r="AO72" s="372"/>
      <c r="AP72" s="944"/>
      <c r="AQ72" s="363"/>
      <c r="AR72" s="364"/>
      <c r="AS72" s="364"/>
      <c r="AT72" s="822"/>
      <c r="AU72" s="364"/>
      <c r="AV72" s="364"/>
      <c r="AW72" s="364"/>
      <c r="AX72" s="365"/>
      <c r="AY72">
        <f t="shared" si="4"/>
        <v>0</v>
      </c>
    </row>
    <row r="73" spans="1:51" ht="18.75" hidden="1" customHeight="1" x14ac:dyDescent="0.15">
      <c r="A73" s="843" t="s">
        <v>317</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352</v>
      </c>
      <c r="AF73" s="335"/>
      <c r="AG73" s="335"/>
      <c r="AH73" s="335"/>
      <c r="AI73" s="335" t="s">
        <v>374</v>
      </c>
      <c r="AJ73" s="335"/>
      <c r="AK73" s="335"/>
      <c r="AL73" s="335"/>
      <c r="AM73" s="335" t="s">
        <v>471</v>
      </c>
      <c r="AN73" s="335"/>
      <c r="AO73" s="335"/>
      <c r="AP73" s="335"/>
      <c r="AQ73" s="215" t="s">
        <v>225</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226</v>
      </c>
      <c r="AT74" s="202"/>
      <c r="AU74" s="231"/>
      <c r="AV74" s="178"/>
      <c r="AW74" s="179" t="s">
        <v>179</v>
      </c>
      <c r="AX74" s="180"/>
      <c r="AY74">
        <f>$AY$73</f>
        <v>0</v>
      </c>
    </row>
    <row r="75" spans="1:51" ht="23.25" hidden="1" customHeight="1" x14ac:dyDescent="0.15">
      <c r="A75" s="846"/>
      <c r="B75" s="847"/>
      <c r="C75" s="847"/>
      <c r="D75" s="847"/>
      <c r="E75" s="847"/>
      <c r="F75" s="848"/>
      <c r="G75" s="788" t="s">
        <v>227</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$AY$73</f>
        <v>0</v>
      </c>
    </row>
    <row r="76" spans="1:51" ht="23.25" hidden="1" customHeight="1" x14ac:dyDescent="0.15">
      <c r="A76" s="846"/>
      <c r="B76" s="847"/>
      <c r="C76" s="847"/>
      <c r="D76" s="847"/>
      <c r="E76" s="847"/>
      <c r="F76" s="848"/>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$AY$73</f>
        <v>0</v>
      </c>
    </row>
    <row r="77" spans="1:51" ht="23.25" hidden="1" customHeight="1" x14ac:dyDescent="0.15">
      <c r="A77" s="846"/>
      <c r="B77" s="847"/>
      <c r="C77" s="847"/>
      <c r="D77" s="847"/>
      <c r="E77" s="847"/>
      <c r="F77" s="848"/>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$AY$73</f>
        <v>0</v>
      </c>
    </row>
    <row r="78" spans="1:51" ht="69.75" hidden="1" customHeight="1" x14ac:dyDescent="0.15">
      <c r="A78" s="918" t="s">
        <v>345</v>
      </c>
      <c r="B78" s="919"/>
      <c r="C78" s="919"/>
      <c r="D78" s="919"/>
      <c r="E78" s="916" t="s">
        <v>295</v>
      </c>
      <c r="F78" s="917"/>
      <c r="G78" s="54" t="s">
        <v>228</v>
      </c>
      <c r="H78" s="799"/>
      <c r="I78" s="245"/>
      <c r="J78" s="245"/>
      <c r="K78" s="245"/>
      <c r="L78" s="245"/>
      <c r="M78" s="245"/>
      <c r="N78" s="245"/>
      <c r="O78" s="800"/>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$AY$73</f>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311</v>
      </c>
      <c r="AP79" s="127"/>
      <c r="AQ79" s="127"/>
      <c r="AR79" s="76" t="s">
        <v>309</v>
      </c>
      <c r="AS79" s="126"/>
      <c r="AT79" s="127"/>
      <c r="AU79" s="127"/>
      <c r="AV79" s="127"/>
      <c r="AW79" s="127"/>
      <c r="AX79" s="128"/>
      <c r="AY79">
        <f>COUNTIF($AR$79,"☑")</f>
        <v>0</v>
      </c>
    </row>
    <row r="80" spans="1:51" ht="18.75" customHeight="1" x14ac:dyDescent="0.15">
      <c r="A80" s="522" t="s">
        <v>147</v>
      </c>
      <c r="B80" s="852" t="s">
        <v>308</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662</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c r="AY80">
        <f>COUNTA($G$82)</f>
        <v>1</v>
      </c>
    </row>
    <row r="81" spans="1:60" ht="22.5" customHeight="1" x14ac:dyDescent="0.15">
      <c r="A81" s="523"/>
      <c r="B81" s="855"/>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131.25" customHeight="1" x14ac:dyDescent="0.15">
      <c r="A82" s="523"/>
      <c r="B82" s="855"/>
      <c r="C82" s="555"/>
      <c r="D82" s="555"/>
      <c r="E82" s="555"/>
      <c r="F82" s="556"/>
      <c r="G82" s="504" t="s">
        <v>737</v>
      </c>
      <c r="H82" s="504"/>
      <c r="I82" s="504"/>
      <c r="J82" s="504"/>
      <c r="K82" s="504"/>
      <c r="L82" s="504"/>
      <c r="M82" s="504"/>
      <c r="N82" s="504"/>
      <c r="O82" s="504"/>
      <c r="P82" s="504"/>
      <c r="Q82" s="504"/>
      <c r="R82" s="504"/>
      <c r="S82" s="504"/>
      <c r="T82" s="504"/>
      <c r="U82" s="504"/>
      <c r="V82" s="504"/>
      <c r="W82" s="504"/>
      <c r="X82" s="504"/>
      <c r="Y82" s="504"/>
      <c r="Z82" s="504"/>
      <c r="AA82" s="757"/>
      <c r="AB82" s="503" t="s">
        <v>1038</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5">$AY$80</f>
        <v>1</v>
      </c>
    </row>
    <row r="83" spans="1:60" ht="131.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5"/>
        <v>1</v>
      </c>
    </row>
    <row r="84" spans="1:60" ht="131.2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9"/>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5"/>
        <v>1</v>
      </c>
    </row>
    <row r="85" spans="1:60" ht="18.75" customHeight="1" x14ac:dyDescent="0.15">
      <c r="A85" s="523"/>
      <c r="B85" s="555" t="s">
        <v>145</v>
      </c>
      <c r="C85" s="555"/>
      <c r="D85" s="555"/>
      <c r="E85" s="555"/>
      <c r="F85" s="556"/>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0" t="s">
        <v>11</v>
      </c>
      <c r="AC85" s="461"/>
      <c r="AD85" s="462"/>
      <c r="AE85" s="335" t="s">
        <v>352</v>
      </c>
      <c r="AF85" s="335"/>
      <c r="AG85" s="335"/>
      <c r="AH85" s="335"/>
      <c r="AI85" s="335" t="s">
        <v>374</v>
      </c>
      <c r="AJ85" s="335"/>
      <c r="AK85" s="335"/>
      <c r="AL85" s="335"/>
      <c r="AM85" s="335" t="s">
        <v>471</v>
      </c>
      <c r="AN85" s="335"/>
      <c r="AO85" s="335"/>
      <c r="AP85" s="335"/>
      <c r="AQ85" s="215" t="s">
        <v>225</v>
      </c>
      <c r="AR85" s="199"/>
      <c r="AS85" s="199"/>
      <c r="AT85" s="200"/>
      <c r="AU85" s="369" t="s">
        <v>134</v>
      </c>
      <c r="AV85" s="369"/>
      <c r="AW85" s="369"/>
      <c r="AX85" s="370"/>
      <c r="AY85">
        <f t="shared" si="5"/>
        <v>1</v>
      </c>
      <c r="AZ85" s="10"/>
      <c r="BA85" s="10"/>
      <c r="BB85" s="10"/>
      <c r="BC85" s="10"/>
    </row>
    <row r="86" spans="1:60" ht="18.75"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t="s">
        <v>677</v>
      </c>
      <c r="AR86" s="271"/>
      <c r="AS86" s="179" t="s">
        <v>226</v>
      </c>
      <c r="AT86" s="202"/>
      <c r="AU86" s="271">
        <v>3</v>
      </c>
      <c r="AV86" s="271"/>
      <c r="AW86" s="375" t="s">
        <v>179</v>
      </c>
      <c r="AX86" s="376"/>
      <c r="AY86">
        <f t="shared" si="5"/>
        <v>1</v>
      </c>
      <c r="AZ86" s="10"/>
      <c r="BA86" s="10"/>
      <c r="BB86" s="10"/>
      <c r="BC86" s="10"/>
      <c r="BD86" s="10"/>
      <c r="BE86" s="10"/>
      <c r="BF86" s="10"/>
      <c r="BG86" s="10"/>
      <c r="BH86" s="10"/>
    </row>
    <row r="87" spans="1:60" ht="21" customHeight="1" x14ac:dyDescent="0.15">
      <c r="A87" s="523"/>
      <c r="B87" s="555"/>
      <c r="C87" s="555"/>
      <c r="D87" s="555"/>
      <c r="E87" s="555"/>
      <c r="F87" s="556"/>
      <c r="G87" s="232" t="s">
        <v>696</v>
      </c>
      <c r="H87" s="191"/>
      <c r="I87" s="191"/>
      <c r="J87" s="191"/>
      <c r="K87" s="191"/>
      <c r="L87" s="191"/>
      <c r="M87" s="191"/>
      <c r="N87" s="191"/>
      <c r="O87" s="233"/>
      <c r="P87" s="191" t="s">
        <v>697</v>
      </c>
      <c r="Q87" s="807"/>
      <c r="R87" s="807"/>
      <c r="S87" s="807"/>
      <c r="T87" s="807"/>
      <c r="U87" s="807"/>
      <c r="V87" s="807"/>
      <c r="W87" s="807"/>
      <c r="X87" s="808"/>
      <c r="Y87" s="760" t="s">
        <v>62</v>
      </c>
      <c r="Z87" s="761"/>
      <c r="AA87" s="762"/>
      <c r="AB87" s="554" t="s">
        <v>333</v>
      </c>
      <c r="AC87" s="554"/>
      <c r="AD87" s="554"/>
      <c r="AE87" s="363">
        <v>74.099999999999994</v>
      </c>
      <c r="AF87" s="364"/>
      <c r="AG87" s="364"/>
      <c r="AH87" s="364"/>
      <c r="AI87" s="363">
        <v>48.2</v>
      </c>
      <c r="AJ87" s="364"/>
      <c r="AK87" s="364"/>
      <c r="AL87" s="364"/>
      <c r="AM87" s="363">
        <v>50.4</v>
      </c>
      <c r="AN87" s="364"/>
      <c r="AO87" s="364"/>
      <c r="AP87" s="364"/>
      <c r="AQ87" s="166" t="s">
        <v>677</v>
      </c>
      <c r="AR87" s="167"/>
      <c r="AS87" s="167"/>
      <c r="AT87" s="168"/>
      <c r="AU87" s="364" t="s">
        <v>677</v>
      </c>
      <c r="AV87" s="364"/>
      <c r="AW87" s="364"/>
      <c r="AX87" s="365"/>
      <c r="AY87">
        <f t="shared" si="5"/>
        <v>1</v>
      </c>
    </row>
    <row r="88" spans="1:60" ht="21" customHeight="1" x14ac:dyDescent="0.15">
      <c r="A88" s="523"/>
      <c r="B88" s="555"/>
      <c r="C88" s="555"/>
      <c r="D88" s="555"/>
      <c r="E88" s="555"/>
      <c r="F88" s="556"/>
      <c r="G88" s="234"/>
      <c r="H88" s="235"/>
      <c r="I88" s="235"/>
      <c r="J88" s="235"/>
      <c r="K88" s="235"/>
      <c r="L88" s="235"/>
      <c r="M88" s="235"/>
      <c r="N88" s="235"/>
      <c r="O88" s="236"/>
      <c r="P88" s="809"/>
      <c r="Q88" s="809"/>
      <c r="R88" s="809"/>
      <c r="S88" s="809"/>
      <c r="T88" s="809"/>
      <c r="U88" s="809"/>
      <c r="V88" s="809"/>
      <c r="W88" s="809"/>
      <c r="X88" s="810"/>
      <c r="Y88" s="735" t="s">
        <v>54</v>
      </c>
      <c r="Z88" s="736"/>
      <c r="AA88" s="737"/>
      <c r="AB88" s="525" t="s">
        <v>333</v>
      </c>
      <c r="AC88" s="525"/>
      <c r="AD88" s="525"/>
      <c r="AE88" s="363">
        <v>72.5</v>
      </c>
      <c r="AF88" s="364"/>
      <c r="AG88" s="364"/>
      <c r="AH88" s="364"/>
      <c r="AI88" s="363">
        <v>47.2</v>
      </c>
      <c r="AJ88" s="364"/>
      <c r="AK88" s="364"/>
      <c r="AL88" s="364"/>
      <c r="AM88" s="363">
        <v>53.9</v>
      </c>
      <c r="AN88" s="364"/>
      <c r="AO88" s="364"/>
      <c r="AP88" s="364"/>
      <c r="AQ88" s="166" t="s">
        <v>677</v>
      </c>
      <c r="AR88" s="167"/>
      <c r="AS88" s="167"/>
      <c r="AT88" s="168"/>
      <c r="AU88" s="364">
        <v>64.900000000000006</v>
      </c>
      <c r="AV88" s="364"/>
      <c r="AW88" s="364"/>
      <c r="AX88" s="365"/>
      <c r="AY88">
        <f t="shared" si="5"/>
        <v>1</v>
      </c>
      <c r="AZ88" s="10"/>
      <c r="BA88" s="10"/>
      <c r="BB88" s="10"/>
      <c r="BC88" s="10"/>
    </row>
    <row r="89" spans="1:60" ht="2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1"/>
      <c r="Y89" s="735" t="s">
        <v>13</v>
      </c>
      <c r="Z89" s="736"/>
      <c r="AA89" s="737"/>
      <c r="AB89" s="463" t="s">
        <v>14</v>
      </c>
      <c r="AC89" s="463"/>
      <c r="AD89" s="463"/>
      <c r="AE89" s="371">
        <v>102</v>
      </c>
      <c r="AF89" s="372"/>
      <c r="AG89" s="372"/>
      <c r="AH89" s="372"/>
      <c r="AI89" s="371">
        <v>102</v>
      </c>
      <c r="AJ89" s="372"/>
      <c r="AK89" s="372"/>
      <c r="AL89" s="372"/>
      <c r="AM89" s="371">
        <v>93.5</v>
      </c>
      <c r="AN89" s="372"/>
      <c r="AO89" s="372"/>
      <c r="AP89" s="372"/>
      <c r="AQ89" s="166" t="s">
        <v>677</v>
      </c>
      <c r="AR89" s="167"/>
      <c r="AS89" s="167"/>
      <c r="AT89" s="168"/>
      <c r="AU89" s="364" t="s">
        <v>677</v>
      </c>
      <c r="AV89" s="364"/>
      <c r="AW89" s="364"/>
      <c r="AX89" s="365"/>
      <c r="AY89">
        <f t="shared" si="5"/>
        <v>1</v>
      </c>
      <c r="AZ89" s="10"/>
      <c r="BA89" s="10"/>
      <c r="BB89" s="10"/>
      <c r="BC89" s="10"/>
      <c r="BD89" s="10"/>
      <c r="BE89" s="10"/>
      <c r="BF89" s="10"/>
      <c r="BG89" s="10"/>
      <c r="BH89" s="10"/>
    </row>
    <row r="90" spans="1:60" ht="18.75" customHeight="1" x14ac:dyDescent="0.15">
      <c r="A90" s="523"/>
      <c r="B90" s="555" t="s">
        <v>145</v>
      </c>
      <c r="C90" s="555"/>
      <c r="D90" s="555"/>
      <c r="E90" s="555"/>
      <c r="F90" s="556"/>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0" t="s">
        <v>11</v>
      </c>
      <c r="AC90" s="461"/>
      <c r="AD90" s="462"/>
      <c r="AE90" s="335" t="s">
        <v>352</v>
      </c>
      <c r="AF90" s="335"/>
      <c r="AG90" s="335"/>
      <c r="AH90" s="335"/>
      <c r="AI90" s="335" t="s">
        <v>374</v>
      </c>
      <c r="AJ90" s="335"/>
      <c r="AK90" s="335"/>
      <c r="AL90" s="335"/>
      <c r="AM90" s="335" t="s">
        <v>471</v>
      </c>
      <c r="AN90" s="335"/>
      <c r="AO90" s="335"/>
      <c r="AP90" s="335"/>
      <c r="AQ90" s="215" t="s">
        <v>225</v>
      </c>
      <c r="AR90" s="199"/>
      <c r="AS90" s="199"/>
      <c r="AT90" s="200"/>
      <c r="AU90" s="369" t="s">
        <v>134</v>
      </c>
      <c r="AV90" s="369"/>
      <c r="AW90" s="369"/>
      <c r="AX90" s="370"/>
      <c r="AY90">
        <f>COUNTA($G$92)</f>
        <v>1</v>
      </c>
    </row>
    <row r="91" spans="1:60" ht="18.75"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t="s">
        <v>677</v>
      </c>
      <c r="AR91" s="271"/>
      <c r="AS91" s="179" t="s">
        <v>226</v>
      </c>
      <c r="AT91" s="202"/>
      <c r="AU91" s="271">
        <v>3</v>
      </c>
      <c r="AV91" s="271"/>
      <c r="AW91" s="375" t="s">
        <v>179</v>
      </c>
      <c r="AX91" s="376"/>
      <c r="AY91">
        <f>$AY$90</f>
        <v>1</v>
      </c>
      <c r="AZ91" s="10"/>
      <c r="BA91" s="10"/>
      <c r="BB91" s="10"/>
      <c r="BC91" s="10"/>
    </row>
    <row r="92" spans="1:60" ht="30.75" customHeight="1" x14ac:dyDescent="0.15">
      <c r="A92" s="523"/>
      <c r="B92" s="555"/>
      <c r="C92" s="555"/>
      <c r="D92" s="555"/>
      <c r="E92" s="555"/>
      <c r="F92" s="556"/>
      <c r="G92" s="232" t="s">
        <v>698</v>
      </c>
      <c r="H92" s="191"/>
      <c r="I92" s="191"/>
      <c r="J92" s="191"/>
      <c r="K92" s="191"/>
      <c r="L92" s="191"/>
      <c r="M92" s="191"/>
      <c r="N92" s="191"/>
      <c r="O92" s="233"/>
      <c r="P92" s="191" t="s">
        <v>699</v>
      </c>
      <c r="Q92" s="807"/>
      <c r="R92" s="807"/>
      <c r="S92" s="807"/>
      <c r="T92" s="807"/>
      <c r="U92" s="807"/>
      <c r="V92" s="807"/>
      <c r="W92" s="807"/>
      <c r="X92" s="808"/>
      <c r="Y92" s="760" t="s">
        <v>62</v>
      </c>
      <c r="Z92" s="761"/>
      <c r="AA92" s="762"/>
      <c r="AB92" s="554" t="s">
        <v>688</v>
      </c>
      <c r="AC92" s="554"/>
      <c r="AD92" s="554"/>
      <c r="AE92" s="363">
        <v>7554</v>
      </c>
      <c r="AF92" s="364"/>
      <c r="AG92" s="364"/>
      <c r="AH92" s="364"/>
      <c r="AI92" s="363">
        <v>7379</v>
      </c>
      <c r="AJ92" s="364"/>
      <c r="AK92" s="364"/>
      <c r="AL92" s="364"/>
      <c r="AM92" s="363">
        <v>6140</v>
      </c>
      <c r="AN92" s="364"/>
      <c r="AO92" s="364"/>
      <c r="AP92" s="364"/>
      <c r="AQ92" s="166" t="s">
        <v>677</v>
      </c>
      <c r="AR92" s="167"/>
      <c r="AS92" s="167"/>
      <c r="AT92" s="168"/>
      <c r="AU92" s="364" t="s">
        <v>677</v>
      </c>
      <c r="AV92" s="364"/>
      <c r="AW92" s="364"/>
      <c r="AX92" s="365"/>
      <c r="AY92">
        <f>$AY$90</f>
        <v>1</v>
      </c>
      <c r="AZ92" s="10"/>
      <c r="BA92" s="10"/>
      <c r="BB92" s="10"/>
      <c r="BC92" s="10"/>
      <c r="BD92" s="10"/>
      <c r="BE92" s="10"/>
      <c r="BF92" s="10"/>
      <c r="BG92" s="10"/>
      <c r="BH92" s="10"/>
    </row>
    <row r="93" spans="1:60" ht="30.75" customHeight="1" x14ac:dyDescent="0.15">
      <c r="A93" s="523"/>
      <c r="B93" s="555"/>
      <c r="C93" s="555"/>
      <c r="D93" s="555"/>
      <c r="E93" s="555"/>
      <c r="F93" s="556"/>
      <c r="G93" s="234"/>
      <c r="H93" s="235"/>
      <c r="I93" s="235"/>
      <c r="J93" s="235"/>
      <c r="K93" s="235"/>
      <c r="L93" s="235"/>
      <c r="M93" s="235"/>
      <c r="N93" s="235"/>
      <c r="O93" s="236"/>
      <c r="P93" s="809"/>
      <c r="Q93" s="809"/>
      <c r="R93" s="809"/>
      <c r="S93" s="809"/>
      <c r="T93" s="809"/>
      <c r="U93" s="809"/>
      <c r="V93" s="809"/>
      <c r="W93" s="809"/>
      <c r="X93" s="810"/>
      <c r="Y93" s="735" t="s">
        <v>54</v>
      </c>
      <c r="Z93" s="736"/>
      <c r="AA93" s="737"/>
      <c r="AB93" s="525" t="s">
        <v>688</v>
      </c>
      <c r="AC93" s="525"/>
      <c r="AD93" s="525"/>
      <c r="AE93" s="363">
        <v>9946</v>
      </c>
      <c r="AF93" s="364"/>
      <c r="AG93" s="364"/>
      <c r="AH93" s="364"/>
      <c r="AI93" s="363">
        <v>7554</v>
      </c>
      <c r="AJ93" s="364"/>
      <c r="AK93" s="364"/>
      <c r="AL93" s="364"/>
      <c r="AM93" s="363">
        <v>7379</v>
      </c>
      <c r="AN93" s="364"/>
      <c r="AO93" s="364"/>
      <c r="AP93" s="364"/>
      <c r="AQ93" s="166" t="s">
        <v>677</v>
      </c>
      <c r="AR93" s="167"/>
      <c r="AS93" s="167"/>
      <c r="AT93" s="168"/>
      <c r="AU93" s="364">
        <v>6140</v>
      </c>
      <c r="AV93" s="364"/>
      <c r="AW93" s="364"/>
      <c r="AX93" s="365"/>
      <c r="AY93">
        <f>$AY$90</f>
        <v>1</v>
      </c>
    </row>
    <row r="94" spans="1:60" ht="30.75"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1"/>
      <c r="Y94" s="735" t="s">
        <v>13</v>
      </c>
      <c r="Z94" s="736"/>
      <c r="AA94" s="737"/>
      <c r="AB94" s="463" t="s">
        <v>14</v>
      </c>
      <c r="AC94" s="463"/>
      <c r="AD94" s="463"/>
      <c r="AE94" s="371">
        <v>76</v>
      </c>
      <c r="AF94" s="372"/>
      <c r="AG94" s="372"/>
      <c r="AH94" s="372"/>
      <c r="AI94" s="371">
        <v>98</v>
      </c>
      <c r="AJ94" s="372"/>
      <c r="AK94" s="372"/>
      <c r="AL94" s="372"/>
      <c r="AM94" s="371">
        <v>83</v>
      </c>
      <c r="AN94" s="372"/>
      <c r="AO94" s="372"/>
      <c r="AP94" s="372"/>
      <c r="AQ94" s="166" t="s">
        <v>677</v>
      </c>
      <c r="AR94" s="167"/>
      <c r="AS94" s="167"/>
      <c r="AT94" s="168"/>
      <c r="AU94" s="364" t="s">
        <v>677</v>
      </c>
      <c r="AV94" s="364"/>
      <c r="AW94" s="364"/>
      <c r="AX94" s="365"/>
      <c r="AY94">
        <f>$AY$90</f>
        <v>1</v>
      </c>
      <c r="AZ94" s="10"/>
      <c r="BA94" s="10"/>
      <c r="BB94" s="10"/>
      <c r="BC94" s="10"/>
    </row>
    <row r="95" spans="1:60" ht="18.75" customHeight="1" x14ac:dyDescent="0.15">
      <c r="A95" s="523"/>
      <c r="B95" s="555" t="s">
        <v>145</v>
      </c>
      <c r="C95" s="555"/>
      <c r="D95" s="555"/>
      <c r="E95" s="555"/>
      <c r="F95" s="556"/>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0" t="s">
        <v>11</v>
      </c>
      <c r="AC95" s="461"/>
      <c r="AD95" s="462"/>
      <c r="AE95" s="335" t="s">
        <v>352</v>
      </c>
      <c r="AF95" s="335"/>
      <c r="AG95" s="335"/>
      <c r="AH95" s="335"/>
      <c r="AI95" s="335" t="s">
        <v>374</v>
      </c>
      <c r="AJ95" s="335"/>
      <c r="AK95" s="335"/>
      <c r="AL95" s="335"/>
      <c r="AM95" s="335" t="s">
        <v>471</v>
      </c>
      <c r="AN95" s="335"/>
      <c r="AO95" s="335"/>
      <c r="AP95" s="335"/>
      <c r="AQ95" s="215" t="s">
        <v>225</v>
      </c>
      <c r="AR95" s="199"/>
      <c r="AS95" s="199"/>
      <c r="AT95" s="200"/>
      <c r="AU95" s="369" t="s">
        <v>134</v>
      </c>
      <c r="AV95" s="369"/>
      <c r="AW95" s="369"/>
      <c r="AX95" s="370"/>
      <c r="AY95">
        <f>COUNTA($G$97)</f>
        <v>1</v>
      </c>
      <c r="AZ95" s="10"/>
      <c r="BA95" s="10"/>
      <c r="BB95" s="10"/>
      <c r="BC95" s="10"/>
      <c r="BD95" s="10"/>
      <c r="BE95" s="10"/>
      <c r="BF95" s="10"/>
      <c r="BG95" s="10"/>
      <c r="BH95" s="10"/>
    </row>
    <row r="96" spans="1:60" ht="18.75"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t="s">
        <v>677</v>
      </c>
      <c r="AR96" s="271"/>
      <c r="AS96" s="179" t="s">
        <v>226</v>
      </c>
      <c r="AT96" s="202"/>
      <c r="AU96" s="271">
        <v>3</v>
      </c>
      <c r="AV96" s="271"/>
      <c r="AW96" s="375" t="s">
        <v>179</v>
      </c>
      <c r="AX96" s="376"/>
      <c r="AY96">
        <f>$AY$95</f>
        <v>1</v>
      </c>
    </row>
    <row r="97" spans="1:60" ht="41.25" customHeight="1" x14ac:dyDescent="0.15">
      <c r="A97" s="523"/>
      <c r="B97" s="555"/>
      <c r="C97" s="555"/>
      <c r="D97" s="555"/>
      <c r="E97" s="555"/>
      <c r="F97" s="556"/>
      <c r="G97" s="232" t="s">
        <v>1037</v>
      </c>
      <c r="H97" s="191"/>
      <c r="I97" s="191"/>
      <c r="J97" s="191"/>
      <c r="K97" s="191"/>
      <c r="L97" s="191"/>
      <c r="M97" s="191"/>
      <c r="N97" s="191"/>
      <c r="O97" s="233"/>
      <c r="P97" s="191" t="s">
        <v>700</v>
      </c>
      <c r="Q97" s="807"/>
      <c r="R97" s="807"/>
      <c r="S97" s="807"/>
      <c r="T97" s="807"/>
      <c r="U97" s="807"/>
      <c r="V97" s="807"/>
      <c r="W97" s="807"/>
      <c r="X97" s="808"/>
      <c r="Y97" s="760" t="s">
        <v>62</v>
      </c>
      <c r="Z97" s="761"/>
      <c r="AA97" s="762"/>
      <c r="AB97" s="403" t="s">
        <v>701</v>
      </c>
      <c r="AC97" s="404"/>
      <c r="AD97" s="405"/>
      <c r="AE97" s="363">
        <v>100</v>
      </c>
      <c r="AF97" s="364"/>
      <c r="AG97" s="364"/>
      <c r="AH97" s="822"/>
      <c r="AI97" s="363">
        <v>100</v>
      </c>
      <c r="AJ97" s="364"/>
      <c r="AK97" s="364"/>
      <c r="AL97" s="822"/>
      <c r="AM97" s="363">
        <v>100</v>
      </c>
      <c r="AN97" s="364"/>
      <c r="AO97" s="364"/>
      <c r="AP97" s="364"/>
      <c r="AQ97" s="166" t="s">
        <v>677</v>
      </c>
      <c r="AR97" s="167"/>
      <c r="AS97" s="167"/>
      <c r="AT97" s="168"/>
      <c r="AU97" s="364" t="s">
        <v>677</v>
      </c>
      <c r="AV97" s="364"/>
      <c r="AW97" s="364"/>
      <c r="AX97" s="365"/>
      <c r="AY97">
        <f>$AY$95</f>
        <v>1</v>
      </c>
      <c r="AZ97" s="10"/>
      <c r="BA97" s="10"/>
      <c r="BB97" s="10"/>
      <c r="BC97" s="10"/>
    </row>
    <row r="98" spans="1:60" ht="41.25" customHeight="1" x14ac:dyDescent="0.15">
      <c r="A98" s="523"/>
      <c r="B98" s="555"/>
      <c r="C98" s="555"/>
      <c r="D98" s="555"/>
      <c r="E98" s="555"/>
      <c r="F98" s="556"/>
      <c r="G98" s="234"/>
      <c r="H98" s="235"/>
      <c r="I98" s="235"/>
      <c r="J98" s="235"/>
      <c r="K98" s="235"/>
      <c r="L98" s="235"/>
      <c r="M98" s="235"/>
      <c r="N98" s="235"/>
      <c r="O98" s="236"/>
      <c r="P98" s="809"/>
      <c r="Q98" s="809"/>
      <c r="R98" s="809"/>
      <c r="S98" s="809"/>
      <c r="T98" s="809"/>
      <c r="U98" s="809"/>
      <c r="V98" s="809"/>
      <c r="W98" s="809"/>
      <c r="X98" s="810"/>
      <c r="Y98" s="735" t="s">
        <v>54</v>
      </c>
      <c r="Z98" s="736"/>
      <c r="AA98" s="737"/>
      <c r="AB98" s="806" t="s">
        <v>701</v>
      </c>
      <c r="AC98" s="301"/>
      <c r="AD98" s="302"/>
      <c r="AE98" s="363">
        <v>50</v>
      </c>
      <c r="AF98" s="364"/>
      <c r="AG98" s="364"/>
      <c r="AH98" s="822"/>
      <c r="AI98" s="363">
        <v>50</v>
      </c>
      <c r="AJ98" s="364"/>
      <c r="AK98" s="364"/>
      <c r="AL98" s="822"/>
      <c r="AM98" s="363">
        <v>50</v>
      </c>
      <c r="AN98" s="364"/>
      <c r="AO98" s="364"/>
      <c r="AP98" s="364"/>
      <c r="AQ98" s="166" t="s">
        <v>677</v>
      </c>
      <c r="AR98" s="167"/>
      <c r="AS98" s="167"/>
      <c r="AT98" s="168"/>
      <c r="AU98" s="364">
        <v>50</v>
      </c>
      <c r="AV98" s="364"/>
      <c r="AW98" s="364"/>
      <c r="AX98" s="365"/>
      <c r="AY98">
        <f>$AY$95</f>
        <v>1</v>
      </c>
      <c r="AZ98" s="10"/>
      <c r="BA98" s="10"/>
      <c r="BB98" s="10"/>
      <c r="BC98" s="10"/>
      <c r="BD98" s="10"/>
      <c r="BE98" s="10"/>
      <c r="BF98" s="10"/>
      <c r="BG98" s="10"/>
      <c r="BH98" s="10"/>
    </row>
    <row r="99" spans="1:60" ht="41.25" customHeight="1" thickBot="1" x14ac:dyDescent="0.2">
      <c r="A99" s="524"/>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3" t="s">
        <v>13</v>
      </c>
      <c r="Z99" s="484"/>
      <c r="AA99" s="485"/>
      <c r="AB99" s="464" t="s">
        <v>14</v>
      </c>
      <c r="AC99" s="465"/>
      <c r="AD99" s="466"/>
      <c r="AE99" s="823">
        <v>200</v>
      </c>
      <c r="AF99" s="824"/>
      <c r="AG99" s="824"/>
      <c r="AH99" s="851"/>
      <c r="AI99" s="823">
        <v>200</v>
      </c>
      <c r="AJ99" s="824"/>
      <c r="AK99" s="824"/>
      <c r="AL99" s="851"/>
      <c r="AM99" s="823">
        <v>200</v>
      </c>
      <c r="AN99" s="824"/>
      <c r="AO99" s="824"/>
      <c r="AP99" s="824"/>
      <c r="AQ99" s="825" t="s">
        <v>677</v>
      </c>
      <c r="AR99" s="826"/>
      <c r="AS99" s="826"/>
      <c r="AT99" s="827"/>
      <c r="AU99" s="824" t="s">
        <v>677</v>
      </c>
      <c r="AV99" s="824"/>
      <c r="AW99" s="824"/>
      <c r="AX99" s="828"/>
      <c r="AY99">
        <f>$AY$95</f>
        <v>1</v>
      </c>
    </row>
    <row r="100" spans="1:60" ht="31.5" customHeight="1" x14ac:dyDescent="0.15">
      <c r="A100" s="838" t="s">
        <v>318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352</v>
      </c>
      <c r="AF100" s="830"/>
      <c r="AG100" s="830"/>
      <c r="AH100" s="831"/>
      <c r="AI100" s="829" t="s">
        <v>374</v>
      </c>
      <c r="AJ100" s="830"/>
      <c r="AK100" s="830"/>
      <c r="AL100" s="831"/>
      <c r="AM100" s="829" t="s">
        <v>471</v>
      </c>
      <c r="AN100" s="830"/>
      <c r="AO100" s="830"/>
      <c r="AP100" s="831"/>
      <c r="AQ100" s="932" t="s">
        <v>379</v>
      </c>
      <c r="AR100" s="933"/>
      <c r="AS100" s="933"/>
      <c r="AT100" s="934"/>
      <c r="AU100" s="932" t="s">
        <v>503</v>
      </c>
      <c r="AV100" s="933"/>
      <c r="AW100" s="933"/>
      <c r="AX100" s="935"/>
    </row>
    <row r="101" spans="1:60" ht="21.75" customHeight="1" x14ac:dyDescent="0.15">
      <c r="A101" s="494"/>
      <c r="B101" s="495"/>
      <c r="C101" s="495"/>
      <c r="D101" s="495"/>
      <c r="E101" s="495"/>
      <c r="F101" s="496"/>
      <c r="G101" s="191" t="s">
        <v>702</v>
      </c>
      <c r="H101" s="191"/>
      <c r="I101" s="191"/>
      <c r="J101" s="191"/>
      <c r="K101" s="191"/>
      <c r="L101" s="191"/>
      <c r="M101" s="191"/>
      <c r="N101" s="191"/>
      <c r="O101" s="191"/>
      <c r="P101" s="191"/>
      <c r="Q101" s="191"/>
      <c r="R101" s="191"/>
      <c r="S101" s="191"/>
      <c r="T101" s="191"/>
      <c r="U101" s="191"/>
      <c r="V101" s="191"/>
      <c r="W101" s="191"/>
      <c r="X101" s="233"/>
      <c r="Y101" s="821" t="s">
        <v>55</v>
      </c>
      <c r="Z101" s="721"/>
      <c r="AA101" s="722"/>
      <c r="AB101" s="554" t="s">
        <v>703</v>
      </c>
      <c r="AC101" s="554"/>
      <c r="AD101" s="554"/>
      <c r="AE101" s="358">
        <v>47</v>
      </c>
      <c r="AF101" s="358"/>
      <c r="AG101" s="358"/>
      <c r="AH101" s="358"/>
      <c r="AI101" s="358">
        <v>42</v>
      </c>
      <c r="AJ101" s="358"/>
      <c r="AK101" s="358"/>
      <c r="AL101" s="358"/>
      <c r="AM101" s="358">
        <v>37</v>
      </c>
      <c r="AN101" s="358"/>
      <c r="AO101" s="358"/>
      <c r="AP101" s="358"/>
      <c r="AQ101" s="358" t="s">
        <v>368</v>
      </c>
      <c r="AR101" s="358"/>
      <c r="AS101" s="358"/>
      <c r="AT101" s="358"/>
      <c r="AU101" s="363"/>
      <c r="AV101" s="364"/>
      <c r="AW101" s="364"/>
      <c r="AX101" s="365"/>
    </row>
    <row r="102" spans="1:60" ht="21.7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6" t="s">
        <v>56</v>
      </c>
      <c r="Z102" s="340"/>
      <c r="AA102" s="341"/>
      <c r="AB102" s="554" t="s">
        <v>703</v>
      </c>
      <c r="AC102" s="554"/>
      <c r="AD102" s="554"/>
      <c r="AE102" s="358">
        <v>28</v>
      </c>
      <c r="AF102" s="358"/>
      <c r="AG102" s="358"/>
      <c r="AH102" s="358"/>
      <c r="AI102" s="358">
        <v>28</v>
      </c>
      <c r="AJ102" s="358"/>
      <c r="AK102" s="358"/>
      <c r="AL102" s="358"/>
      <c r="AM102" s="358">
        <v>28</v>
      </c>
      <c r="AN102" s="358"/>
      <c r="AO102" s="358"/>
      <c r="AP102" s="358"/>
      <c r="AQ102" s="358">
        <v>28</v>
      </c>
      <c r="AR102" s="358"/>
      <c r="AS102" s="358"/>
      <c r="AT102" s="358"/>
      <c r="AU102" s="371"/>
      <c r="AV102" s="372"/>
      <c r="AW102" s="372"/>
      <c r="AX102" s="936"/>
    </row>
    <row r="103" spans="1:60" ht="31.5" customHeight="1" x14ac:dyDescent="0.15">
      <c r="A103" s="491" t="s">
        <v>318</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0"/>
      <c r="Z103" s="471"/>
      <c r="AA103" s="472"/>
      <c r="AB103" s="303" t="s">
        <v>11</v>
      </c>
      <c r="AC103" s="298"/>
      <c r="AD103" s="299"/>
      <c r="AE103" s="335" t="s">
        <v>352</v>
      </c>
      <c r="AF103" s="335"/>
      <c r="AG103" s="335"/>
      <c r="AH103" s="335"/>
      <c r="AI103" s="335" t="s">
        <v>374</v>
      </c>
      <c r="AJ103" s="335"/>
      <c r="AK103" s="335"/>
      <c r="AL103" s="335"/>
      <c r="AM103" s="335" t="s">
        <v>471</v>
      </c>
      <c r="AN103" s="335"/>
      <c r="AO103" s="335"/>
      <c r="AP103" s="335"/>
      <c r="AQ103" s="360" t="s">
        <v>379</v>
      </c>
      <c r="AR103" s="361"/>
      <c r="AS103" s="361"/>
      <c r="AT103" s="361"/>
      <c r="AU103" s="360" t="s">
        <v>503</v>
      </c>
      <c r="AV103" s="361"/>
      <c r="AW103" s="361"/>
      <c r="AX103" s="362"/>
      <c r="AY103">
        <f>COUNTA($G$104)</f>
        <v>1</v>
      </c>
    </row>
    <row r="104" spans="1:60" ht="21.75" customHeight="1" x14ac:dyDescent="0.15">
      <c r="A104" s="494"/>
      <c r="B104" s="495"/>
      <c r="C104" s="495"/>
      <c r="D104" s="495"/>
      <c r="E104" s="495"/>
      <c r="F104" s="496"/>
      <c r="G104" s="191" t="s">
        <v>704</v>
      </c>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t="s">
        <v>703</v>
      </c>
      <c r="AC104" s="474"/>
      <c r="AD104" s="475"/>
      <c r="AE104" s="358">
        <v>10930</v>
      </c>
      <c r="AF104" s="358"/>
      <c r="AG104" s="358"/>
      <c r="AH104" s="358"/>
      <c r="AI104" s="358">
        <v>15510</v>
      </c>
      <c r="AJ104" s="358"/>
      <c r="AK104" s="358"/>
      <c r="AL104" s="358"/>
      <c r="AM104" s="358">
        <v>43620</v>
      </c>
      <c r="AN104" s="358"/>
      <c r="AO104" s="358"/>
      <c r="AP104" s="358"/>
      <c r="AQ104" s="358" t="s">
        <v>368</v>
      </c>
      <c r="AR104" s="358"/>
      <c r="AS104" s="358"/>
      <c r="AT104" s="358"/>
      <c r="AU104" s="358"/>
      <c r="AV104" s="358"/>
      <c r="AW104" s="358"/>
      <c r="AX104" s="359"/>
      <c r="AY104">
        <f>$AY$103</f>
        <v>1</v>
      </c>
    </row>
    <row r="105" spans="1:60" ht="21.75"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82" t="s">
        <v>703</v>
      </c>
      <c r="AC105" s="404"/>
      <c r="AD105" s="405"/>
      <c r="AE105" s="358">
        <v>11000</v>
      </c>
      <c r="AF105" s="358"/>
      <c r="AG105" s="358"/>
      <c r="AH105" s="358"/>
      <c r="AI105" s="358">
        <v>18000</v>
      </c>
      <c r="AJ105" s="358"/>
      <c r="AK105" s="358"/>
      <c r="AL105" s="358"/>
      <c r="AM105" s="358">
        <v>47000</v>
      </c>
      <c r="AN105" s="358"/>
      <c r="AO105" s="358"/>
      <c r="AP105" s="358"/>
      <c r="AQ105" s="358">
        <v>12000</v>
      </c>
      <c r="AR105" s="358"/>
      <c r="AS105" s="358"/>
      <c r="AT105" s="358"/>
      <c r="AU105" s="358"/>
      <c r="AV105" s="358"/>
      <c r="AW105" s="358"/>
      <c r="AX105" s="359"/>
      <c r="AY105">
        <f>$AY$103</f>
        <v>1</v>
      </c>
    </row>
    <row r="106" spans="1:60" ht="31.5" customHeight="1" x14ac:dyDescent="0.15">
      <c r="A106" s="491" t="s">
        <v>318</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0"/>
      <c r="Z106" s="471"/>
      <c r="AA106" s="472"/>
      <c r="AB106" s="303" t="s">
        <v>11</v>
      </c>
      <c r="AC106" s="298"/>
      <c r="AD106" s="299"/>
      <c r="AE106" s="335" t="s">
        <v>352</v>
      </c>
      <c r="AF106" s="335"/>
      <c r="AG106" s="335"/>
      <c r="AH106" s="335"/>
      <c r="AI106" s="335" t="s">
        <v>374</v>
      </c>
      <c r="AJ106" s="335"/>
      <c r="AK106" s="335"/>
      <c r="AL106" s="335"/>
      <c r="AM106" s="335" t="s">
        <v>471</v>
      </c>
      <c r="AN106" s="335"/>
      <c r="AO106" s="335"/>
      <c r="AP106" s="335"/>
      <c r="AQ106" s="360" t="s">
        <v>379</v>
      </c>
      <c r="AR106" s="361"/>
      <c r="AS106" s="361"/>
      <c r="AT106" s="361"/>
      <c r="AU106" s="360" t="s">
        <v>503</v>
      </c>
      <c r="AV106" s="361"/>
      <c r="AW106" s="361"/>
      <c r="AX106" s="362"/>
      <c r="AY106">
        <f>COUNTA($G$107)</f>
        <v>1</v>
      </c>
    </row>
    <row r="107" spans="1:60" ht="52.5" customHeight="1" x14ac:dyDescent="0.15">
      <c r="A107" s="494"/>
      <c r="B107" s="495"/>
      <c r="C107" s="495"/>
      <c r="D107" s="495"/>
      <c r="E107" s="495"/>
      <c r="F107" s="496"/>
      <c r="G107" s="191" t="s">
        <v>705</v>
      </c>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t="s">
        <v>688</v>
      </c>
      <c r="AC107" s="474"/>
      <c r="AD107" s="475"/>
      <c r="AE107" s="358">
        <v>4425434</v>
      </c>
      <c r="AF107" s="358"/>
      <c r="AG107" s="358"/>
      <c r="AH107" s="358"/>
      <c r="AI107" s="358">
        <v>4746433</v>
      </c>
      <c r="AJ107" s="358"/>
      <c r="AK107" s="358"/>
      <c r="AL107" s="358"/>
      <c r="AM107" s="358">
        <v>4864042</v>
      </c>
      <c r="AN107" s="358"/>
      <c r="AO107" s="358"/>
      <c r="AP107" s="358"/>
      <c r="AQ107" s="358" t="s">
        <v>738</v>
      </c>
      <c r="AR107" s="358"/>
      <c r="AS107" s="358"/>
      <c r="AT107" s="358"/>
      <c r="AU107" s="358"/>
      <c r="AV107" s="358"/>
      <c r="AW107" s="358"/>
      <c r="AX107" s="359"/>
      <c r="AY107">
        <f>$AY$106</f>
        <v>1</v>
      </c>
    </row>
    <row r="108" spans="1:60" ht="52.5"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82" t="s">
        <v>688</v>
      </c>
      <c r="AC108" s="404"/>
      <c r="AD108" s="405"/>
      <c r="AE108" s="358" t="s">
        <v>677</v>
      </c>
      <c r="AF108" s="358"/>
      <c r="AG108" s="358"/>
      <c r="AH108" s="358"/>
      <c r="AI108" s="358" t="s">
        <v>677</v>
      </c>
      <c r="AJ108" s="358"/>
      <c r="AK108" s="358"/>
      <c r="AL108" s="358"/>
      <c r="AM108" s="358" t="s">
        <v>738</v>
      </c>
      <c r="AN108" s="358"/>
      <c r="AO108" s="358"/>
      <c r="AP108" s="358"/>
      <c r="AQ108" s="358" t="s">
        <v>738</v>
      </c>
      <c r="AR108" s="358"/>
      <c r="AS108" s="358"/>
      <c r="AT108" s="358"/>
      <c r="AU108" s="358"/>
      <c r="AV108" s="358"/>
      <c r="AW108" s="358"/>
      <c r="AX108" s="359"/>
      <c r="AY108">
        <f>$AY$106</f>
        <v>1</v>
      </c>
    </row>
    <row r="109" spans="1:60" ht="31.5" customHeight="1" x14ac:dyDescent="0.15">
      <c r="A109" s="491" t="s">
        <v>318</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0"/>
      <c r="Z109" s="471"/>
      <c r="AA109" s="472"/>
      <c r="AB109" s="303" t="s">
        <v>11</v>
      </c>
      <c r="AC109" s="298"/>
      <c r="AD109" s="299"/>
      <c r="AE109" s="335" t="s">
        <v>352</v>
      </c>
      <c r="AF109" s="335"/>
      <c r="AG109" s="335"/>
      <c r="AH109" s="335"/>
      <c r="AI109" s="335" t="s">
        <v>374</v>
      </c>
      <c r="AJ109" s="335"/>
      <c r="AK109" s="335"/>
      <c r="AL109" s="335"/>
      <c r="AM109" s="335" t="s">
        <v>471</v>
      </c>
      <c r="AN109" s="335"/>
      <c r="AO109" s="335"/>
      <c r="AP109" s="335"/>
      <c r="AQ109" s="360" t="s">
        <v>379</v>
      </c>
      <c r="AR109" s="361"/>
      <c r="AS109" s="361"/>
      <c r="AT109" s="361"/>
      <c r="AU109" s="360" t="s">
        <v>503</v>
      </c>
      <c r="AV109" s="361"/>
      <c r="AW109" s="361"/>
      <c r="AX109" s="362"/>
      <c r="AY109">
        <f>COUNTA($G$110)</f>
        <v>1</v>
      </c>
    </row>
    <row r="110" spans="1:60" ht="21.75" customHeight="1" x14ac:dyDescent="0.15">
      <c r="A110" s="494"/>
      <c r="B110" s="495"/>
      <c r="C110" s="495"/>
      <c r="D110" s="495"/>
      <c r="E110" s="495"/>
      <c r="F110" s="496"/>
      <c r="G110" s="191" t="s">
        <v>706</v>
      </c>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t="s">
        <v>688</v>
      </c>
      <c r="AC110" s="474"/>
      <c r="AD110" s="475"/>
      <c r="AE110" s="358">
        <v>7</v>
      </c>
      <c r="AF110" s="358"/>
      <c r="AG110" s="358"/>
      <c r="AH110" s="358"/>
      <c r="AI110" s="358">
        <v>7</v>
      </c>
      <c r="AJ110" s="358"/>
      <c r="AK110" s="358"/>
      <c r="AL110" s="358"/>
      <c r="AM110" s="358">
        <v>5</v>
      </c>
      <c r="AN110" s="358"/>
      <c r="AO110" s="358"/>
      <c r="AP110" s="358"/>
      <c r="AQ110" s="358" t="s">
        <v>738</v>
      </c>
      <c r="AR110" s="358"/>
      <c r="AS110" s="358"/>
      <c r="AT110" s="358"/>
      <c r="AU110" s="358"/>
      <c r="AV110" s="358"/>
      <c r="AW110" s="358"/>
      <c r="AX110" s="359"/>
      <c r="AY110">
        <f>$AY$109</f>
        <v>1</v>
      </c>
    </row>
    <row r="111" spans="1:60" ht="21.75"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82" t="s">
        <v>688</v>
      </c>
      <c r="AC111" s="404"/>
      <c r="AD111" s="405"/>
      <c r="AE111" s="358">
        <v>7</v>
      </c>
      <c r="AF111" s="358"/>
      <c r="AG111" s="358"/>
      <c r="AH111" s="358"/>
      <c r="AI111" s="358">
        <v>9</v>
      </c>
      <c r="AJ111" s="358"/>
      <c r="AK111" s="358"/>
      <c r="AL111" s="358"/>
      <c r="AM111" s="358">
        <v>5</v>
      </c>
      <c r="AN111" s="358"/>
      <c r="AO111" s="358"/>
      <c r="AP111" s="358"/>
      <c r="AQ111" s="358">
        <v>4</v>
      </c>
      <c r="AR111" s="358"/>
      <c r="AS111" s="358"/>
      <c r="AT111" s="358"/>
      <c r="AU111" s="358"/>
      <c r="AV111" s="358"/>
      <c r="AW111" s="358"/>
      <c r="AX111" s="359"/>
      <c r="AY111">
        <f>$AY$109</f>
        <v>1</v>
      </c>
    </row>
    <row r="112" spans="1:60" ht="31.5" customHeight="1" x14ac:dyDescent="0.15">
      <c r="A112" s="491" t="s">
        <v>318</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0"/>
      <c r="Z112" s="471"/>
      <c r="AA112" s="472"/>
      <c r="AB112" s="303" t="s">
        <v>11</v>
      </c>
      <c r="AC112" s="298"/>
      <c r="AD112" s="299"/>
      <c r="AE112" s="335" t="s">
        <v>352</v>
      </c>
      <c r="AF112" s="335"/>
      <c r="AG112" s="335"/>
      <c r="AH112" s="335"/>
      <c r="AI112" s="335" t="s">
        <v>374</v>
      </c>
      <c r="AJ112" s="335"/>
      <c r="AK112" s="335"/>
      <c r="AL112" s="335"/>
      <c r="AM112" s="335" t="s">
        <v>471</v>
      </c>
      <c r="AN112" s="335"/>
      <c r="AO112" s="335"/>
      <c r="AP112" s="335"/>
      <c r="AQ112" s="360" t="s">
        <v>379</v>
      </c>
      <c r="AR112" s="361"/>
      <c r="AS112" s="361"/>
      <c r="AT112" s="361"/>
      <c r="AU112" s="360" t="s">
        <v>503</v>
      </c>
      <c r="AV112" s="361"/>
      <c r="AW112" s="361"/>
      <c r="AX112" s="362"/>
      <c r="AY112">
        <f>COUNTA($G$113)</f>
        <v>1</v>
      </c>
    </row>
    <row r="113" spans="1:51" ht="21" customHeight="1" x14ac:dyDescent="0.15">
      <c r="A113" s="494"/>
      <c r="B113" s="495"/>
      <c r="C113" s="495"/>
      <c r="D113" s="495"/>
      <c r="E113" s="495"/>
      <c r="F113" s="496"/>
      <c r="G113" s="191" t="s">
        <v>849</v>
      </c>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t="s">
        <v>847</v>
      </c>
      <c r="AC113" s="474"/>
      <c r="AD113" s="475"/>
      <c r="AE113" s="358" t="s">
        <v>368</v>
      </c>
      <c r="AF113" s="358"/>
      <c r="AG113" s="358"/>
      <c r="AH113" s="358"/>
      <c r="AI113" s="358" t="s">
        <v>368</v>
      </c>
      <c r="AJ113" s="358"/>
      <c r="AK113" s="358"/>
      <c r="AL113" s="358"/>
      <c r="AM113" s="358">
        <v>11</v>
      </c>
      <c r="AN113" s="358"/>
      <c r="AO113" s="358"/>
      <c r="AP113" s="358"/>
      <c r="AQ113" s="363" t="s">
        <v>368</v>
      </c>
      <c r="AR113" s="364"/>
      <c r="AS113" s="364"/>
      <c r="AT113" s="822"/>
      <c r="AU113" s="358"/>
      <c r="AV113" s="358"/>
      <c r="AW113" s="358"/>
      <c r="AX113" s="359"/>
      <c r="AY113">
        <f>$AY$112</f>
        <v>1</v>
      </c>
    </row>
    <row r="114" spans="1:51" ht="2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82" t="s">
        <v>847</v>
      </c>
      <c r="AC114" s="404"/>
      <c r="AD114" s="405"/>
      <c r="AE114" s="366" t="s">
        <v>368</v>
      </c>
      <c r="AF114" s="366"/>
      <c r="AG114" s="366"/>
      <c r="AH114" s="366"/>
      <c r="AI114" s="366" t="s">
        <v>368</v>
      </c>
      <c r="AJ114" s="366"/>
      <c r="AK114" s="366"/>
      <c r="AL114" s="366"/>
      <c r="AM114" s="366">
        <v>47</v>
      </c>
      <c r="AN114" s="366"/>
      <c r="AO114" s="366"/>
      <c r="AP114" s="366"/>
      <c r="AQ114" s="363">
        <v>47</v>
      </c>
      <c r="AR114" s="364"/>
      <c r="AS114" s="364"/>
      <c r="AT114" s="822"/>
      <c r="AU114" s="363"/>
      <c r="AV114" s="364"/>
      <c r="AW114" s="364"/>
      <c r="AX114" s="365"/>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352</v>
      </c>
      <c r="AF115" s="335"/>
      <c r="AG115" s="335"/>
      <c r="AH115" s="335"/>
      <c r="AI115" s="335" t="s">
        <v>374</v>
      </c>
      <c r="AJ115" s="335"/>
      <c r="AK115" s="335"/>
      <c r="AL115" s="335"/>
      <c r="AM115" s="335" t="s">
        <v>471</v>
      </c>
      <c r="AN115" s="335"/>
      <c r="AO115" s="335"/>
      <c r="AP115" s="335"/>
      <c r="AQ115" s="336" t="s">
        <v>504</v>
      </c>
      <c r="AR115" s="337"/>
      <c r="AS115" s="337"/>
      <c r="AT115" s="337"/>
      <c r="AU115" s="337"/>
      <c r="AV115" s="337"/>
      <c r="AW115" s="337"/>
      <c r="AX115" s="338"/>
    </row>
    <row r="116" spans="1:51" ht="24" customHeight="1" x14ac:dyDescent="0.15">
      <c r="A116" s="292"/>
      <c r="B116" s="293"/>
      <c r="C116" s="293"/>
      <c r="D116" s="293"/>
      <c r="E116" s="293"/>
      <c r="F116" s="294"/>
      <c r="G116" s="351" t="s">
        <v>707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708</v>
      </c>
      <c r="AC116" s="301"/>
      <c r="AD116" s="302"/>
      <c r="AE116" s="358">
        <v>85106</v>
      </c>
      <c r="AF116" s="358"/>
      <c r="AG116" s="358"/>
      <c r="AH116" s="358"/>
      <c r="AI116" s="358">
        <v>100000</v>
      </c>
      <c r="AJ116" s="358"/>
      <c r="AK116" s="358"/>
      <c r="AL116" s="358"/>
      <c r="AM116" s="358">
        <v>56757</v>
      </c>
      <c r="AN116" s="358"/>
      <c r="AO116" s="358"/>
      <c r="AP116" s="358"/>
      <c r="AQ116" s="363">
        <v>75000</v>
      </c>
      <c r="AR116" s="364"/>
      <c r="AS116" s="364"/>
      <c r="AT116" s="364"/>
      <c r="AU116" s="364"/>
      <c r="AV116" s="364"/>
      <c r="AW116" s="364"/>
      <c r="AX116" s="365"/>
    </row>
    <row r="117" spans="1:51" ht="24"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709</v>
      </c>
      <c r="AC117" s="343"/>
      <c r="AD117" s="344"/>
      <c r="AE117" s="306" t="s">
        <v>710</v>
      </c>
      <c r="AF117" s="306"/>
      <c r="AG117" s="306"/>
      <c r="AH117" s="306"/>
      <c r="AI117" s="306" t="s">
        <v>711</v>
      </c>
      <c r="AJ117" s="306"/>
      <c r="AK117" s="306"/>
      <c r="AL117" s="306"/>
      <c r="AM117" s="306" t="s">
        <v>744</v>
      </c>
      <c r="AN117" s="306"/>
      <c r="AO117" s="306"/>
      <c r="AP117" s="306"/>
      <c r="AQ117" s="306" t="s">
        <v>745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352</v>
      </c>
      <c r="AF118" s="335"/>
      <c r="AG118" s="335"/>
      <c r="AH118" s="335"/>
      <c r="AI118" s="335" t="s">
        <v>374</v>
      </c>
      <c r="AJ118" s="335"/>
      <c r="AK118" s="335"/>
      <c r="AL118" s="335"/>
      <c r="AM118" s="335" t="s">
        <v>471</v>
      </c>
      <c r="AN118" s="335"/>
      <c r="AO118" s="335"/>
      <c r="AP118" s="335"/>
      <c r="AQ118" s="336" t="s">
        <v>504</v>
      </c>
      <c r="AR118" s="337"/>
      <c r="AS118" s="337"/>
      <c r="AT118" s="337"/>
      <c r="AU118" s="337"/>
      <c r="AV118" s="337"/>
      <c r="AW118" s="337"/>
      <c r="AX118" s="338"/>
      <c r="AY118" s="92">
        <f>IF(SUBSTITUTE(SUBSTITUTE($G$119,"／",""),"　","")="",0,1)</f>
        <v>1</v>
      </c>
    </row>
    <row r="119" spans="1:51" ht="22.5" customHeight="1" x14ac:dyDescent="0.15">
      <c r="A119" s="292"/>
      <c r="B119" s="293"/>
      <c r="C119" s="293"/>
      <c r="D119" s="293"/>
      <c r="E119" s="293"/>
      <c r="F119" s="294"/>
      <c r="G119" s="351" t="s">
        <v>712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708</v>
      </c>
      <c r="AC119" s="301"/>
      <c r="AD119" s="302"/>
      <c r="AE119" s="358">
        <v>7502</v>
      </c>
      <c r="AF119" s="358"/>
      <c r="AG119" s="358"/>
      <c r="AH119" s="358"/>
      <c r="AI119" s="358">
        <v>12573</v>
      </c>
      <c r="AJ119" s="358"/>
      <c r="AK119" s="358"/>
      <c r="AL119" s="358"/>
      <c r="AM119" s="358">
        <v>7313</v>
      </c>
      <c r="AN119" s="358"/>
      <c r="AO119" s="358"/>
      <c r="AP119" s="358"/>
      <c r="AQ119" s="358">
        <v>9583</v>
      </c>
      <c r="AR119" s="358"/>
      <c r="AS119" s="358"/>
      <c r="AT119" s="358"/>
      <c r="AU119" s="358"/>
      <c r="AV119" s="358"/>
      <c r="AW119" s="358"/>
      <c r="AX119" s="359"/>
      <c r="AY119">
        <f>$AY$118</f>
        <v>1</v>
      </c>
    </row>
    <row r="120" spans="1:51" ht="22.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709</v>
      </c>
      <c r="AC120" s="343"/>
      <c r="AD120" s="344"/>
      <c r="AE120" s="306" t="s">
        <v>713</v>
      </c>
      <c r="AF120" s="306"/>
      <c r="AG120" s="306"/>
      <c r="AH120" s="306"/>
      <c r="AI120" s="306" t="s">
        <v>714</v>
      </c>
      <c r="AJ120" s="306"/>
      <c r="AK120" s="306"/>
      <c r="AL120" s="306"/>
      <c r="AM120" s="306" t="s">
        <v>762</v>
      </c>
      <c r="AN120" s="306"/>
      <c r="AO120" s="306"/>
      <c r="AP120" s="306"/>
      <c r="AQ120" s="306" t="s">
        <v>954</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352</v>
      </c>
      <c r="AF121" s="335"/>
      <c r="AG121" s="335"/>
      <c r="AH121" s="335"/>
      <c r="AI121" s="335" t="s">
        <v>374</v>
      </c>
      <c r="AJ121" s="335"/>
      <c r="AK121" s="335"/>
      <c r="AL121" s="335"/>
      <c r="AM121" s="335" t="s">
        <v>471</v>
      </c>
      <c r="AN121" s="335"/>
      <c r="AO121" s="335"/>
      <c r="AP121" s="335"/>
      <c r="AQ121" s="336" t="s">
        <v>504</v>
      </c>
      <c r="AR121" s="337"/>
      <c r="AS121" s="337"/>
      <c r="AT121" s="337"/>
      <c r="AU121" s="337"/>
      <c r="AV121" s="337"/>
      <c r="AW121" s="337"/>
      <c r="AX121" s="338"/>
      <c r="AY121" s="92">
        <f>IF(SUBSTITUTE(SUBSTITUTE($G$122,"／",""),"　","")="",0,1)</f>
        <v>1</v>
      </c>
    </row>
    <row r="122" spans="1:51" ht="24" customHeight="1" x14ac:dyDescent="0.15">
      <c r="A122" s="292"/>
      <c r="B122" s="293"/>
      <c r="C122" s="293"/>
      <c r="D122" s="293"/>
      <c r="E122" s="293"/>
      <c r="F122" s="294"/>
      <c r="G122" s="351" t="s">
        <v>715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708</v>
      </c>
      <c r="AC122" s="301"/>
      <c r="AD122" s="302"/>
      <c r="AE122" s="358">
        <v>28</v>
      </c>
      <c r="AF122" s="358"/>
      <c r="AG122" s="358"/>
      <c r="AH122" s="358"/>
      <c r="AI122" s="358">
        <v>27</v>
      </c>
      <c r="AJ122" s="358"/>
      <c r="AK122" s="358"/>
      <c r="AL122" s="358"/>
      <c r="AM122" s="358">
        <v>37</v>
      </c>
      <c r="AN122" s="358"/>
      <c r="AO122" s="358"/>
      <c r="AP122" s="358"/>
      <c r="AQ122" s="358" t="s">
        <v>992</v>
      </c>
      <c r="AR122" s="358"/>
      <c r="AS122" s="358"/>
      <c r="AT122" s="358"/>
      <c r="AU122" s="358"/>
      <c r="AV122" s="358"/>
      <c r="AW122" s="358"/>
      <c r="AX122" s="359"/>
      <c r="AY122">
        <f>$AY$121</f>
        <v>1</v>
      </c>
    </row>
    <row r="123" spans="1:51" ht="24"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709</v>
      </c>
      <c r="AC123" s="343"/>
      <c r="AD123" s="344"/>
      <c r="AE123" s="306" t="s">
        <v>716</v>
      </c>
      <c r="AF123" s="306"/>
      <c r="AG123" s="306"/>
      <c r="AH123" s="306"/>
      <c r="AI123" s="306" t="s">
        <v>717</v>
      </c>
      <c r="AJ123" s="306"/>
      <c r="AK123" s="306"/>
      <c r="AL123" s="306"/>
      <c r="AM123" s="306" t="s">
        <v>993</v>
      </c>
      <c r="AN123" s="306"/>
      <c r="AO123" s="306"/>
      <c r="AP123" s="306"/>
      <c r="AQ123" s="306"/>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352</v>
      </c>
      <c r="AF124" s="335"/>
      <c r="AG124" s="335"/>
      <c r="AH124" s="335"/>
      <c r="AI124" s="335" t="s">
        <v>374</v>
      </c>
      <c r="AJ124" s="335"/>
      <c r="AK124" s="335"/>
      <c r="AL124" s="335"/>
      <c r="AM124" s="335" t="s">
        <v>471</v>
      </c>
      <c r="AN124" s="335"/>
      <c r="AO124" s="335"/>
      <c r="AP124" s="335"/>
      <c r="AQ124" s="336" t="s">
        <v>504</v>
      </c>
      <c r="AR124" s="337"/>
      <c r="AS124" s="337"/>
      <c r="AT124" s="337"/>
      <c r="AU124" s="337"/>
      <c r="AV124" s="337"/>
      <c r="AW124" s="337"/>
      <c r="AX124" s="338"/>
      <c r="AY124" s="92">
        <f>IF(SUBSTITUTE(SUBSTITUTE($G$125,"／",""),"　","")="",0,1)</f>
        <v>1</v>
      </c>
    </row>
    <row r="125" spans="1:51" ht="21.75" customHeight="1" x14ac:dyDescent="0.15">
      <c r="A125" s="292"/>
      <c r="B125" s="293"/>
      <c r="C125" s="293"/>
      <c r="D125" s="293"/>
      <c r="E125" s="293"/>
      <c r="F125" s="294"/>
      <c r="G125" s="351" t="s">
        <v>955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718</v>
      </c>
      <c r="AC125" s="301"/>
      <c r="AD125" s="302"/>
      <c r="AE125" s="358">
        <v>29</v>
      </c>
      <c r="AF125" s="358"/>
      <c r="AG125" s="358"/>
      <c r="AH125" s="358"/>
      <c r="AI125" s="358">
        <v>32</v>
      </c>
      <c r="AJ125" s="358"/>
      <c r="AK125" s="358"/>
      <c r="AL125" s="358"/>
      <c r="AM125" s="358">
        <v>40</v>
      </c>
      <c r="AN125" s="358"/>
      <c r="AO125" s="358"/>
      <c r="AP125" s="358"/>
      <c r="AQ125" s="358">
        <v>53</v>
      </c>
      <c r="AR125" s="358"/>
      <c r="AS125" s="358"/>
      <c r="AT125" s="358"/>
      <c r="AU125" s="358"/>
      <c r="AV125" s="358"/>
      <c r="AW125" s="358"/>
      <c r="AX125" s="359"/>
      <c r="AY125">
        <f>$AY$124</f>
        <v>1</v>
      </c>
    </row>
    <row r="126" spans="1:51" ht="21.7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709</v>
      </c>
      <c r="AC126" s="343"/>
      <c r="AD126" s="344"/>
      <c r="AE126" s="306" t="s">
        <v>719</v>
      </c>
      <c r="AF126" s="306"/>
      <c r="AG126" s="306"/>
      <c r="AH126" s="306"/>
      <c r="AI126" s="306" t="s">
        <v>720</v>
      </c>
      <c r="AJ126" s="306"/>
      <c r="AK126" s="306"/>
      <c r="AL126" s="306"/>
      <c r="AM126" s="306" t="s">
        <v>808</v>
      </c>
      <c r="AN126" s="306"/>
      <c r="AO126" s="306"/>
      <c r="AP126" s="306"/>
      <c r="AQ126" s="306" t="s">
        <v>809</v>
      </c>
      <c r="AR126" s="306"/>
      <c r="AS126" s="306"/>
      <c r="AT126" s="306"/>
      <c r="AU126" s="306"/>
      <c r="AV126" s="306"/>
      <c r="AW126" s="306"/>
      <c r="AX126" s="307"/>
      <c r="AY126">
        <f>$AY$124</f>
        <v>1</v>
      </c>
    </row>
    <row r="127" spans="1:51" ht="23.25"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352</v>
      </c>
      <c r="AF127" s="335"/>
      <c r="AG127" s="335"/>
      <c r="AH127" s="335"/>
      <c r="AI127" s="335" t="s">
        <v>374</v>
      </c>
      <c r="AJ127" s="335"/>
      <c r="AK127" s="335"/>
      <c r="AL127" s="335"/>
      <c r="AM127" s="335" t="s">
        <v>471</v>
      </c>
      <c r="AN127" s="335"/>
      <c r="AO127" s="335"/>
      <c r="AP127" s="335"/>
      <c r="AQ127" s="336" t="s">
        <v>504</v>
      </c>
      <c r="AR127" s="337"/>
      <c r="AS127" s="337"/>
      <c r="AT127" s="337"/>
      <c r="AU127" s="337"/>
      <c r="AV127" s="337"/>
      <c r="AW127" s="337"/>
      <c r="AX127" s="338"/>
      <c r="AY127" s="92">
        <f>IF(SUBSTITUTE(SUBSTITUTE($G$128,"／",""),"　","")="",0,1)</f>
        <v>1</v>
      </c>
    </row>
    <row r="128" spans="1:51" ht="24" customHeight="1" x14ac:dyDescent="0.15">
      <c r="A128" s="292"/>
      <c r="B128" s="293"/>
      <c r="C128" s="293"/>
      <c r="D128" s="293"/>
      <c r="E128" s="293"/>
      <c r="F128" s="294"/>
      <c r="G128" s="351" t="s">
        <v>850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851</v>
      </c>
      <c r="AC128" s="301"/>
      <c r="AD128" s="302"/>
      <c r="AE128" s="358" t="s">
        <v>368</v>
      </c>
      <c r="AF128" s="358"/>
      <c r="AG128" s="358"/>
      <c r="AH128" s="358"/>
      <c r="AI128" s="358" t="s">
        <v>368</v>
      </c>
      <c r="AJ128" s="358"/>
      <c r="AK128" s="358"/>
      <c r="AL128" s="358"/>
      <c r="AM128" s="358">
        <v>30</v>
      </c>
      <c r="AN128" s="358"/>
      <c r="AO128" s="358"/>
      <c r="AP128" s="358"/>
      <c r="AQ128" s="358">
        <v>3.2</v>
      </c>
      <c r="AR128" s="358"/>
      <c r="AS128" s="358"/>
      <c r="AT128" s="358"/>
      <c r="AU128" s="358"/>
      <c r="AV128" s="358"/>
      <c r="AW128" s="358"/>
      <c r="AX128" s="359"/>
      <c r="AY128">
        <f>$AY$127</f>
        <v>1</v>
      </c>
    </row>
    <row r="129" spans="1:51" ht="24"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709</v>
      </c>
      <c r="AC129" s="343"/>
      <c r="AD129" s="344"/>
      <c r="AE129" s="306" t="s">
        <v>368</v>
      </c>
      <c r="AF129" s="306"/>
      <c r="AG129" s="306"/>
      <c r="AH129" s="306"/>
      <c r="AI129" s="306" t="s">
        <v>368</v>
      </c>
      <c r="AJ129" s="306"/>
      <c r="AK129" s="306"/>
      <c r="AL129" s="306"/>
      <c r="AM129" s="306" t="s">
        <v>852</v>
      </c>
      <c r="AN129" s="306"/>
      <c r="AO129" s="306"/>
      <c r="AP129" s="306"/>
      <c r="AQ129" s="306" t="s">
        <v>959</v>
      </c>
      <c r="AR129" s="306"/>
      <c r="AS129" s="306"/>
      <c r="AT129" s="306"/>
      <c r="AU129" s="306"/>
      <c r="AV129" s="306"/>
      <c r="AW129" s="306"/>
      <c r="AX129" s="307"/>
      <c r="AY129">
        <f>$AY$127</f>
        <v>1</v>
      </c>
    </row>
    <row r="130" spans="1:51" ht="45" customHeight="1" x14ac:dyDescent="0.15">
      <c r="A130" s="999" t="s">
        <v>367</v>
      </c>
      <c r="B130" s="997"/>
      <c r="C130" s="996" t="s">
        <v>229</v>
      </c>
      <c r="D130" s="997"/>
      <c r="E130" s="308" t="s">
        <v>258</v>
      </c>
      <c r="F130" s="309"/>
      <c r="G130" s="310" t="s">
        <v>721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5.5" customHeight="1" x14ac:dyDescent="0.15">
      <c r="A131" s="1000"/>
      <c r="B131" s="253"/>
      <c r="C131" s="252"/>
      <c r="D131" s="253"/>
      <c r="E131" s="239" t="s">
        <v>257</v>
      </c>
      <c r="F131" s="240"/>
      <c r="G131" s="237" t="s">
        <v>722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230</v>
      </c>
      <c r="F132" s="313"/>
      <c r="G132" s="282" t="s">
        <v>239</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352</v>
      </c>
      <c r="AF132" s="199"/>
      <c r="AG132" s="199"/>
      <c r="AH132" s="200"/>
      <c r="AI132" s="215" t="s">
        <v>374</v>
      </c>
      <c r="AJ132" s="199"/>
      <c r="AK132" s="199"/>
      <c r="AL132" s="200"/>
      <c r="AM132" s="215" t="s">
        <v>661</v>
      </c>
      <c r="AN132" s="199"/>
      <c r="AO132" s="199"/>
      <c r="AP132" s="200"/>
      <c r="AQ132" s="267" t="s">
        <v>225</v>
      </c>
      <c r="AR132" s="268"/>
      <c r="AS132" s="268"/>
      <c r="AT132" s="269"/>
      <c r="AU132" s="279" t="s">
        <v>241</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677</v>
      </c>
      <c r="AR133" s="271"/>
      <c r="AS133" s="179" t="s">
        <v>226</v>
      </c>
      <c r="AT133" s="202"/>
      <c r="AU133" s="178">
        <v>3</v>
      </c>
      <c r="AV133" s="178"/>
      <c r="AW133" s="179" t="s">
        <v>179</v>
      </c>
      <c r="AX133" s="180"/>
      <c r="AY133">
        <f>$AY$132</f>
        <v>1</v>
      </c>
    </row>
    <row r="134" spans="1:51" ht="20.25" customHeight="1" x14ac:dyDescent="0.15">
      <c r="A134" s="1000"/>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240</v>
      </c>
      <c r="Z134" s="173"/>
      <c r="AA134" s="174"/>
      <c r="AB134" s="281" t="s">
        <v>333</v>
      </c>
      <c r="AC134" s="224"/>
      <c r="AD134" s="224"/>
      <c r="AE134" s="266">
        <v>6.9</v>
      </c>
      <c r="AF134" s="167"/>
      <c r="AG134" s="167"/>
      <c r="AH134" s="167"/>
      <c r="AI134" s="266">
        <v>6.4</v>
      </c>
      <c r="AJ134" s="167"/>
      <c r="AK134" s="167"/>
      <c r="AL134" s="167"/>
      <c r="AM134" s="266">
        <v>5.8</v>
      </c>
      <c r="AN134" s="167"/>
      <c r="AO134" s="167"/>
      <c r="AP134" s="167"/>
      <c r="AQ134" s="266" t="s">
        <v>677</v>
      </c>
      <c r="AR134" s="167"/>
      <c r="AS134" s="167"/>
      <c r="AT134" s="167"/>
      <c r="AU134" s="266" t="s">
        <v>677</v>
      </c>
      <c r="AV134" s="167"/>
      <c r="AW134" s="167"/>
      <c r="AX134" s="208"/>
      <c r="AY134">
        <f>$AY$132</f>
        <v>1</v>
      </c>
    </row>
    <row r="135" spans="1:51" ht="20.2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333</v>
      </c>
      <c r="AC135" s="175"/>
      <c r="AD135" s="175"/>
      <c r="AE135" s="266">
        <v>6.7</v>
      </c>
      <c r="AF135" s="167"/>
      <c r="AG135" s="167"/>
      <c r="AH135" s="167"/>
      <c r="AI135" s="266">
        <v>6.9</v>
      </c>
      <c r="AJ135" s="167"/>
      <c r="AK135" s="167"/>
      <c r="AL135" s="167"/>
      <c r="AM135" s="266">
        <v>6.4</v>
      </c>
      <c r="AN135" s="167"/>
      <c r="AO135" s="167"/>
      <c r="AP135" s="167"/>
      <c r="AQ135" s="266" t="s">
        <v>677</v>
      </c>
      <c r="AR135" s="167"/>
      <c r="AS135" s="167"/>
      <c r="AT135" s="167"/>
      <c r="AU135" s="266">
        <v>5.8</v>
      </c>
      <c r="AV135" s="167"/>
      <c r="AW135" s="167"/>
      <c r="AX135" s="208"/>
      <c r="AY135">
        <f>$AY$132</f>
        <v>1</v>
      </c>
    </row>
    <row r="136" spans="1:51" ht="18.75" customHeight="1" x14ac:dyDescent="0.15">
      <c r="A136" s="1000"/>
      <c r="B136" s="253"/>
      <c r="C136" s="252"/>
      <c r="D136" s="253"/>
      <c r="E136" s="252"/>
      <c r="F136" s="314"/>
      <c r="G136" s="282" t="s">
        <v>239</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352</v>
      </c>
      <c r="AF136" s="199"/>
      <c r="AG136" s="199"/>
      <c r="AH136" s="200"/>
      <c r="AI136" s="215" t="s">
        <v>374</v>
      </c>
      <c r="AJ136" s="199"/>
      <c r="AK136" s="199"/>
      <c r="AL136" s="200"/>
      <c r="AM136" s="215" t="s">
        <v>661</v>
      </c>
      <c r="AN136" s="199"/>
      <c r="AO136" s="199"/>
      <c r="AP136" s="200"/>
      <c r="AQ136" s="267" t="s">
        <v>225</v>
      </c>
      <c r="AR136" s="268"/>
      <c r="AS136" s="268"/>
      <c r="AT136" s="269"/>
      <c r="AU136" s="279" t="s">
        <v>241</v>
      </c>
      <c r="AV136" s="279"/>
      <c r="AW136" s="279"/>
      <c r="AX136" s="280"/>
      <c r="AY136">
        <f>COUNTA($G$138)</f>
        <v>1</v>
      </c>
    </row>
    <row r="137" spans="1:51" ht="18.75"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677</v>
      </c>
      <c r="AR137" s="271"/>
      <c r="AS137" s="179" t="s">
        <v>226</v>
      </c>
      <c r="AT137" s="202"/>
      <c r="AU137" s="178">
        <v>3</v>
      </c>
      <c r="AV137" s="178"/>
      <c r="AW137" s="179" t="s">
        <v>179</v>
      </c>
      <c r="AX137" s="180"/>
      <c r="AY137">
        <f>$AY$136</f>
        <v>1</v>
      </c>
    </row>
    <row r="138" spans="1:51" ht="20.25" customHeight="1" x14ac:dyDescent="0.15">
      <c r="A138" s="1000"/>
      <c r="B138" s="253"/>
      <c r="C138" s="252"/>
      <c r="D138" s="253"/>
      <c r="E138" s="252"/>
      <c r="F138" s="314"/>
      <c r="G138" s="232" t="s">
        <v>724</v>
      </c>
      <c r="H138" s="191"/>
      <c r="I138" s="191"/>
      <c r="J138" s="191"/>
      <c r="K138" s="191"/>
      <c r="L138" s="191"/>
      <c r="M138" s="191"/>
      <c r="N138" s="191"/>
      <c r="O138" s="191"/>
      <c r="P138" s="191"/>
      <c r="Q138" s="191"/>
      <c r="R138" s="191"/>
      <c r="S138" s="191"/>
      <c r="T138" s="191"/>
      <c r="U138" s="191"/>
      <c r="V138" s="191"/>
      <c r="W138" s="191"/>
      <c r="X138" s="233"/>
      <c r="Y138" s="172" t="s">
        <v>240</v>
      </c>
      <c r="Z138" s="173"/>
      <c r="AA138" s="174"/>
      <c r="AB138" s="281" t="s">
        <v>333</v>
      </c>
      <c r="AC138" s="224"/>
      <c r="AD138" s="224"/>
      <c r="AE138" s="266">
        <v>9.6999999999999993</v>
      </c>
      <c r="AF138" s="167"/>
      <c r="AG138" s="167"/>
      <c r="AH138" s="167"/>
      <c r="AI138" s="266">
        <v>8.8000000000000007</v>
      </c>
      <c r="AJ138" s="167"/>
      <c r="AK138" s="167"/>
      <c r="AL138" s="167"/>
      <c r="AM138" s="266">
        <v>8.6999999999999993</v>
      </c>
      <c r="AN138" s="167"/>
      <c r="AO138" s="167"/>
      <c r="AP138" s="167"/>
      <c r="AQ138" s="266" t="s">
        <v>677</v>
      </c>
      <c r="AR138" s="167"/>
      <c r="AS138" s="167"/>
      <c r="AT138" s="167"/>
      <c r="AU138" s="266" t="s">
        <v>677</v>
      </c>
      <c r="AV138" s="167"/>
      <c r="AW138" s="167"/>
      <c r="AX138" s="208"/>
      <c r="AY138">
        <f>$AY$136</f>
        <v>1</v>
      </c>
    </row>
    <row r="139" spans="1:51" ht="20.25"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333</v>
      </c>
      <c r="AC139" s="175"/>
      <c r="AD139" s="175"/>
      <c r="AE139" s="266">
        <v>9.6</v>
      </c>
      <c r="AF139" s="167"/>
      <c r="AG139" s="167"/>
      <c r="AH139" s="167"/>
      <c r="AI139" s="266">
        <v>9.6999999999999993</v>
      </c>
      <c r="AJ139" s="167"/>
      <c r="AK139" s="167"/>
      <c r="AL139" s="167"/>
      <c r="AM139" s="266">
        <v>8.8000000000000007</v>
      </c>
      <c r="AN139" s="167"/>
      <c r="AO139" s="167"/>
      <c r="AP139" s="167"/>
      <c r="AQ139" s="266" t="s">
        <v>677</v>
      </c>
      <c r="AR139" s="167"/>
      <c r="AS139" s="167"/>
      <c r="AT139" s="167"/>
      <c r="AU139" s="266">
        <v>8.6999999999999993</v>
      </c>
      <c r="AV139" s="167"/>
      <c r="AW139" s="167"/>
      <c r="AX139" s="208"/>
      <c r="AY139">
        <f>$AY$136</f>
        <v>1</v>
      </c>
    </row>
    <row r="140" spans="1:51" ht="18.75" hidden="1" customHeight="1" x14ac:dyDescent="0.15">
      <c r="A140" s="1000"/>
      <c r="B140" s="253"/>
      <c r="C140" s="252"/>
      <c r="D140" s="253"/>
      <c r="E140" s="252"/>
      <c r="F140" s="314"/>
      <c r="G140" s="282" t="s">
        <v>239</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352</v>
      </c>
      <c r="AF140" s="199"/>
      <c r="AG140" s="199"/>
      <c r="AH140" s="200"/>
      <c r="AI140" s="215" t="s">
        <v>374</v>
      </c>
      <c r="AJ140" s="199"/>
      <c r="AK140" s="199"/>
      <c r="AL140" s="200"/>
      <c r="AM140" s="215" t="s">
        <v>661</v>
      </c>
      <c r="AN140" s="199"/>
      <c r="AO140" s="199"/>
      <c r="AP140" s="200"/>
      <c r="AQ140" s="267" t="s">
        <v>225</v>
      </c>
      <c r="AR140" s="268"/>
      <c r="AS140" s="268"/>
      <c r="AT140" s="269"/>
      <c r="AU140" s="279" t="s">
        <v>241</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226</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240</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0"/>
      <c r="B144" s="253"/>
      <c r="C144" s="252"/>
      <c r="D144" s="253"/>
      <c r="E144" s="252"/>
      <c r="F144" s="314"/>
      <c r="G144" s="282" t="s">
        <v>239</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352</v>
      </c>
      <c r="AF144" s="199"/>
      <c r="AG144" s="199"/>
      <c r="AH144" s="200"/>
      <c r="AI144" s="215" t="s">
        <v>374</v>
      </c>
      <c r="AJ144" s="199"/>
      <c r="AK144" s="199"/>
      <c r="AL144" s="200"/>
      <c r="AM144" s="215" t="s">
        <v>661</v>
      </c>
      <c r="AN144" s="199"/>
      <c r="AO144" s="199"/>
      <c r="AP144" s="200"/>
      <c r="AQ144" s="267" t="s">
        <v>225</v>
      </c>
      <c r="AR144" s="268"/>
      <c r="AS144" s="268"/>
      <c r="AT144" s="269"/>
      <c r="AU144" s="279" t="s">
        <v>241</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226</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240</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0"/>
      <c r="B148" s="253"/>
      <c r="C148" s="252"/>
      <c r="D148" s="253"/>
      <c r="E148" s="252"/>
      <c r="F148" s="314"/>
      <c r="G148" s="282" t="s">
        <v>239</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352</v>
      </c>
      <c r="AF148" s="199"/>
      <c r="AG148" s="199"/>
      <c r="AH148" s="200"/>
      <c r="AI148" s="215" t="s">
        <v>374</v>
      </c>
      <c r="AJ148" s="199"/>
      <c r="AK148" s="199"/>
      <c r="AL148" s="200"/>
      <c r="AM148" s="215" t="s">
        <v>661</v>
      </c>
      <c r="AN148" s="199"/>
      <c r="AO148" s="199"/>
      <c r="AP148" s="200"/>
      <c r="AQ148" s="267" t="s">
        <v>225</v>
      </c>
      <c r="AR148" s="268"/>
      <c r="AS148" s="268"/>
      <c r="AT148" s="269"/>
      <c r="AU148" s="279" t="s">
        <v>241</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226</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240</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10.5" customHeight="1" x14ac:dyDescent="0.15">
      <c r="A152" s="1000"/>
      <c r="B152" s="253"/>
      <c r="C152" s="252"/>
      <c r="D152" s="253"/>
      <c r="E152" s="252"/>
      <c r="F152" s="314"/>
      <c r="G152" s="272" t="s">
        <v>242</v>
      </c>
      <c r="H152" s="199"/>
      <c r="I152" s="199"/>
      <c r="J152" s="199"/>
      <c r="K152" s="199"/>
      <c r="L152" s="199"/>
      <c r="M152" s="199"/>
      <c r="N152" s="199"/>
      <c r="O152" s="199"/>
      <c r="P152" s="200"/>
      <c r="Q152" s="215" t="s">
        <v>302</v>
      </c>
      <c r="R152" s="199"/>
      <c r="S152" s="199"/>
      <c r="T152" s="199"/>
      <c r="U152" s="199"/>
      <c r="V152" s="199"/>
      <c r="W152" s="199"/>
      <c r="X152" s="199"/>
      <c r="Y152" s="199"/>
      <c r="Z152" s="199"/>
      <c r="AA152" s="199"/>
      <c r="AB152" s="287" t="s">
        <v>303</v>
      </c>
      <c r="AC152" s="199"/>
      <c r="AD152" s="200"/>
      <c r="AE152" s="215" t="s">
        <v>243</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10.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1</v>
      </c>
    </row>
    <row r="154" spans="1:51" ht="6.75" customHeight="1" x14ac:dyDescent="0.15">
      <c r="A154" s="1000"/>
      <c r="B154" s="253"/>
      <c r="C154" s="252"/>
      <c r="D154" s="253"/>
      <c r="E154" s="252"/>
      <c r="F154" s="314"/>
      <c r="G154" s="232" t="s">
        <v>738</v>
      </c>
      <c r="H154" s="191"/>
      <c r="I154" s="191"/>
      <c r="J154" s="191"/>
      <c r="K154" s="191"/>
      <c r="L154" s="191"/>
      <c r="M154" s="191"/>
      <c r="N154" s="191"/>
      <c r="O154" s="191"/>
      <c r="P154" s="233"/>
      <c r="Q154" s="190" t="s">
        <v>738</v>
      </c>
      <c r="R154" s="191"/>
      <c r="S154" s="191"/>
      <c r="T154" s="191"/>
      <c r="U154" s="191"/>
      <c r="V154" s="191"/>
      <c r="W154" s="191"/>
      <c r="X154" s="191"/>
      <c r="Y154" s="191"/>
      <c r="Z154" s="191"/>
      <c r="AA154" s="927"/>
      <c r="AB154" s="256" t="s">
        <v>738</v>
      </c>
      <c r="AC154" s="257"/>
      <c r="AD154" s="257"/>
      <c r="AE154" s="262" t="s">
        <v>738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1</v>
      </c>
    </row>
    <row r="155" spans="1:51" ht="6.75" customHeight="1" x14ac:dyDescent="0.15">
      <c r="A155" s="1000"/>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1</v>
      </c>
    </row>
    <row r="156" spans="1:51" ht="15.75" customHeight="1" x14ac:dyDescent="0.15">
      <c r="A156" s="1000"/>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8"/>
      <c r="AB156" s="258"/>
      <c r="AC156" s="259"/>
      <c r="AD156" s="259"/>
      <c r="AE156" s="277" t="s">
        <v>244</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1</v>
      </c>
    </row>
    <row r="157" spans="1:51" ht="6.75" customHeight="1" x14ac:dyDescent="0.15">
      <c r="A157" s="1000"/>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8"/>
      <c r="AB157" s="258"/>
      <c r="AC157" s="259"/>
      <c r="AD157" s="259"/>
      <c r="AE157" s="190" t="s">
        <v>738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1</v>
      </c>
    </row>
    <row r="158" spans="1:51" ht="6.7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1</v>
      </c>
    </row>
    <row r="159" spans="1:51" ht="22.5" hidden="1" customHeight="1" x14ac:dyDescent="0.15">
      <c r="A159" s="1000"/>
      <c r="B159" s="253"/>
      <c r="C159" s="252"/>
      <c r="D159" s="253"/>
      <c r="E159" s="252"/>
      <c r="F159" s="314"/>
      <c r="G159" s="272" t="s">
        <v>242</v>
      </c>
      <c r="H159" s="199"/>
      <c r="I159" s="199"/>
      <c r="J159" s="199"/>
      <c r="K159" s="199"/>
      <c r="L159" s="199"/>
      <c r="M159" s="199"/>
      <c r="N159" s="199"/>
      <c r="O159" s="199"/>
      <c r="P159" s="200"/>
      <c r="Q159" s="215" t="s">
        <v>302</v>
      </c>
      <c r="R159" s="199"/>
      <c r="S159" s="199"/>
      <c r="T159" s="199"/>
      <c r="U159" s="199"/>
      <c r="V159" s="199"/>
      <c r="W159" s="199"/>
      <c r="X159" s="199"/>
      <c r="Y159" s="199"/>
      <c r="Z159" s="199"/>
      <c r="AA159" s="199"/>
      <c r="AB159" s="287" t="s">
        <v>303</v>
      </c>
      <c r="AC159" s="199"/>
      <c r="AD159" s="200"/>
      <c r="AE159" s="273" t="s">
        <v>243</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8"/>
      <c r="AB163" s="258"/>
      <c r="AC163" s="259"/>
      <c r="AD163" s="259"/>
      <c r="AE163" s="277" t="s">
        <v>244</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0"/>
      <c r="B166" s="253"/>
      <c r="C166" s="252"/>
      <c r="D166" s="253"/>
      <c r="E166" s="252"/>
      <c r="F166" s="314"/>
      <c r="G166" s="272" t="s">
        <v>242</v>
      </c>
      <c r="H166" s="199"/>
      <c r="I166" s="199"/>
      <c r="J166" s="199"/>
      <c r="K166" s="199"/>
      <c r="L166" s="199"/>
      <c r="M166" s="199"/>
      <c r="N166" s="199"/>
      <c r="O166" s="199"/>
      <c r="P166" s="200"/>
      <c r="Q166" s="215" t="s">
        <v>302</v>
      </c>
      <c r="R166" s="199"/>
      <c r="S166" s="199"/>
      <c r="T166" s="199"/>
      <c r="U166" s="199"/>
      <c r="V166" s="199"/>
      <c r="W166" s="199"/>
      <c r="X166" s="199"/>
      <c r="Y166" s="199"/>
      <c r="Z166" s="199"/>
      <c r="AA166" s="199"/>
      <c r="AB166" s="287" t="s">
        <v>303</v>
      </c>
      <c r="AC166" s="199"/>
      <c r="AD166" s="200"/>
      <c r="AE166" s="273" t="s">
        <v>243</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8"/>
      <c r="AB170" s="258"/>
      <c r="AC170" s="259"/>
      <c r="AD170" s="259"/>
      <c r="AE170" s="277" t="s">
        <v>244</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0"/>
      <c r="B173" s="253"/>
      <c r="C173" s="252"/>
      <c r="D173" s="253"/>
      <c r="E173" s="252"/>
      <c r="F173" s="314"/>
      <c r="G173" s="272" t="s">
        <v>242</v>
      </c>
      <c r="H173" s="199"/>
      <c r="I173" s="199"/>
      <c r="J173" s="199"/>
      <c r="K173" s="199"/>
      <c r="L173" s="199"/>
      <c r="M173" s="199"/>
      <c r="N173" s="199"/>
      <c r="O173" s="199"/>
      <c r="P173" s="200"/>
      <c r="Q173" s="215" t="s">
        <v>302</v>
      </c>
      <c r="R173" s="199"/>
      <c r="S173" s="199"/>
      <c r="T173" s="199"/>
      <c r="U173" s="199"/>
      <c r="V173" s="199"/>
      <c r="W173" s="199"/>
      <c r="X173" s="199"/>
      <c r="Y173" s="199"/>
      <c r="Z173" s="199"/>
      <c r="AA173" s="199"/>
      <c r="AB173" s="287" t="s">
        <v>303</v>
      </c>
      <c r="AC173" s="199"/>
      <c r="AD173" s="200"/>
      <c r="AE173" s="273" t="s">
        <v>243</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8"/>
      <c r="AB177" s="258"/>
      <c r="AC177" s="259"/>
      <c r="AD177" s="259"/>
      <c r="AE177" s="277" t="s">
        <v>244</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0"/>
      <c r="B180" s="253"/>
      <c r="C180" s="252"/>
      <c r="D180" s="253"/>
      <c r="E180" s="252"/>
      <c r="F180" s="314"/>
      <c r="G180" s="272" t="s">
        <v>242</v>
      </c>
      <c r="H180" s="199"/>
      <c r="I180" s="199"/>
      <c r="J180" s="199"/>
      <c r="K180" s="199"/>
      <c r="L180" s="199"/>
      <c r="M180" s="199"/>
      <c r="N180" s="199"/>
      <c r="O180" s="199"/>
      <c r="P180" s="200"/>
      <c r="Q180" s="215" t="s">
        <v>302</v>
      </c>
      <c r="R180" s="199"/>
      <c r="S180" s="199"/>
      <c r="T180" s="199"/>
      <c r="U180" s="199"/>
      <c r="V180" s="199"/>
      <c r="W180" s="199"/>
      <c r="X180" s="199"/>
      <c r="Y180" s="199"/>
      <c r="Z180" s="199"/>
      <c r="AA180" s="199"/>
      <c r="AB180" s="287" t="s">
        <v>303</v>
      </c>
      <c r="AC180" s="199"/>
      <c r="AD180" s="200"/>
      <c r="AE180" s="273" t="s">
        <v>243</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8"/>
      <c r="AB184" s="258"/>
      <c r="AC184" s="259"/>
      <c r="AD184" s="259"/>
      <c r="AE184" s="264" t="s">
        <v>244</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19.5" customHeight="1" x14ac:dyDescent="0.15">
      <c r="A187" s="1000"/>
      <c r="B187" s="253"/>
      <c r="C187" s="252"/>
      <c r="D187" s="253"/>
      <c r="E187" s="187" t="s">
        <v>268</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0.25" customHeight="1" x14ac:dyDescent="0.15">
      <c r="A188" s="1000"/>
      <c r="B188" s="253"/>
      <c r="C188" s="252"/>
      <c r="D188" s="253"/>
      <c r="E188" s="190" t="s">
        <v>935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0.25" customHeight="1" x14ac:dyDescent="0.15">
      <c r="A189" s="1000"/>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1000"/>
      <c r="B190" s="253"/>
      <c r="C190" s="252"/>
      <c r="D190" s="253"/>
      <c r="E190" s="308" t="s">
        <v>258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257</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230</v>
      </c>
      <c r="F192" s="313"/>
      <c r="G192" s="282" t="s">
        <v>239</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352</v>
      </c>
      <c r="AF192" s="199"/>
      <c r="AG192" s="199"/>
      <c r="AH192" s="200"/>
      <c r="AI192" s="215" t="s">
        <v>374</v>
      </c>
      <c r="AJ192" s="199"/>
      <c r="AK192" s="199"/>
      <c r="AL192" s="200"/>
      <c r="AM192" s="215" t="s">
        <v>661</v>
      </c>
      <c r="AN192" s="199"/>
      <c r="AO192" s="199"/>
      <c r="AP192" s="200"/>
      <c r="AQ192" s="267" t="s">
        <v>225</v>
      </c>
      <c r="AR192" s="268"/>
      <c r="AS192" s="268"/>
      <c r="AT192" s="269"/>
      <c r="AU192" s="279" t="s">
        <v>241</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226</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240</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0"/>
      <c r="B196" s="253"/>
      <c r="C196" s="252"/>
      <c r="D196" s="253"/>
      <c r="E196" s="252"/>
      <c r="F196" s="314"/>
      <c r="G196" s="282" t="s">
        <v>239</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352</v>
      </c>
      <c r="AF196" s="199"/>
      <c r="AG196" s="199"/>
      <c r="AH196" s="200"/>
      <c r="AI196" s="215" t="s">
        <v>374</v>
      </c>
      <c r="AJ196" s="199"/>
      <c r="AK196" s="199"/>
      <c r="AL196" s="200"/>
      <c r="AM196" s="215" t="s">
        <v>661</v>
      </c>
      <c r="AN196" s="199"/>
      <c r="AO196" s="199"/>
      <c r="AP196" s="200"/>
      <c r="AQ196" s="267" t="s">
        <v>225</v>
      </c>
      <c r="AR196" s="268"/>
      <c r="AS196" s="268"/>
      <c r="AT196" s="269"/>
      <c r="AU196" s="279" t="s">
        <v>241</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226</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240</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0"/>
      <c r="B200" s="253"/>
      <c r="C200" s="252"/>
      <c r="D200" s="253"/>
      <c r="E200" s="252"/>
      <c r="F200" s="314"/>
      <c r="G200" s="282" t="s">
        <v>239</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352</v>
      </c>
      <c r="AF200" s="199"/>
      <c r="AG200" s="199"/>
      <c r="AH200" s="200"/>
      <c r="AI200" s="215" t="s">
        <v>374</v>
      </c>
      <c r="AJ200" s="199"/>
      <c r="AK200" s="199"/>
      <c r="AL200" s="200"/>
      <c r="AM200" s="215" t="s">
        <v>661</v>
      </c>
      <c r="AN200" s="199"/>
      <c r="AO200" s="199"/>
      <c r="AP200" s="200"/>
      <c r="AQ200" s="267" t="s">
        <v>225</v>
      </c>
      <c r="AR200" s="268"/>
      <c r="AS200" s="268"/>
      <c r="AT200" s="269"/>
      <c r="AU200" s="279" t="s">
        <v>241</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226</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240</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0"/>
      <c r="B204" s="253"/>
      <c r="C204" s="252"/>
      <c r="D204" s="253"/>
      <c r="E204" s="252"/>
      <c r="F204" s="314"/>
      <c r="G204" s="282" t="s">
        <v>239</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352</v>
      </c>
      <c r="AF204" s="199"/>
      <c r="AG204" s="199"/>
      <c r="AH204" s="200"/>
      <c r="AI204" s="215" t="s">
        <v>374</v>
      </c>
      <c r="AJ204" s="199"/>
      <c r="AK204" s="199"/>
      <c r="AL204" s="200"/>
      <c r="AM204" s="215" t="s">
        <v>661</v>
      </c>
      <c r="AN204" s="199"/>
      <c r="AO204" s="199"/>
      <c r="AP204" s="200"/>
      <c r="AQ204" s="267" t="s">
        <v>225</v>
      </c>
      <c r="AR204" s="268"/>
      <c r="AS204" s="268"/>
      <c r="AT204" s="269"/>
      <c r="AU204" s="279" t="s">
        <v>241</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226</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240</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0"/>
      <c r="B208" s="253"/>
      <c r="C208" s="252"/>
      <c r="D208" s="253"/>
      <c r="E208" s="252"/>
      <c r="F208" s="314"/>
      <c r="G208" s="282" t="s">
        <v>239</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352</v>
      </c>
      <c r="AF208" s="199"/>
      <c r="AG208" s="199"/>
      <c r="AH208" s="200"/>
      <c r="AI208" s="215" t="s">
        <v>374</v>
      </c>
      <c r="AJ208" s="199"/>
      <c r="AK208" s="199"/>
      <c r="AL208" s="200"/>
      <c r="AM208" s="215" t="s">
        <v>661</v>
      </c>
      <c r="AN208" s="199"/>
      <c r="AO208" s="199"/>
      <c r="AP208" s="200"/>
      <c r="AQ208" s="267" t="s">
        <v>225</v>
      </c>
      <c r="AR208" s="268"/>
      <c r="AS208" s="268"/>
      <c r="AT208" s="269"/>
      <c r="AU208" s="279" t="s">
        <v>241</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226</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240</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0"/>
      <c r="B212" s="253"/>
      <c r="C212" s="252"/>
      <c r="D212" s="253"/>
      <c r="E212" s="252"/>
      <c r="F212" s="314"/>
      <c r="G212" s="272" t="s">
        <v>242</v>
      </c>
      <c r="H212" s="199"/>
      <c r="I212" s="199"/>
      <c r="J212" s="199"/>
      <c r="K212" s="199"/>
      <c r="L212" s="199"/>
      <c r="M212" s="199"/>
      <c r="N212" s="199"/>
      <c r="O212" s="199"/>
      <c r="P212" s="200"/>
      <c r="Q212" s="215" t="s">
        <v>302</v>
      </c>
      <c r="R212" s="199"/>
      <c r="S212" s="199"/>
      <c r="T212" s="199"/>
      <c r="U212" s="199"/>
      <c r="V212" s="199"/>
      <c r="W212" s="199"/>
      <c r="X212" s="199"/>
      <c r="Y212" s="199"/>
      <c r="Z212" s="199"/>
      <c r="AA212" s="199"/>
      <c r="AB212" s="287" t="s">
        <v>303</v>
      </c>
      <c r="AC212" s="199"/>
      <c r="AD212" s="200"/>
      <c r="AE212" s="215" t="s">
        <v>243</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244</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0"/>
      <c r="B219" s="253"/>
      <c r="C219" s="252"/>
      <c r="D219" s="253"/>
      <c r="E219" s="252"/>
      <c r="F219" s="314"/>
      <c r="G219" s="272" t="s">
        <v>242</v>
      </c>
      <c r="H219" s="199"/>
      <c r="I219" s="199"/>
      <c r="J219" s="199"/>
      <c r="K219" s="199"/>
      <c r="L219" s="199"/>
      <c r="M219" s="199"/>
      <c r="N219" s="199"/>
      <c r="O219" s="199"/>
      <c r="P219" s="200"/>
      <c r="Q219" s="215" t="s">
        <v>302</v>
      </c>
      <c r="R219" s="199"/>
      <c r="S219" s="199"/>
      <c r="T219" s="199"/>
      <c r="U219" s="199"/>
      <c r="V219" s="199"/>
      <c r="W219" s="199"/>
      <c r="X219" s="199"/>
      <c r="Y219" s="199"/>
      <c r="Z219" s="199"/>
      <c r="AA219" s="199"/>
      <c r="AB219" s="287" t="s">
        <v>303</v>
      </c>
      <c r="AC219" s="199"/>
      <c r="AD219" s="200"/>
      <c r="AE219" s="273" t="s">
        <v>243</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244</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0"/>
      <c r="B226" s="253"/>
      <c r="C226" s="252"/>
      <c r="D226" s="253"/>
      <c r="E226" s="252"/>
      <c r="F226" s="314"/>
      <c r="G226" s="272" t="s">
        <v>242</v>
      </c>
      <c r="H226" s="199"/>
      <c r="I226" s="199"/>
      <c r="J226" s="199"/>
      <c r="K226" s="199"/>
      <c r="L226" s="199"/>
      <c r="M226" s="199"/>
      <c r="N226" s="199"/>
      <c r="O226" s="199"/>
      <c r="P226" s="200"/>
      <c r="Q226" s="215" t="s">
        <v>302</v>
      </c>
      <c r="R226" s="199"/>
      <c r="S226" s="199"/>
      <c r="T226" s="199"/>
      <c r="U226" s="199"/>
      <c r="V226" s="199"/>
      <c r="W226" s="199"/>
      <c r="X226" s="199"/>
      <c r="Y226" s="199"/>
      <c r="Z226" s="199"/>
      <c r="AA226" s="199"/>
      <c r="AB226" s="287" t="s">
        <v>303</v>
      </c>
      <c r="AC226" s="199"/>
      <c r="AD226" s="200"/>
      <c r="AE226" s="273" t="s">
        <v>243</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244</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0"/>
      <c r="B233" s="253"/>
      <c r="C233" s="252"/>
      <c r="D233" s="253"/>
      <c r="E233" s="252"/>
      <c r="F233" s="314"/>
      <c r="G233" s="272" t="s">
        <v>242</v>
      </c>
      <c r="H233" s="199"/>
      <c r="I233" s="199"/>
      <c r="J233" s="199"/>
      <c r="K233" s="199"/>
      <c r="L233" s="199"/>
      <c r="M233" s="199"/>
      <c r="N233" s="199"/>
      <c r="O233" s="199"/>
      <c r="P233" s="200"/>
      <c r="Q233" s="215" t="s">
        <v>302</v>
      </c>
      <c r="R233" s="199"/>
      <c r="S233" s="199"/>
      <c r="T233" s="199"/>
      <c r="U233" s="199"/>
      <c r="V233" s="199"/>
      <c r="W233" s="199"/>
      <c r="X233" s="199"/>
      <c r="Y233" s="199"/>
      <c r="Z233" s="199"/>
      <c r="AA233" s="199"/>
      <c r="AB233" s="287" t="s">
        <v>303</v>
      </c>
      <c r="AC233" s="199"/>
      <c r="AD233" s="200"/>
      <c r="AE233" s="273" t="s">
        <v>243</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244</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0"/>
      <c r="B240" s="253"/>
      <c r="C240" s="252"/>
      <c r="D240" s="253"/>
      <c r="E240" s="252"/>
      <c r="F240" s="314"/>
      <c r="G240" s="272" t="s">
        <v>242</v>
      </c>
      <c r="H240" s="199"/>
      <c r="I240" s="199"/>
      <c r="J240" s="199"/>
      <c r="K240" s="199"/>
      <c r="L240" s="199"/>
      <c r="M240" s="199"/>
      <c r="N240" s="199"/>
      <c r="O240" s="199"/>
      <c r="P240" s="200"/>
      <c r="Q240" s="215" t="s">
        <v>302</v>
      </c>
      <c r="R240" s="199"/>
      <c r="S240" s="199"/>
      <c r="T240" s="199"/>
      <c r="U240" s="199"/>
      <c r="V240" s="199"/>
      <c r="W240" s="199"/>
      <c r="X240" s="199"/>
      <c r="Y240" s="199"/>
      <c r="Z240" s="199"/>
      <c r="AA240" s="199"/>
      <c r="AB240" s="287" t="s">
        <v>303</v>
      </c>
      <c r="AC240" s="199"/>
      <c r="AD240" s="200"/>
      <c r="AE240" s="273" t="s">
        <v>243</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244</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0"/>
      <c r="B247" s="253"/>
      <c r="C247" s="252"/>
      <c r="D247" s="253"/>
      <c r="E247" s="187" t="s">
        <v>268</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1000"/>
      <c r="B250" s="253"/>
      <c r="C250" s="252"/>
      <c r="D250" s="253"/>
      <c r="E250" s="308" t="s">
        <v>258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257</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230</v>
      </c>
      <c r="F252" s="313"/>
      <c r="G252" s="282" t="s">
        <v>239</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352</v>
      </c>
      <c r="AF252" s="199"/>
      <c r="AG252" s="199"/>
      <c r="AH252" s="200"/>
      <c r="AI252" s="215" t="s">
        <v>374</v>
      </c>
      <c r="AJ252" s="199"/>
      <c r="AK252" s="199"/>
      <c r="AL252" s="200"/>
      <c r="AM252" s="215" t="s">
        <v>661</v>
      </c>
      <c r="AN252" s="199"/>
      <c r="AO252" s="199"/>
      <c r="AP252" s="200"/>
      <c r="AQ252" s="267" t="s">
        <v>225</v>
      </c>
      <c r="AR252" s="268"/>
      <c r="AS252" s="268"/>
      <c r="AT252" s="269"/>
      <c r="AU252" s="279" t="s">
        <v>241</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226</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240</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0"/>
      <c r="B256" s="253"/>
      <c r="C256" s="252"/>
      <c r="D256" s="253"/>
      <c r="E256" s="252"/>
      <c r="F256" s="314"/>
      <c r="G256" s="282" t="s">
        <v>239</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352</v>
      </c>
      <c r="AF256" s="199"/>
      <c r="AG256" s="199"/>
      <c r="AH256" s="200"/>
      <c r="AI256" s="215" t="s">
        <v>374</v>
      </c>
      <c r="AJ256" s="199"/>
      <c r="AK256" s="199"/>
      <c r="AL256" s="200"/>
      <c r="AM256" s="215" t="s">
        <v>661</v>
      </c>
      <c r="AN256" s="199"/>
      <c r="AO256" s="199"/>
      <c r="AP256" s="200"/>
      <c r="AQ256" s="267" t="s">
        <v>225</v>
      </c>
      <c r="AR256" s="268"/>
      <c r="AS256" s="268"/>
      <c r="AT256" s="269"/>
      <c r="AU256" s="279" t="s">
        <v>241</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226</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240</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0"/>
      <c r="B260" s="253"/>
      <c r="C260" s="252"/>
      <c r="D260" s="253"/>
      <c r="E260" s="252"/>
      <c r="F260" s="314"/>
      <c r="G260" s="282" t="s">
        <v>239</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352</v>
      </c>
      <c r="AF260" s="199"/>
      <c r="AG260" s="199"/>
      <c r="AH260" s="200"/>
      <c r="AI260" s="215" t="s">
        <v>374</v>
      </c>
      <c r="AJ260" s="199"/>
      <c r="AK260" s="199"/>
      <c r="AL260" s="200"/>
      <c r="AM260" s="215" t="s">
        <v>661</v>
      </c>
      <c r="AN260" s="199"/>
      <c r="AO260" s="199"/>
      <c r="AP260" s="200"/>
      <c r="AQ260" s="267" t="s">
        <v>225</v>
      </c>
      <c r="AR260" s="268"/>
      <c r="AS260" s="268"/>
      <c r="AT260" s="269"/>
      <c r="AU260" s="279" t="s">
        <v>241</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226</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240</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0"/>
      <c r="B264" s="253"/>
      <c r="C264" s="252"/>
      <c r="D264" s="253"/>
      <c r="E264" s="252"/>
      <c r="F264" s="314"/>
      <c r="G264" s="272" t="s">
        <v>239</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352</v>
      </c>
      <c r="AF264" s="199"/>
      <c r="AG264" s="199"/>
      <c r="AH264" s="200"/>
      <c r="AI264" s="215" t="s">
        <v>374</v>
      </c>
      <c r="AJ264" s="199"/>
      <c r="AK264" s="199"/>
      <c r="AL264" s="200"/>
      <c r="AM264" s="215" t="s">
        <v>661</v>
      </c>
      <c r="AN264" s="199"/>
      <c r="AO264" s="199"/>
      <c r="AP264" s="200"/>
      <c r="AQ264" s="215" t="s">
        <v>225</v>
      </c>
      <c r="AR264" s="199"/>
      <c r="AS264" s="199"/>
      <c r="AT264" s="200"/>
      <c r="AU264" s="176" t="s">
        <v>241</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226</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240</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0"/>
      <c r="B268" s="253"/>
      <c r="C268" s="252"/>
      <c r="D268" s="253"/>
      <c r="E268" s="252"/>
      <c r="F268" s="314"/>
      <c r="G268" s="282" t="s">
        <v>239</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352</v>
      </c>
      <c r="AF268" s="199"/>
      <c r="AG268" s="199"/>
      <c r="AH268" s="200"/>
      <c r="AI268" s="215" t="s">
        <v>374</v>
      </c>
      <c r="AJ268" s="199"/>
      <c r="AK268" s="199"/>
      <c r="AL268" s="200"/>
      <c r="AM268" s="215" t="s">
        <v>661</v>
      </c>
      <c r="AN268" s="199"/>
      <c r="AO268" s="199"/>
      <c r="AP268" s="200"/>
      <c r="AQ268" s="267" t="s">
        <v>225</v>
      </c>
      <c r="AR268" s="268"/>
      <c r="AS268" s="268"/>
      <c r="AT268" s="269"/>
      <c r="AU268" s="279" t="s">
        <v>241</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226</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240</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0"/>
      <c r="B272" s="253"/>
      <c r="C272" s="252"/>
      <c r="D272" s="253"/>
      <c r="E272" s="252"/>
      <c r="F272" s="314"/>
      <c r="G272" s="272" t="s">
        <v>242</v>
      </c>
      <c r="H272" s="199"/>
      <c r="I272" s="199"/>
      <c r="J272" s="199"/>
      <c r="K272" s="199"/>
      <c r="L272" s="199"/>
      <c r="M272" s="199"/>
      <c r="N272" s="199"/>
      <c r="O272" s="199"/>
      <c r="P272" s="200"/>
      <c r="Q272" s="215" t="s">
        <v>302</v>
      </c>
      <c r="R272" s="199"/>
      <c r="S272" s="199"/>
      <c r="T272" s="199"/>
      <c r="U272" s="199"/>
      <c r="V272" s="199"/>
      <c r="W272" s="199"/>
      <c r="X272" s="199"/>
      <c r="Y272" s="199"/>
      <c r="Z272" s="199"/>
      <c r="AA272" s="199"/>
      <c r="AB272" s="287" t="s">
        <v>303</v>
      </c>
      <c r="AC272" s="199"/>
      <c r="AD272" s="200"/>
      <c r="AE272" s="215" t="s">
        <v>243</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244</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0"/>
      <c r="B279" s="253"/>
      <c r="C279" s="252"/>
      <c r="D279" s="253"/>
      <c r="E279" s="252"/>
      <c r="F279" s="314"/>
      <c r="G279" s="272" t="s">
        <v>242</v>
      </c>
      <c r="H279" s="199"/>
      <c r="I279" s="199"/>
      <c r="J279" s="199"/>
      <c r="K279" s="199"/>
      <c r="L279" s="199"/>
      <c r="M279" s="199"/>
      <c r="N279" s="199"/>
      <c r="O279" s="199"/>
      <c r="P279" s="200"/>
      <c r="Q279" s="215" t="s">
        <v>302</v>
      </c>
      <c r="R279" s="199"/>
      <c r="S279" s="199"/>
      <c r="T279" s="199"/>
      <c r="U279" s="199"/>
      <c r="V279" s="199"/>
      <c r="W279" s="199"/>
      <c r="X279" s="199"/>
      <c r="Y279" s="199"/>
      <c r="Z279" s="199"/>
      <c r="AA279" s="199"/>
      <c r="AB279" s="287" t="s">
        <v>303</v>
      </c>
      <c r="AC279" s="199"/>
      <c r="AD279" s="200"/>
      <c r="AE279" s="273" t="s">
        <v>243</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244</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0"/>
      <c r="B286" s="253"/>
      <c r="C286" s="252"/>
      <c r="D286" s="253"/>
      <c r="E286" s="252"/>
      <c r="F286" s="314"/>
      <c r="G286" s="272" t="s">
        <v>242</v>
      </c>
      <c r="H286" s="199"/>
      <c r="I286" s="199"/>
      <c r="J286" s="199"/>
      <c r="K286" s="199"/>
      <c r="L286" s="199"/>
      <c r="M286" s="199"/>
      <c r="N286" s="199"/>
      <c r="O286" s="199"/>
      <c r="P286" s="200"/>
      <c r="Q286" s="215" t="s">
        <v>302</v>
      </c>
      <c r="R286" s="199"/>
      <c r="S286" s="199"/>
      <c r="T286" s="199"/>
      <c r="U286" s="199"/>
      <c r="V286" s="199"/>
      <c r="W286" s="199"/>
      <c r="X286" s="199"/>
      <c r="Y286" s="199"/>
      <c r="Z286" s="199"/>
      <c r="AA286" s="199"/>
      <c r="AB286" s="287" t="s">
        <v>303</v>
      </c>
      <c r="AC286" s="199"/>
      <c r="AD286" s="200"/>
      <c r="AE286" s="273" t="s">
        <v>243</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244</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0"/>
      <c r="B293" s="253"/>
      <c r="C293" s="252"/>
      <c r="D293" s="253"/>
      <c r="E293" s="252"/>
      <c r="F293" s="314"/>
      <c r="G293" s="272" t="s">
        <v>242</v>
      </c>
      <c r="H293" s="199"/>
      <c r="I293" s="199"/>
      <c r="J293" s="199"/>
      <c r="K293" s="199"/>
      <c r="L293" s="199"/>
      <c r="M293" s="199"/>
      <c r="N293" s="199"/>
      <c r="O293" s="199"/>
      <c r="P293" s="200"/>
      <c r="Q293" s="215" t="s">
        <v>302</v>
      </c>
      <c r="R293" s="199"/>
      <c r="S293" s="199"/>
      <c r="T293" s="199"/>
      <c r="U293" s="199"/>
      <c r="V293" s="199"/>
      <c r="W293" s="199"/>
      <c r="X293" s="199"/>
      <c r="Y293" s="199"/>
      <c r="Z293" s="199"/>
      <c r="AA293" s="199"/>
      <c r="AB293" s="287" t="s">
        <v>303</v>
      </c>
      <c r="AC293" s="199"/>
      <c r="AD293" s="200"/>
      <c r="AE293" s="273" t="s">
        <v>243</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244</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0"/>
      <c r="B300" s="253"/>
      <c r="C300" s="252"/>
      <c r="D300" s="253"/>
      <c r="E300" s="252"/>
      <c r="F300" s="314"/>
      <c r="G300" s="272" t="s">
        <v>242</v>
      </c>
      <c r="H300" s="199"/>
      <c r="I300" s="199"/>
      <c r="J300" s="199"/>
      <c r="K300" s="199"/>
      <c r="L300" s="199"/>
      <c r="M300" s="199"/>
      <c r="N300" s="199"/>
      <c r="O300" s="199"/>
      <c r="P300" s="200"/>
      <c r="Q300" s="215" t="s">
        <v>302</v>
      </c>
      <c r="R300" s="199"/>
      <c r="S300" s="199"/>
      <c r="T300" s="199"/>
      <c r="U300" s="199"/>
      <c r="V300" s="199"/>
      <c r="W300" s="199"/>
      <c r="X300" s="199"/>
      <c r="Y300" s="199"/>
      <c r="Z300" s="199"/>
      <c r="AA300" s="199"/>
      <c r="AB300" s="287" t="s">
        <v>303</v>
      </c>
      <c r="AC300" s="199"/>
      <c r="AD300" s="200"/>
      <c r="AE300" s="273" t="s">
        <v>243</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244</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0"/>
      <c r="B307" s="253"/>
      <c r="C307" s="252"/>
      <c r="D307" s="253"/>
      <c r="E307" s="187" t="s">
        <v>268</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258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257</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230</v>
      </c>
      <c r="F312" s="313"/>
      <c r="G312" s="282" t="s">
        <v>239</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352</v>
      </c>
      <c r="AF312" s="199"/>
      <c r="AG312" s="199"/>
      <c r="AH312" s="200"/>
      <c r="AI312" s="215" t="s">
        <v>374</v>
      </c>
      <c r="AJ312" s="199"/>
      <c r="AK312" s="199"/>
      <c r="AL312" s="200"/>
      <c r="AM312" s="215" t="s">
        <v>661</v>
      </c>
      <c r="AN312" s="199"/>
      <c r="AO312" s="199"/>
      <c r="AP312" s="200"/>
      <c r="AQ312" s="267" t="s">
        <v>225</v>
      </c>
      <c r="AR312" s="268"/>
      <c r="AS312" s="268"/>
      <c r="AT312" s="269"/>
      <c r="AU312" s="279" t="s">
        <v>241</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226</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240</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0"/>
      <c r="B316" s="253"/>
      <c r="C316" s="252"/>
      <c r="D316" s="253"/>
      <c r="E316" s="252"/>
      <c r="F316" s="314"/>
      <c r="G316" s="282" t="s">
        <v>239</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352</v>
      </c>
      <c r="AF316" s="199"/>
      <c r="AG316" s="199"/>
      <c r="AH316" s="200"/>
      <c r="AI316" s="215" t="s">
        <v>374</v>
      </c>
      <c r="AJ316" s="199"/>
      <c r="AK316" s="199"/>
      <c r="AL316" s="200"/>
      <c r="AM316" s="215" t="s">
        <v>661</v>
      </c>
      <c r="AN316" s="199"/>
      <c r="AO316" s="199"/>
      <c r="AP316" s="200"/>
      <c r="AQ316" s="267" t="s">
        <v>225</v>
      </c>
      <c r="AR316" s="268"/>
      <c r="AS316" s="268"/>
      <c r="AT316" s="269"/>
      <c r="AU316" s="279" t="s">
        <v>241</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226</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240</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0"/>
      <c r="B320" s="253"/>
      <c r="C320" s="252"/>
      <c r="D320" s="253"/>
      <c r="E320" s="252"/>
      <c r="F320" s="314"/>
      <c r="G320" s="282" t="s">
        <v>239</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352</v>
      </c>
      <c r="AF320" s="199"/>
      <c r="AG320" s="199"/>
      <c r="AH320" s="200"/>
      <c r="AI320" s="215" t="s">
        <v>374</v>
      </c>
      <c r="AJ320" s="199"/>
      <c r="AK320" s="199"/>
      <c r="AL320" s="200"/>
      <c r="AM320" s="215" t="s">
        <v>661</v>
      </c>
      <c r="AN320" s="199"/>
      <c r="AO320" s="199"/>
      <c r="AP320" s="200"/>
      <c r="AQ320" s="267" t="s">
        <v>225</v>
      </c>
      <c r="AR320" s="268"/>
      <c r="AS320" s="268"/>
      <c r="AT320" s="269"/>
      <c r="AU320" s="279" t="s">
        <v>241</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226</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240</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0"/>
      <c r="B324" s="253"/>
      <c r="C324" s="252"/>
      <c r="D324" s="253"/>
      <c r="E324" s="252"/>
      <c r="F324" s="314"/>
      <c r="G324" s="282" t="s">
        <v>239</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352</v>
      </c>
      <c r="AF324" s="199"/>
      <c r="AG324" s="199"/>
      <c r="AH324" s="200"/>
      <c r="AI324" s="215" t="s">
        <v>374</v>
      </c>
      <c r="AJ324" s="199"/>
      <c r="AK324" s="199"/>
      <c r="AL324" s="200"/>
      <c r="AM324" s="215" t="s">
        <v>661</v>
      </c>
      <c r="AN324" s="199"/>
      <c r="AO324" s="199"/>
      <c r="AP324" s="200"/>
      <c r="AQ324" s="267" t="s">
        <v>225</v>
      </c>
      <c r="AR324" s="268"/>
      <c r="AS324" s="268"/>
      <c r="AT324" s="269"/>
      <c r="AU324" s="279" t="s">
        <v>241</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226</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240</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0"/>
      <c r="B328" s="253"/>
      <c r="C328" s="252"/>
      <c r="D328" s="253"/>
      <c r="E328" s="252"/>
      <c r="F328" s="314"/>
      <c r="G328" s="282" t="s">
        <v>239</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352</v>
      </c>
      <c r="AF328" s="199"/>
      <c r="AG328" s="199"/>
      <c r="AH328" s="200"/>
      <c r="AI328" s="215" t="s">
        <v>374</v>
      </c>
      <c r="AJ328" s="199"/>
      <c r="AK328" s="199"/>
      <c r="AL328" s="200"/>
      <c r="AM328" s="215" t="s">
        <v>661</v>
      </c>
      <c r="AN328" s="199"/>
      <c r="AO328" s="199"/>
      <c r="AP328" s="200"/>
      <c r="AQ328" s="267" t="s">
        <v>225</v>
      </c>
      <c r="AR328" s="268"/>
      <c r="AS328" s="268"/>
      <c r="AT328" s="269"/>
      <c r="AU328" s="279" t="s">
        <v>241</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226</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240</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0"/>
      <c r="B332" s="253"/>
      <c r="C332" s="252"/>
      <c r="D332" s="253"/>
      <c r="E332" s="252"/>
      <c r="F332" s="314"/>
      <c r="G332" s="272" t="s">
        <v>242</v>
      </c>
      <c r="H332" s="199"/>
      <c r="I332" s="199"/>
      <c r="J332" s="199"/>
      <c r="K332" s="199"/>
      <c r="L332" s="199"/>
      <c r="M332" s="199"/>
      <c r="N332" s="199"/>
      <c r="O332" s="199"/>
      <c r="P332" s="200"/>
      <c r="Q332" s="215" t="s">
        <v>302</v>
      </c>
      <c r="R332" s="199"/>
      <c r="S332" s="199"/>
      <c r="T332" s="199"/>
      <c r="U332" s="199"/>
      <c r="V332" s="199"/>
      <c r="W332" s="199"/>
      <c r="X332" s="199"/>
      <c r="Y332" s="199"/>
      <c r="Z332" s="199"/>
      <c r="AA332" s="199"/>
      <c r="AB332" s="287" t="s">
        <v>303</v>
      </c>
      <c r="AC332" s="199"/>
      <c r="AD332" s="200"/>
      <c r="AE332" s="215" t="s">
        <v>243</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244</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0"/>
      <c r="B339" s="253"/>
      <c r="C339" s="252"/>
      <c r="D339" s="253"/>
      <c r="E339" s="252"/>
      <c r="F339" s="314"/>
      <c r="G339" s="272" t="s">
        <v>242</v>
      </c>
      <c r="H339" s="199"/>
      <c r="I339" s="199"/>
      <c r="J339" s="199"/>
      <c r="K339" s="199"/>
      <c r="L339" s="199"/>
      <c r="M339" s="199"/>
      <c r="N339" s="199"/>
      <c r="O339" s="199"/>
      <c r="P339" s="200"/>
      <c r="Q339" s="215" t="s">
        <v>302</v>
      </c>
      <c r="R339" s="199"/>
      <c r="S339" s="199"/>
      <c r="T339" s="199"/>
      <c r="U339" s="199"/>
      <c r="V339" s="199"/>
      <c r="W339" s="199"/>
      <c r="X339" s="199"/>
      <c r="Y339" s="199"/>
      <c r="Z339" s="199"/>
      <c r="AA339" s="199"/>
      <c r="AB339" s="287" t="s">
        <v>303</v>
      </c>
      <c r="AC339" s="199"/>
      <c r="AD339" s="200"/>
      <c r="AE339" s="273" t="s">
        <v>243</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244</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0"/>
      <c r="B346" s="253"/>
      <c r="C346" s="252"/>
      <c r="D346" s="253"/>
      <c r="E346" s="252"/>
      <c r="F346" s="314"/>
      <c r="G346" s="272" t="s">
        <v>242</v>
      </c>
      <c r="H346" s="199"/>
      <c r="I346" s="199"/>
      <c r="J346" s="199"/>
      <c r="K346" s="199"/>
      <c r="L346" s="199"/>
      <c r="M346" s="199"/>
      <c r="N346" s="199"/>
      <c r="O346" s="199"/>
      <c r="P346" s="200"/>
      <c r="Q346" s="215" t="s">
        <v>302</v>
      </c>
      <c r="R346" s="199"/>
      <c r="S346" s="199"/>
      <c r="T346" s="199"/>
      <c r="U346" s="199"/>
      <c r="V346" s="199"/>
      <c r="W346" s="199"/>
      <c r="X346" s="199"/>
      <c r="Y346" s="199"/>
      <c r="Z346" s="199"/>
      <c r="AA346" s="199"/>
      <c r="AB346" s="287" t="s">
        <v>303</v>
      </c>
      <c r="AC346" s="199"/>
      <c r="AD346" s="200"/>
      <c r="AE346" s="273" t="s">
        <v>243</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244</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0"/>
      <c r="B353" s="253"/>
      <c r="C353" s="252"/>
      <c r="D353" s="253"/>
      <c r="E353" s="252"/>
      <c r="F353" s="314"/>
      <c r="G353" s="272" t="s">
        <v>242</v>
      </c>
      <c r="H353" s="199"/>
      <c r="I353" s="199"/>
      <c r="J353" s="199"/>
      <c r="K353" s="199"/>
      <c r="L353" s="199"/>
      <c r="M353" s="199"/>
      <c r="N353" s="199"/>
      <c r="O353" s="199"/>
      <c r="P353" s="200"/>
      <c r="Q353" s="215" t="s">
        <v>302</v>
      </c>
      <c r="R353" s="199"/>
      <c r="S353" s="199"/>
      <c r="T353" s="199"/>
      <c r="U353" s="199"/>
      <c r="V353" s="199"/>
      <c r="W353" s="199"/>
      <c r="X353" s="199"/>
      <c r="Y353" s="199"/>
      <c r="Z353" s="199"/>
      <c r="AA353" s="199"/>
      <c r="AB353" s="287" t="s">
        <v>303</v>
      </c>
      <c r="AC353" s="199"/>
      <c r="AD353" s="200"/>
      <c r="AE353" s="273" t="s">
        <v>243</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244</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0"/>
      <c r="B360" s="253"/>
      <c r="C360" s="252"/>
      <c r="D360" s="253"/>
      <c r="E360" s="252"/>
      <c r="F360" s="314"/>
      <c r="G360" s="272" t="s">
        <v>242</v>
      </c>
      <c r="H360" s="199"/>
      <c r="I360" s="199"/>
      <c r="J360" s="199"/>
      <c r="K360" s="199"/>
      <c r="L360" s="199"/>
      <c r="M360" s="199"/>
      <c r="N360" s="199"/>
      <c r="O360" s="199"/>
      <c r="P360" s="200"/>
      <c r="Q360" s="215" t="s">
        <v>302</v>
      </c>
      <c r="R360" s="199"/>
      <c r="S360" s="199"/>
      <c r="T360" s="199"/>
      <c r="U360" s="199"/>
      <c r="V360" s="199"/>
      <c r="W360" s="199"/>
      <c r="X360" s="199"/>
      <c r="Y360" s="199"/>
      <c r="Z360" s="199"/>
      <c r="AA360" s="199"/>
      <c r="AB360" s="287" t="s">
        <v>303</v>
      </c>
      <c r="AC360" s="199"/>
      <c r="AD360" s="200"/>
      <c r="AE360" s="273" t="s">
        <v>243</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244</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0"/>
      <c r="B367" s="253"/>
      <c r="C367" s="252"/>
      <c r="D367" s="253"/>
      <c r="E367" s="187" t="s">
        <v>268</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1000"/>
      <c r="B370" s="253"/>
      <c r="C370" s="252"/>
      <c r="D370" s="253"/>
      <c r="E370" s="308" t="s">
        <v>258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257</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230</v>
      </c>
      <c r="F372" s="313"/>
      <c r="G372" s="282" t="s">
        <v>239</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352</v>
      </c>
      <c r="AF372" s="199"/>
      <c r="AG372" s="199"/>
      <c r="AH372" s="200"/>
      <c r="AI372" s="215" t="s">
        <v>374</v>
      </c>
      <c r="AJ372" s="199"/>
      <c r="AK372" s="199"/>
      <c r="AL372" s="200"/>
      <c r="AM372" s="215" t="s">
        <v>661</v>
      </c>
      <c r="AN372" s="199"/>
      <c r="AO372" s="199"/>
      <c r="AP372" s="200"/>
      <c r="AQ372" s="267" t="s">
        <v>225</v>
      </c>
      <c r="AR372" s="268"/>
      <c r="AS372" s="268"/>
      <c r="AT372" s="269"/>
      <c r="AU372" s="279" t="s">
        <v>241</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226</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240</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0"/>
      <c r="B376" s="253"/>
      <c r="C376" s="252"/>
      <c r="D376" s="253"/>
      <c r="E376" s="252"/>
      <c r="F376" s="314"/>
      <c r="G376" s="282" t="s">
        <v>239</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352</v>
      </c>
      <c r="AF376" s="199"/>
      <c r="AG376" s="199"/>
      <c r="AH376" s="200"/>
      <c r="AI376" s="215" t="s">
        <v>374</v>
      </c>
      <c r="AJ376" s="199"/>
      <c r="AK376" s="199"/>
      <c r="AL376" s="200"/>
      <c r="AM376" s="215" t="s">
        <v>661</v>
      </c>
      <c r="AN376" s="199"/>
      <c r="AO376" s="199"/>
      <c r="AP376" s="200"/>
      <c r="AQ376" s="267" t="s">
        <v>225</v>
      </c>
      <c r="AR376" s="268"/>
      <c r="AS376" s="268"/>
      <c r="AT376" s="269"/>
      <c r="AU376" s="279" t="s">
        <v>241</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226</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240</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0"/>
      <c r="B380" s="253"/>
      <c r="C380" s="252"/>
      <c r="D380" s="253"/>
      <c r="E380" s="252"/>
      <c r="F380" s="314"/>
      <c r="G380" s="282" t="s">
        <v>239</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352</v>
      </c>
      <c r="AF380" s="199"/>
      <c r="AG380" s="199"/>
      <c r="AH380" s="200"/>
      <c r="AI380" s="215" t="s">
        <v>374</v>
      </c>
      <c r="AJ380" s="199"/>
      <c r="AK380" s="199"/>
      <c r="AL380" s="200"/>
      <c r="AM380" s="215" t="s">
        <v>661</v>
      </c>
      <c r="AN380" s="199"/>
      <c r="AO380" s="199"/>
      <c r="AP380" s="200"/>
      <c r="AQ380" s="267" t="s">
        <v>225</v>
      </c>
      <c r="AR380" s="268"/>
      <c r="AS380" s="268"/>
      <c r="AT380" s="269"/>
      <c r="AU380" s="279" t="s">
        <v>241</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226</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240</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0"/>
      <c r="B384" s="253"/>
      <c r="C384" s="252"/>
      <c r="D384" s="253"/>
      <c r="E384" s="252"/>
      <c r="F384" s="314"/>
      <c r="G384" s="282" t="s">
        <v>239</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352</v>
      </c>
      <c r="AF384" s="199"/>
      <c r="AG384" s="199"/>
      <c r="AH384" s="200"/>
      <c r="AI384" s="215" t="s">
        <v>374</v>
      </c>
      <c r="AJ384" s="199"/>
      <c r="AK384" s="199"/>
      <c r="AL384" s="200"/>
      <c r="AM384" s="215" t="s">
        <v>661</v>
      </c>
      <c r="AN384" s="199"/>
      <c r="AO384" s="199"/>
      <c r="AP384" s="200"/>
      <c r="AQ384" s="267" t="s">
        <v>225</v>
      </c>
      <c r="AR384" s="268"/>
      <c r="AS384" s="268"/>
      <c r="AT384" s="269"/>
      <c r="AU384" s="279" t="s">
        <v>241</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226</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240</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0"/>
      <c r="B388" s="253"/>
      <c r="C388" s="252"/>
      <c r="D388" s="253"/>
      <c r="E388" s="252"/>
      <c r="F388" s="314"/>
      <c r="G388" s="282" t="s">
        <v>239</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352</v>
      </c>
      <c r="AF388" s="199"/>
      <c r="AG388" s="199"/>
      <c r="AH388" s="200"/>
      <c r="AI388" s="215" t="s">
        <v>374</v>
      </c>
      <c r="AJ388" s="199"/>
      <c r="AK388" s="199"/>
      <c r="AL388" s="200"/>
      <c r="AM388" s="215" t="s">
        <v>661</v>
      </c>
      <c r="AN388" s="199"/>
      <c r="AO388" s="199"/>
      <c r="AP388" s="200"/>
      <c r="AQ388" s="267" t="s">
        <v>225</v>
      </c>
      <c r="AR388" s="268"/>
      <c r="AS388" s="268"/>
      <c r="AT388" s="269"/>
      <c r="AU388" s="279" t="s">
        <v>241</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226</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240</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0"/>
      <c r="B392" s="253"/>
      <c r="C392" s="252"/>
      <c r="D392" s="253"/>
      <c r="E392" s="252"/>
      <c r="F392" s="314"/>
      <c r="G392" s="272" t="s">
        <v>242</v>
      </c>
      <c r="H392" s="199"/>
      <c r="I392" s="199"/>
      <c r="J392" s="199"/>
      <c r="K392" s="199"/>
      <c r="L392" s="199"/>
      <c r="M392" s="199"/>
      <c r="N392" s="199"/>
      <c r="O392" s="199"/>
      <c r="P392" s="200"/>
      <c r="Q392" s="215" t="s">
        <v>302</v>
      </c>
      <c r="R392" s="199"/>
      <c r="S392" s="199"/>
      <c r="T392" s="199"/>
      <c r="U392" s="199"/>
      <c r="V392" s="199"/>
      <c r="W392" s="199"/>
      <c r="X392" s="199"/>
      <c r="Y392" s="199"/>
      <c r="Z392" s="199"/>
      <c r="AA392" s="199"/>
      <c r="AB392" s="287" t="s">
        <v>303</v>
      </c>
      <c r="AC392" s="199"/>
      <c r="AD392" s="200"/>
      <c r="AE392" s="215" t="s">
        <v>243</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244</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0"/>
      <c r="B399" s="253"/>
      <c r="C399" s="252"/>
      <c r="D399" s="253"/>
      <c r="E399" s="252"/>
      <c r="F399" s="314"/>
      <c r="G399" s="272" t="s">
        <v>242</v>
      </c>
      <c r="H399" s="199"/>
      <c r="I399" s="199"/>
      <c r="J399" s="199"/>
      <c r="K399" s="199"/>
      <c r="L399" s="199"/>
      <c r="M399" s="199"/>
      <c r="N399" s="199"/>
      <c r="O399" s="199"/>
      <c r="P399" s="200"/>
      <c r="Q399" s="215" t="s">
        <v>302</v>
      </c>
      <c r="R399" s="199"/>
      <c r="S399" s="199"/>
      <c r="T399" s="199"/>
      <c r="U399" s="199"/>
      <c r="V399" s="199"/>
      <c r="W399" s="199"/>
      <c r="X399" s="199"/>
      <c r="Y399" s="199"/>
      <c r="Z399" s="199"/>
      <c r="AA399" s="199"/>
      <c r="AB399" s="287" t="s">
        <v>303</v>
      </c>
      <c r="AC399" s="199"/>
      <c r="AD399" s="200"/>
      <c r="AE399" s="273" t="s">
        <v>243</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244</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0"/>
      <c r="B406" s="253"/>
      <c r="C406" s="252"/>
      <c r="D406" s="253"/>
      <c r="E406" s="252"/>
      <c r="F406" s="314"/>
      <c r="G406" s="272" t="s">
        <v>242</v>
      </c>
      <c r="H406" s="199"/>
      <c r="I406" s="199"/>
      <c r="J406" s="199"/>
      <c r="K406" s="199"/>
      <c r="L406" s="199"/>
      <c r="M406" s="199"/>
      <c r="N406" s="199"/>
      <c r="O406" s="199"/>
      <c r="P406" s="200"/>
      <c r="Q406" s="215" t="s">
        <v>302</v>
      </c>
      <c r="R406" s="199"/>
      <c r="S406" s="199"/>
      <c r="T406" s="199"/>
      <c r="U406" s="199"/>
      <c r="V406" s="199"/>
      <c r="W406" s="199"/>
      <c r="X406" s="199"/>
      <c r="Y406" s="199"/>
      <c r="Z406" s="199"/>
      <c r="AA406" s="199"/>
      <c r="AB406" s="287" t="s">
        <v>303</v>
      </c>
      <c r="AC406" s="199"/>
      <c r="AD406" s="200"/>
      <c r="AE406" s="273" t="s">
        <v>243</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244</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0"/>
      <c r="B413" s="253"/>
      <c r="C413" s="252"/>
      <c r="D413" s="253"/>
      <c r="E413" s="252"/>
      <c r="F413" s="314"/>
      <c r="G413" s="272" t="s">
        <v>242</v>
      </c>
      <c r="H413" s="199"/>
      <c r="I413" s="199"/>
      <c r="J413" s="199"/>
      <c r="K413" s="199"/>
      <c r="L413" s="199"/>
      <c r="M413" s="199"/>
      <c r="N413" s="199"/>
      <c r="O413" s="199"/>
      <c r="P413" s="200"/>
      <c r="Q413" s="215" t="s">
        <v>302</v>
      </c>
      <c r="R413" s="199"/>
      <c r="S413" s="199"/>
      <c r="T413" s="199"/>
      <c r="U413" s="199"/>
      <c r="V413" s="199"/>
      <c r="W413" s="199"/>
      <c r="X413" s="199"/>
      <c r="Y413" s="199"/>
      <c r="Z413" s="199"/>
      <c r="AA413" s="199"/>
      <c r="AB413" s="287" t="s">
        <v>303</v>
      </c>
      <c r="AC413" s="199"/>
      <c r="AD413" s="200"/>
      <c r="AE413" s="273" t="s">
        <v>243</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244</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0"/>
      <c r="B420" s="253"/>
      <c r="C420" s="252"/>
      <c r="D420" s="253"/>
      <c r="E420" s="252"/>
      <c r="F420" s="314"/>
      <c r="G420" s="272" t="s">
        <v>242</v>
      </c>
      <c r="H420" s="199"/>
      <c r="I420" s="199"/>
      <c r="J420" s="199"/>
      <c r="K420" s="199"/>
      <c r="L420" s="199"/>
      <c r="M420" s="199"/>
      <c r="N420" s="199"/>
      <c r="O420" s="199"/>
      <c r="P420" s="200"/>
      <c r="Q420" s="215" t="s">
        <v>302</v>
      </c>
      <c r="R420" s="199"/>
      <c r="S420" s="199"/>
      <c r="T420" s="199"/>
      <c r="U420" s="199"/>
      <c r="V420" s="199"/>
      <c r="W420" s="199"/>
      <c r="X420" s="199"/>
      <c r="Y420" s="199"/>
      <c r="Z420" s="199"/>
      <c r="AA420" s="199"/>
      <c r="AB420" s="287" t="s">
        <v>303</v>
      </c>
      <c r="AC420" s="199"/>
      <c r="AD420" s="200"/>
      <c r="AE420" s="273" t="s">
        <v>243</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244</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0"/>
      <c r="B427" s="253"/>
      <c r="C427" s="252"/>
      <c r="D427" s="253"/>
      <c r="E427" s="187" t="s">
        <v>268</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69.75" customHeight="1" x14ac:dyDescent="0.15">
      <c r="A430" s="1000"/>
      <c r="B430" s="253"/>
      <c r="C430" s="250" t="s">
        <v>633</v>
      </c>
      <c r="D430" s="251"/>
      <c r="E430" s="239" t="s">
        <v>361</v>
      </c>
      <c r="F430" s="449"/>
      <c r="G430" s="241" t="s">
        <v>245</v>
      </c>
      <c r="H430" s="188"/>
      <c r="I430" s="188"/>
      <c r="J430" s="242" t="s">
        <v>103</v>
      </c>
      <c r="K430" s="243"/>
      <c r="L430" s="243"/>
      <c r="M430" s="243"/>
      <c r="N430" s="243"/>
      <c r="O430" s="243"/>
      <c r="P430" s="243"/>
      <c r="Q430" s="243"/>
      <c r="R430" s="243"/>
      <c r="S430" s="243"/>
      <c r="T430" s="244"/>
      <c r="U430" s="245" t="s">
        <v>934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0"/>
      <c r="B431" s="253"/>
      <c r="C431" s="252"/>
      <c r="D431" s="253"/>
      <c r="E431" s="196" t="s">
        <v>234</v>
      </c>
      <c r="F431" s="197"/>
      <c r="G431" s="198" t="s">
        <v>231</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233</v>
      </c>
      <c r="AF431" s="222"/>
      <c r="AG431" s="222"/>
      <c r="AH431" s="223"/>
      <c r="AI431" s="214" t="s">
        <v>505</v>
      </c>
      <c r="AJ431" s="214"/>
      <c r="AK431" s="214"/>
      <c r="AL431" s="215"/>
      <c r="AM431" s="214" t="s">
        <v>506</v>
      </c>
      <c r="AN431" s="214"/>
      <c r="AO431" s="214"/>
      <c r="AP431" s="215"/>
      <c r="AQ431" s="215" t="s">
        <v>225</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29</v>
      </c>
      <c r="AF432" s="178"/>
      <c r="AG432" s="179" t="s">
        <v>226</v>
      </c>
      <c r="AH432" s="202"/>
      <c r="AI432" s="216"/>
      <c r="AJ432" s="216"/>
      <c r="AK432" s="216"/>
      <c r="AL432" s="217"/>
      <c r="AM432" s="216"/>
      <c r="AN432" s="216"/>
      <c r="AO432" s="216"/>
      <c r="AP432" s="217"/>
      <c r="AQ432" s="231" t="s">
        <v>677</v>
      </c>
      <c r="AR432" s="178"/>
      <c r="AS432" s="179" t="s">
        <v>226</v>
      </c>
      <c r="AT432" s="202"/>
      <c r="AU432" s="178">
        <v>2</v>
      </c>
      <c r="AV432" s="178"/>
      <c r="AW432" s="179" t="s">
        <v>179</v>
      </c>
      <c r="AX432" s="180"/>
      <c r="AY432">
        <f>$AY$431</f>
        <v>1</v>
      </c>
    </row>
    <row r="433" spans="1:51" ht="19.5" customHeight="1" x14ac:dyDescent="0.15">
      <c r="A433" s="1000"/>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333</v>
      </c>
      <c r="AC433" s="175"/>
      <c r="AD433" s="175"/>
      <c r="AE433" s="166">
        <v>91.7</v>
      </c>
      <c r="AF433" s="167"/>
      <c r="AG433" s="167"/>
      <c r="AH433" s="167"/>
      <c r="AI433" s="166">
        <v>100</v>
      </c>
      <c r="AJ433" s="167"/>
      <c r="AK433" s="167"/>
      <c r="AL433" s="167"/>
      <c r="AM433" s="166" t="s">
        <v>738</v>
      </c>
      <c r="AN433" s="167"/>
      <c r="AO433" s="167"/>
      <c r="AP433" s="168"/>
      <c r="AQ433" s="166" t="s">
        <v>677</v>
      </c>
      <c r="AR433" s="167"/>
      <c r="AS433" s="167"/>
      <c r="AT433" s="168"/>
      <c r="AU433" s="167">
        <v>100</v>
      </c>
      <c r="AV433" s="167"/>
      <c r="AW433" s="167"/>
      <c r="AX433" s="208"/>
      <c r="AY433">
        <f>$AY$431</f>
        <v>1</v>
      </c>
    </row>
    <row r="434" spans="1:51" ht="19.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333</v>
      </c>
      <c r="AC434" s="224"/>
      <c r="AD434" s="224"/>
      <c r="AE434" s="166" t="s">
        <v>677</v>
      </c>
      <c r="AF434" s="167"/>
      <c r="AG434" s="167"/>
      <c r="AH434" s="168"/>
      <c r="AI434" s="166">
        <v>100</v>
      </c>
      <c r="AJ434" s="167"/>
      <c r="AK434" s="167"/>
      <c r="AL434" s="167"/>
      <c r="AM434" s="166" t="s">
        <v>677</v>
      </c>
      <c r="AN434" s="167"/>
      <c r="AO434" s="167"/>
      <c r="AP434" s="168"/>
      <c r="AQ434" s="166" t="s">
        <v>677</v>
      </c>
      <c r="AR434" s="167"/>
      <c r="AS434" s="167"/>
      <c r="AT434" s="168"/>
      <c r="AU434" s="167">
        <v>100</v>
      </c>
      <c r="AV434" s="167"/>
      <c r="AW434" s="167"/>
      <c r="AX434" s="208"/>
      <c r="AY434">
        <f>$AY$431</f>
        <v>1</v>
      </c>
    </row>
    <row r="435" spans="1:51" ht="19.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677</v>
      </c>
      <c r="AF435" s="167"/>
      <c r="AG435" s="167"/>
      <c r="AH435" s="168"/>
      <c r="AI435" s="166">
        <v>100</v>
      </c>
      <c r="AJ435" s="167"/>
      <c r="AK435" s="167"/>
      <c r="AL435" s="167"/>
      <c r="AM435" s="166" t="s">
        <v>738</v>
      </c>
      <c r="AN435" s="167"/>
      <c r="AO435" s="167"/>
      <c r="AP435" s="168"/>
      <c r="AQ435" s="166" t="s">
        <v>677</v>
      </c>
      <c r="AR435" s="167"/>
      <c r="AS435" s="167"/>
      <c r="AT435" s="168"/>
      <c r="AU435" s="167">
        <v>100</v>
      </c>
      <c r="AV435" s="167"/>
      <c r="AW435" s="167"/>
      <c r="AX435" s="208"/>
      <c r="AY435">
        <f>$AY$431</f>
        <v>1</v>
      </c>
    </row>
    <row r="436" spans="1:51" ht="18.75" hidden="1" customHeight="1" x14ac:dyDescent="0.15">
      <c r="A436" s="1000"/>
      <c r="B436" s="253"/>
      <c r="C436" s="252"/>
      <c r="D436" s="253"/>
      <c r="E436" s="196" t="s">
        <v>234</v>
      </c>
      <c r="F436" s="197"/>
      <c r="G436" s="198" t="s">
        <v>231</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233</v>
      </c>
      <c r="AF436" s="222"/>
      <c r="AG436" s="222"/>
      <c r="AH436" s="223"/>
      <c r="AI436" s="214" t="s">
        <v>505</v>
      </c>
      <c r="AJ436" s="214"/>
      <c r="AK436" s="214"/>
      <c r="AL436" s="215"/>
      <c r="AM436" s="214" t="s">
        <v>506</v>
      </c>
      <c r="AN436" s="214"/>
      <c r="AO436" s="214"/>
      <c r="AP436" s="215"/>
      <c r="AQ436" s="215" t="s">
        <v>225</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226</v>
      </c>
      <c r="AH437" s="202"/>
      <c r="AI437" s="216"/>
      <c r="AJ437" s="216"/>
      <c r="AK437" s="216"/>
      <c r="AL437" s="217"/>
      <c r="AM437" s="216"/>
      <c r="AN437" s="216"/>
      <c r="AO437" s="216"/>
      <c r="AP437" s="217"/>
      <c r="AQ437" s="231"/>
      <c r="AR437" s="178"/>
      <c r="AS437" s="179" t="s">
        <v>226</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0"/>
      <c r="B441" s="253"/>
      <c r="C441" s="252"/>
      <c r="D441" s="253"/>
      <c r="E441" s="196" t="s">
        <v>234</v>
      </c>
      <c r="F441" s="197"/>
      <c r="G441" s="198" t="s">
        <v>231</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233</v>
      </c>
      <c r="AF441" s="222"/>
      <c r="AG441" s="222"/>
      <c r="AH441" s="223"/>
      <c r="AI441" s="214" t="s">
        <v>505</v>
      </c>
      <c r="AJ441" s="214"/>
      <c r="AK441" s="214"/>
      <c r="AL441" s="215"/>
      <c r="AM441" s="214" t="s">
        <v>506</v>
      </c>
      <c r="AN441" s="214"/>
      <c r="AO441" s="214"/>
      <c r="AP441" s="215"/>
      <c r="AQ441" s="215" t="s">
        <v>225</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226</v>
      </c>
      <c r="AH442" s="202"/>
      <c r="AI442" s="216"/>
      <c r="AJ442" s="216"/>
      <c r="AK442" s="216"/>
      <c r="AL442" s="217"/>
      <c r="AM442" s="216"/>
      <c r="AN442" s="216"/>
      <c r="AO442" s="216"/>
      <c r="AP442" s="217"/>
      <c r="AQ442" s="231"/>
      <c r="AR442" s="178"/>
      <c r="AS442" s="179" t="s">
        <v>226</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0"/>
      <c r="B446" s="253"/>
      <c r="C446" s="252"/>
      <c r="D446" s="253"/>
      <c r="E446" s="196" t="s">
        <v>234</v>
      </c>
      <c r="F446" s="197"/>
      <c r="G446" s="198" t="s">
        <v>231</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233</v>
      </c>
      <c r="AF446" s="222"/>
      <c r="AG446" s="222"/>
      <c r="AH446" s="223"/>
      <c r="AI446" s="214" t="s">
        <v>505</v>
      </c>
      <c r="AJ446" s="214"/>
      <c r="AK446" s="214"/>
      <c r="AL446" s="215"/>
      <c r="AM446" s="214" t="s">
        <v>506</v>
      </c>
      <c r="AN446" s="214"/>
      <c r="AO446" s="214"/>
      <c r="AP446" s="215"/>
      <c r="AQ446" s="215" t="s">
        <v>225</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226</v>
      </c>
      <c r="AH447" s="202"/>
      <c r="AI447" s="216"/>
      <c r="AJ447" s="216"/>
      <c r="AK447" s="216"/>
      <c r="AL447" s="217"/>
      <c r="AM447" s="216"/>
      <c r="AN447" s="216"/>
      <c r="AO447" s="216"/>
      <c r="AP447" s="217"/>
      <c r="AQ447" s="231"/>
      <c r="AR447" s="178"/>
      <c r="AS447" s="179" t="s">
        <v>226</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0"/>
      <c r="B451" s="253"/>
      <c r="C451" s="252"/>
      <c r="D451" s="253"/>
      <c r="E451" s="196" t="s">
        <v>234</v>
      </c>
      <c r="F451" s="197"/>
      <c r="G451" s="198" t="s">
        <v>231</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233</v>
      </c>
      <c r="AF451" s="222"/>
      <c r="AG451" s="222"/>
      <c r="AH451" s="223"/>
      <c r="AI451" s="214" t="s">
        <v>505</v>
      </c>
      <c r="AJ451" s="214"/>
      <c r="AK451" s="214"/>
      <c r="AL451" s="215"/>
      <c r="AM451" s="214" t="s">
        <v>506</v>
      </c>
      <c r="AN451" s="214"/>
      <c r="AO451" s="214"/>
      <c r="AP451" s="215"/>
      <c r="AQ451" s="215" t="s">
        <v>225</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226</v>
      </c>
      <c r="AH452" s="202"/>
      <c r="AI452" s="216"/>
      <c r="AJ452" s="216"/>
      <c r="AK452" s="216"/>
      <c r="AL452" s="217"/>
      <c r="AM452" s="216"/>
      <c r="AN452" s="216"/>
      <c r="AO452" s="216"/>
      <c r="AP452" s="217"/>
      <c r="AQ452" s="231"/>
      <c r="AR452" s="178"/>
      <c r="AS452" s="179" t="s">
        <v>226</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1000"/>
      <c r="B456" s="253"/>
      <c r="C456" s="252"/>
      <c r="D456" s="253"/>
      <c r="E456" s="196" t="s">
        <v>235</v>
      </c>
      <c r="F456" s="197"/>
      <c r="G456" s="198" t="s">
        <v>232</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233</v>
      </c>
      <c r="AF456" s="222"/>
      <c r="AG456" s="222"/>
      <c r="AH456" s="223"/>
      <c r="AI456" s="214" t="s">
        <v>505</v>
      </c>
      <c r="AJ456" s="214"/>
      <c r="AK456" s="214"/>
      <c r="AL456" s="215"/>
      <c r="AM456" s="214" t="s">
        <v>506</v>
      </c>
      <c r="AN456" s="214"/>
      <c r="AO456" s="214"/>
      <c r="AP456" s="215"/>
      <c r="AQ456" s="215" t="s">
        <v>225</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738</v>
      </c>
      <c r="AF457" s="178"/>
      <c r="AG457" s="179" t="s">
        <v>226</v>
      </c>
      <c r="AH457" s="202"/>
      <c r="AI457" s="216"/>
      <c r="AJ457" s="216"/>
      <c r="AK457" s="216"/>
      <c r="AL457" s="217"/>
      <c r="AM457" s="216"/>
      <c r="AN457" s="216"/>
      <c r="AO457" s="216"/>
      <c r="AP457" s="217"/>
      <c r="AQ457" s="231" t="s">
        <v>738</v>
      </c>
      <c r="AR457" s="178"/>
      <c r="AS457" s="179" t="s">
        <v>226</v>
      </c>
      <c r="AT457" s="202"/>
      <c r="AU457" s="178">
        <v>2</v>
      </c>
      <c r="AV457" s="178"/>
      <c r="AW457" s="179" t="s">
        <v>179</v>
      </c>
      <c r="AX457" s="180"/>
      <c r="AY457">
        <f>$AY$456</f>
        <v>1</v>
      </c>
    </row>
    <row r="458" spans="1:51" ht="20.25" customHeight="1" x14ac:dyDescent="0.15">
      <c r="A458" s="1000"/>
      <c r="B458" s="253"/>
      <c r="C458" s="252"/>
      <c r="D458" s="253"/>
      <c r="E458" s="196"/>
      <c r="F458" s="197"/>
      <c r="G458" s="232" t="s">
        <v>739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738</v>
      </c>
      <c r="AC458" s="175"/>
      <c r="AD458" s="175"/>
      <c r="AE458" s="166" t="s">
        <v>738</v>
      </c>
      <c r="AF458" s="167"/>
      <c r="AG458" s="167"/>
      <c r="AH458" s="167"/>
      <c r="AI458" s="166"/>
      <c r="AJ458" s="167"/>
      <c r="AK458" s="167"/>
      <c r="AL458" s="167"/>
      <c r="AM458" s="166" t="s">
        <v>738</v>
      </c>
      <c r="AN458" s="167"/>
      <c r="AO458" s="167"/>
      <c r="AP458" s="168"/>
      <c r="AQ458" s="166" t="s">
        <v>738</v>
      </c>
      <c r="AR458" s="167"/>
      <c r="AS458" s="167"/>
      <c r="AT458" s="168"/>
      <c r="AU458" s="167" t="s">
        <v>738</v>
      </c>
      <c r="AV458" s="167"/>
      <c r="AW458" s="167"/>
      <c r="AX458" s="208"/>
      <c r="AY458">
        <f>$AY$456</f>
        <v>1</v>
      </c>
    </row>
    <row r="459" spans="1:51" ht="20.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738</v>
      </c>
      <c r="AC459" s="224"/>
      <c r="AD459" s="224"/>
      <c r="AE459" s="166" t="s">
        <v>738</v>
      </c>
      <c r="AF459" s="167"/>
      <c r="AG459" s="167"/>
      <c r="AH459" s="168"/>
      <c r="AI459" s="166" t="s">
        <v>738</v>
      </c>
      <c r="AJ459" s="167"/>
      <c r="AK459" s="167"/>
      <c r="AL459" s="167"/>
      <c r="AM459" s="166" t="s">
        <v>746</v>
      </c>
      <c r="AN459" s="167"/>
      <c r="AO459" s="167"/>
      <c r="AP459" s="168"/>
      <c r="AQ459" s="166" t="s">
        <v>738</v>
      </c>
      <c r="AR459" s="167"/>
      <c r="AS459" s="167"/>
      <c r="AT459" s="168"/>
      <c r="AU459" s="167"/>
      <c r="AV459" s="167"/>
      <c r="AW459" s="167"/>
      <c r="AX459" s="208"/>
      <c r="AY459">
        <f>$AY$456</f>
        <v>1</v>
      </c>
    </row>
    <row r="460" spans="1:51" ht="20.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738</v>
      </c>
      <c r="AF460" s="167"/>
      <c r="AG460" s="167"/>
      <c r="AH460" s="168"/>
      <c r="AI460" s="166" t="s">
        <v>738</v>
      </c>
      <c r="AJ460" s="167"/>
      <c r="AK460" s="167"/>
      <c r="AL460" s="167"/>
      <c r="AM460" s="166" t="s">
        <v>738</v>
      </c>
      <c r="AN460" s="167"/>
      <c r="AO460" s="167"/>
      <c r="AP460" s="168"/>
      <c r="AQ460" s="166" t="s">
        <v>738</v>
      </c>
      <c r="AR460" s="167"/>
      <c r="AS460" s="167"/>
      <c r="AT460" s="168"/>
      <c r="AU460" s="167" t="s">
        <v>738</v>
      </c>
      <c r="AV460" s="167"/>
      <c r="AW460" s="167"/>
      <c r="AX460" s="208"/>
      <c r="AY460">
        <f>$AY$456</f>
        <v>1</v>
      </c>
    </row>
    <row r="461" spans="1:51" ht="18.75" hidden="1" customHeight="1" x14ac:dyDescent="0.15">
      <c r="A461" s="1000"/>
      <c r="B461" s="253"/>
      <c r="C461" s="252"/>
      <c r="D461" s="253"/>
      <c r="E461" s="196" t="s">
        <v>235</v>
      </c>
      <c r="F461" s="197"/>
      <c r="G461" s="198" t="s">
        <v>232</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233</v>
      </c>
      <c r="AF461" s="222"/>
      <c r="AG461" s="222"/>
      <c r="AH461" s="223"/>
      <c r="AI461" s="214" t="s">
        <v>505</v>
      </c>
      <c r="AJ461" s="214"/>
      <c r="AK461" s="214"/>
      <c r="AL461" s="215"/>
      <c r="AM461" s="214" t="s">
        <v>506</v>
      </c>
      <c r="AN461" s="214"/>
      <c r="AO461" s="214"/>
      <c r="AP461" s="215"/>
      <c r="AQ461" s="215" t="s">
        <v>225</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226</v>
      </c>
      <c r="AH462" s="202"/>
      <c r="AI462" s="216"/>
      <c r="AJ462" s="216"/>
      <c r="AK462" s="216"/>
      <c r="AL462" s="217"/>
      <c r="AM462" s="216"/>
      <c r="AN462" s="216"/>
      <c r="AO462" s="216"/>
      <c r="AP462" s="217"/>
      <c r="AQ462" s="231"/>
      <c r="AR462" s="178"/>
      <c r="AS462" s="179" t="s">
        <v>226</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customHeight="1" x14ac:dyDescent="0.15">
      <c r="A466" s="1000"/>
      <c r="B466" s="253"/>
      <c r="C466" s="252"/>
      <c r="D466" s="253"/>
      <c r="E466" s="196" t="s">
        <v>235</v>
      </c>
      <c r="F466" s="197"/>
      <c r="G466" s="198" t="s">
        <v>232</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233</v>
      </c>
      <c r="AF466" s="222"/>
      <c r="AG466" s="222"/>
      <c r="AH466" s="223"/>
      <c r="AI466" s="214" t="s">
        <v>505</v>
      </c>
      <c r="AJ466" s="214"/>
      <c r="AK466" s="214"/>
      <c r="AL466" s="215"/>
      <c r="AM466" s="214" t="s">
        <v>506</v>
      </c>
      <c r="AN466" s="214"/>
      <c r="AO466" s="214"/>
      <c r="AP466" s="215"/>
      <c r="AQ466" s="215" t="s">
        <v>225</v>
      </c>
      <c r="AR466" s="199"/>
      <c r="AS466" s="199"/>
      <c r="AT466" s="200"/>
      <c r="AU466" s="176" t="s">
        <v>134</v>
      </c>
      <c r="AV466" s="176"/>
      <c r="AW466" s="176"/>
      <c r="AX466" s="177"/>
      <c r="AY466">
        <f>COUNTA($G$468)</f>
        <v>1</v>
      </c>
    </row>
    <row r="467" spans="1:51" ht="18.75"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t="s">
        <v>677</v>
      </c>
      <c r="AF467" s="178"/>
      <c r="AG467" s="179" t="s">
        <v>226</v>
      </c>
      <c r="AH467" s="202"/>
      <c r="AI467" s="216"/>
      <c r="AJ467" s="216"/>
      <c r="AK467" s="216"/>
      <c r="AL467" s="217"/>
      <c r="AM467" s="216"/>
      <c r="AN467" s="216"/>
      <c r="AO467" s="216"/>
      <c r="AP467" s="217"/>
      <c r="AQ467" s="231" t="s">
        <v>677</v>
      </c>
      <c r="AR467" s="178"/>
      <c r="AS467" s="179" t="s">
        <v>226</v>
      </c>
      <c r="AT467" s="202"/>
      <c r="AU467" s="178">
        <v>2</v>
      </c>
      <c r="AV467" s="178"/>
      <c r="AW467" s="179" t="s">
        <v>179</v>
      </c>
      <c r="AX467" s="180"/>
      <c r="AY467">
        <f>$AY$466</f>
        <v>1</v>
      </c>
    </row>
    <row r="468" spans="1:51" ht="19.5" customHeight="1" x14ac:dyDescent="0.15">
      <c r="A468" s="1000"/>
      <c r="B468" s="253"/>
      <c r="C468" s="252"/>
      <c r="D468" s="253"/>
      <c r="E468" s="196"/>
      <c r="F468" s="197"/>
      <c r="G468" s="232" t="s">
        <v>726</v>
      </c>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t="s">
        <v>677</v>
      </c>
      <c r="AC468" s="175"/>
      <c r="AD468" s="175"/>
      <c r="AE468" s="166" t="s">
        <v>677</v>
      </c>
      <c r="AF468" s="167"/>
      <c r="AG468" s="167"/>
      <c r="AH468" s="167"/>
      <c r="AI468" s="166"/>
      <c r="AJ468" s="167"/>
      <c r="AK468" s="167"/>
      <c r="AL468" s="167"/>
      <c r="AM468" s="166" t="s">
        <v>738</v>
      </c>
      <c r="AN468" s="167"/>
      <c r="AO468" s="167"/>
      <c r="AP468" s="168"/>
      <c r="AQ468" s="166" t="s">
        <v>677</v>
      </c>
      <c r="AR468" s="167"/>
      <c r="AS468" s="167"/>
      <c r="AT468" s="168"/>
      <c r="AU468" s="167" t="s">
        <v>677</v>
      </c>
      <c r="AV468" s="167"/>
      <c r="AW468" s="167"/>
      <c r="AX468" s="208"/>
      <c r="AY468">
        <f>$AY$466</f>
        <v>1</v>
      </c>
    </row>
    <row r="469" spans="1:51" ht="19.5"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t="s">
        <v>677</v>
      </c>
      <c r="AC469" s="224"/>
      <c r="AD469" s="224"/>
      <c r="AE469" s="166" t="s">
        <v>677</v>
      </c>
      <c r="AF469" s="167"/>
      <c r="AG469" s="167"/>
      <c r="AH469" s="168"/>
      <c r="AI469" s="166" t="s">
        <v>677</v>
      </c>
      <c r="AJ469" s="167"/>
      <c r="AK469" s="167"/>
      <c r="AL469" s="167"/>
      <c r="AM469" s="166" t="s">
        <v>746</v>
      </c>
      <c r="AN469" s="167"/>
      <c r="AO469" s="167"/>
      <c r="AP469" s="168"/>
      <c r="AQ469" s="166" t="s">
        <v>677</v>
      </c>
      <c r="AR469" s="167"/>
      <c r="AS469" s="167"/>
      <c r="AT469" s="168"/>
      <c r="AU469" s="167"/>
      <c r="AV469" s="167"/>
      <c r="AW469" s="167"/>
      <c r="AX469" s="208"/>
      <c r="AY469">
        <f>$AY$466</f>
        <v>1</v>
      </c>
    </row>
    <row r="470" spans="1:51" ht="19.5"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t="s">
        <v>677</v>
      </c>
      <c r="AF470" s="167"/>
      <c r="AG470" s="167"/>
      <c r="AH470" s="168"/>
      <c r="AI470" s="166" t="s">
        <v>677</v>
      </c>
      <c r="AJ470" s="167"/>
      <c r="AK470" s="167"/>
      <c r="AL470" s="167"/>
      <c r="AM470" s="166" t="s">
        <v>738</v>
      </c>
      <c r="AN470" s="167"/>
      <c r="AO470" s="167"/>
      <c r="AP470" s="168"/>
      <c r="AQ470" s="166" t="s">
        <v>677</v>
      </c>
      <c r="AR470" s="167"/>
      <c r="AS470" s="167"/>
      <c r="AT470" s="168"/>
      <c r="AU470" s="167" t="s">
        <v>677</v>
      </c>
      <c r="AV470" s="167"/>
      <c r="AW470" s="167"/>
      <c r="AX470" s="208"/>
      <c r="AY470">
        <f>$AY$466</f>
        <v>1</v>
      </c>
    </row>
    <row r="471" spans="1:51" ht="18.75" hidden="1" customHeight="1" x14ac:dyDescent="0.15">
      <c r="A471" s="1000"/>
      <c r="B471" s="253"/>
      <c r="C471" s="252"/>
      <c r="D471" s="253"/>
      <c r="E471" s="196" t="s">
        <v>235</v>
      </c>
      <c r="F471" s="197"/>
      <c r="G471" s="198" t="s">
        <v>232</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233</v>
      </c>
      <c r="AF471" s="222"/>
      <c r="AG471" s="222"/>
      <c r="AH471" s="223"/>
      <c r="AI471" s="214" t="s">
        <v>505</v>
      </c>
      <c r="AJ471" s="214"/>
      <c r="AK471" s="214"/>
      <c r="AL471" s="215"/>
      <c r="AM471" s="214" t="s">
        <v>506</v>
      </c>
      <c r="AN471" s="214"/>
      <c r="AO471" s="214"/>
      <c r="AP471" s="215"/>
      <c r="AQ471" s="215" t="s">
        <v>225</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226</v>
      </c>
      <c r="AH472" s="202"/>
      <c r="AI472" s="216"/>
      <c r="AJ472" s="216"/>
      <c r="AK472" s="216"/>
      <c r="AL472" s="217"/>
      <c r="AM472" s="216"/>
      <c r="AN472" s="216"/>
      <c r="AO472" s="216"/>
      <c r="AP472" s="217"/>
      <c r="AQ472" s="231"/>
      <c r="AR472" s="178"/>
      <c r="AS472" s="179" t="s">
        <v>226</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0"/>
      <c r="B476" s="253"/>
      <c r="C476" s="252"/>
      <c r="D476" s="253"/>
      <c r="E476" s="196" t="s">
        <v>235</v>
      </c>
      <c r="F476" s="197"/>
      <c r="G476" s="198" t="s">
        <v>232</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233</v>
      </c>
      <c r="AF476" s="222"/>
      <c r="AG476" s="222"/>
      <c r="AH476" s="223"/>
      <c r="AI476" s="214" t="s">
        <v>505</v>
      </c>
      <c r="AJ476" s="214"/>
      <c r="AK476" s="214"/>
      <c r="AL476" s="215"/>
      <c r="AM476" s="214" t="s">
        <v>506</v>
      </c>
      <c r="AN476" s="214"/>
      <c r="AO476" s="214"/>
      <c r="AP476" s="215"/>
      <c r="AQ476" s="215" t="s">
        <v>225</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226</v>
      </c>
      <c r="AH477" s="202"/>
      <c r="AI477" s="216"/>
      <c r="AJ477" s="216"/>
      <c r="AK477" s="216"/>
      <c r="AL477" s="217"/>
      <c r="AM477" s="216"/>
      <c r="AN477" s="216"/>
      <c r="AO477" s="216"/>
      <c r="AP477" s="217"/>
      <c r="AQ477" s="231"/>
      <c r="AR477" s="178"/>
      <c r="AS477" s="179" t="s">
        <v>226</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1000"/>
      <c r="B481" s="253"/>
      <c r="C481" s="252"/>
      <c r="D481" s="253"/>
      <c r="E481" s="187" t="s">
        <v>369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9.25" customHeight="1" x14ac:dyDescent="0.15">
      <c r="A482" s="1000"/>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9.2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364</v>
      </c>
      <c r="F484" s="240"/>
      <c r="G484" s="241" t="s">
        <v>245</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234</v>
      </c>
      <c r="F485" s="197"/>
      <c r="G485" s="198" t="s">
        <v>231</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233</v>
      </c>
      <c r="AF485" s="222"/>
      <c r="AG485" s="222"/>
      <c r="AH485" s="223"/>
      <c r="AI485" s="214" t="s">
        <v>505</v>
      </c>
      <c r="AJ485" s="214"/>
      <c r="AK485" s="214"/>
      <c r="AL485" s="215"/>
      <c r="AM485" s="214" t="s">
        <v>506</v>
      </c>
      <c r="AN485" s="214"/>
      <c r="AO485" s="214"/>
      <c r="AP485" s="215"/>
      <c r="AQ485" s="215" t="s">
        <v>225</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226</v>
      </c>
      <c r="AH486" s="202"/>
      <c r="AI486" s="216"/>
      <c r="AJ486" s="216"/>
      <c r="AK486" s="216"/>
      <c r="AL486" s="217"/>
      <c r="AM486" s="216"/>
      <c r="AN486" s="216"/>
      <c r="AO486" s="216"/>
      <c r="AP486" s="217"/>
      <c r="AQ486" s="231"/>
      <c r="AR486" s="178"/>
      <c r="AS486" s="179" t="s">
        <v>226</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0"/>
      <c r="B490" s="253"/>
      <c r="C490" s="252"/>
      <c r="D490" s="253"/>
      <c r="E490" s="196" t="s">
        <v>234</v>
      </c>
      <c r="F490" s="197"/>
      <c r="G490" s="198" t="s">
        <v>231</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233</v>
      </c>
      <c r="AF490" s="222"/>
      <c r="AG490" s="222"/>
      <c r="AH490" s="223"/>
      <c r="AI490" s="214" t="s">
        <v>505</v>
      </c>
      <c r="AJ490" s="214"/>
      <c r="AK490" s="214"/>
      <c r="AL490" s="215"/>
      <c r="AM490" s="214" t="s">
        <v>506</v>
      </c>
      <c r="AN490" s="214"/>
      <c r="AO490" s="214"/>
      <c r="AP490" s="215"/>
      <c r="AQ490" s="215" t="s">
        <v>225</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226</v>
      </c>
      <c r="AH491" s="202"/>
      <c r="AI491" s="216"/>
      <c r="AJ491" s="216"/>
      <c r="AK491" s="216"/>
      <c r="AL491" s="217"/>
      <c r="AM491" s="216"/>
      <c r="AN491" s="216"/>
      <c r="AO491" s="216"/>
      <c r="AP491" s="217"/>
      <c r="AQ491" s="231"/>
      <c r="AR491" s="178"/>
      <c r="AS491" s="179" t="s">
        <v>226</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0"/>
      <c r="B495" s="253"/>
      <c r="C495" s="252"/>
      <c r="D495" s="253"/>
      <c r="E495" s="196" t="s">
        <v>234</v>
      </c>
      <c r="F495" s="197"/>
      <c r="G495" s="198" t="s">
        <v>231</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233</v>
      </c>
      <c r="AF495" s="222"/>
      <c r="AG495" s="222"/>
      <c r="AH495" s="223"/>
      <c r="AI495" s="214" t="s">
        <v>505</v>
      </c>
      <c r="AJ495" s="214"/>
      <c r="AK495" s="214"/>
      <c r="AL495" s="215"/>
      <c r="AM495" s="214" t="s">
        <v>506</v>
      </c>
      <c r="AN495" s="214"/>
      <c r="AO495" s="214"/>
      <c r="AP495" s="215"/>
      <c r="AQ495" s="215" t="s">
        <v>225</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226</v>
      </c>
      <c r="AH496" s="202"/>
      <c r="AI496" s="216"/>
      <c r="AJ496" s="216"/>
      <c r="AK496" s="216"/>
      <c r="AL496" s="217"/>
      <c r="AM496" s="216"/>
      <c r="AN496" s="216"/>
      <c r="AO496" s="216"/>
      <c r="AP496" s="217"/>
      <c r="AQ496" s="231"/>
      <c r="AR496" s="178"/>
      <c r="AS496" s="179" t="s">
        <v>226</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0"/>
      <c r="B500" s="253"/>
      <c r="C500" s="252"/>
      <c r="D500" s="253"/>
      <c r="E500" s="196" t="s">
        <v>234</v>
      </c>
      <c r="F500" s="197"/>
      <c r="G500" s="198" t="s">
        <v>231</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233</v>
      </c>
      <c r="AF500" s="222"/>
      <c r="AG500" s="222"/>
      <c r="AH500" s="223"/>
      <c r="AI500" s="214" t="s">
        <v>505</v>
      </c>
      <c r="AJ500" s="214"/>
      <c r="AK500" s="214"/>
      <c r="AL500" s="215"/>
      <c r="AM500" s="214" t="s">
        <v>506</v>
      </c>
      <c r="AN500" s="214"/>
      <c r="AO500" s="214"/>
      <c r="AP500" s="215"/>
      <c r="AQ500" s="215" t="s">
        <v>225</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226</v>
      </c>
      <c r="AH501" s="202"/>
      <c r="AI501" s="216"/>
      <c r="AJ501" s="216"/>
      <c r="AK501" s="216"/>
      <c r="AL501" s="217"/>
      <c r="AM501" s="216"/>
      <c r="AN501" s="216"/>
      <c r="AO501" s="216"/>
      <c r="AP501" s="217"/>
      <c r="AQ501" s="231"/>
      <c r="AR501" s="178"/>
      <c r="AS501" s="179" t="s">
        <v>226</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0"/>
      <c r="B505" s="253"/>
      <c r="C505" s="252"/>
      <c r="D505" s="253"/>
      <c r="E505" s="196" t="s">
        <v>234</v>
      </c>
      <c r="F505" s="197"/>
      <c r="G505" s="198" t="s">
        <v>231</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233</v>
      </c>
      <c r="AF505" s="222"/>
      <c r="AG505" s="222"/>
      <c r="AH505" s="223"/>
      <c r="AI505" s="214" t="s">
        <v>505</v>
      </c>
      <c r="AJ505" s="214"/>
      <c r="AK505" s="214"/>
      <c r="AL505" s="215"/>
      <c r="AM505" s="214" t="s">
        <v>506</v>
      </c>
      <c r="AN505" s="214"/>
      <c r="AO505" s="214"/>
      <c r="AP505" s="215"/>
      <c r="AQ505" s="215" t="s">
        <v>225</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226</v>
      </c>
      <c r="AH506" s="202"/>
      <c r="AI506" s="216"/>
      <c r="AJ506" s="216"/>
      <c r="AK506" s="216"/>
      <c r="AL506" s="217"/>
      <c r="AM506" s="216"/>
      <c r="AN506" s="216"/>
      <c r="AO506" s="216"/>
      <c r="AP506" s="217"/>
      <c r="AQ506" s="231"/>
      <c r="AR506" s="178"/>
      <c r="AS506" s="179" t="s">
        <v>226</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0"/>
      <c r="B510" s="253"/>
      <c r="C510" s="252"/>
      <c r="D510" s="253"/>
      <c r="E510" s="196" t="s">
        <v>235</v>
      </c>
      <c r="F510" s="197"/>
      <c r="G510" s="198" t="s">
        <v>232</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233</v>
      </c>
      <c r="AF510" s="222"/>
      <c r="AG510" s="222"/>
      <c r="AH510" s="223"/>
      <c r="AI510" s="214" t="s">
        <v>505</v>
      </c>
      <c r="AJ510" s="214"/>
      <c r="AK510" s="214"/>
      <c r="AL510" s="215"/>
      <c r="AM510" s="214" t="s">
        <v>506</v>
      </c>
      <c r="AN510" s="214"/>
      <c r="AO510" s="214"/>
      <c r="AP510" s="215"/>
      <c r="AQ510" s="215" t="s">
        <v>225</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226</v>
      </c>
      <c r="AH511" s="202"/>
      <c r="AI511" s="216"/>
      <c r="AJ511" s="216"/>
      <c r="AK511" s="216"/>
      <c r="AL511" s="217"/>
      <c r="AM511" s="216"/>
      <c r="AN511" s="216"/>
      <c r="AO511" s="216"/>
      <c r="AP511" s="217"/>
      <c r="AQ511" s="231"/>
      <c r="AR511" s="178"/>
      <c r="AS511" s="179" t="s">
        <v>226</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0"/>
      <c r="B515" s="253"/>
      <c r="C515" s="252"/>
      <c r="D515" s="253"/>
      <c r="E515" s="196" t="s">
        <v>235</v>
      </c>
      <c r="F515" s="197"/>
      <c r="G515" s="198" t="s">
        <v>232</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233</v>
      </c>
      <c r="AF515" s="222"/>
      <c r="AG515" s="222"/>
      <c r="AH515" s="223"/>
      <c r="AI515" s="214" t="s">
        <v>505</v>
      </c>
      <c r="AJ515" s="214"/>
      <c r="AK515" s="214"/>
      <c r="AL515" s="215"/>
      <c r="AM515" s="214" t="s">
        <v>506</v>
      </c>
      <c r="AN515" s="214"/>
      <c r="AO515" s="214"/>
      <c r="AP515" s="215"/>
      <c r="AQ515" s="215" t="s">
        <v>225</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226</v>
      </c>
      <c r="AH516" s="202"/>
      <c r="AI516" s="216"/>
      <c r="AJ516" s="216"/>
      <c r="AK516" s="216"/>
      <c r="AL516" s="217"/>
      <c r="AM516" s="216"/>
      <c r="AN516" s="216"/>
      <c r="AO516" s="216"/>
      <c r="AP516" s="217"/>
      <c r="AQ516" s="231"/>
      <c r="AR516" s="178"/>
      <c r="AS516" s="179" t="s">
        <v>226</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0"/>
      <c r="B520" s="253"/>
      <c r="C520" s="252"/>
      <c r="D520" s="253"/>
      <c r="E520" s="196" t="s">
        <v>235</v>
      </c>
      <c r="F520" s="197"/>
      <c r="G520" s="198" t="s">
        <v>232</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233</v>
      </c>
      <c r="AF520" s="222"/>
      <c r="AG520" s="222"/>
      <c r="AH520" s="223"/>
      <c r="AI520" s="214" t="s">
        <v>505</v>
      </c>
      <c r="AJ520" s="214"/>
      <c r="AK520" s="214"/>
      <c r="AL520" s="215"/>
      <c r="AM520" s="214" t="s">
        <v>506</v>
      </c>
      <c r="AN520" s="214"/>
      <c r="AO520" s="214"/>
      <c r="AP520" s="215"/>
      <c r="AQ520" s="215" t="s">
        <v>225</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226</v>
      </c>
      <c r="AH521" s="202"/>
      <c r="AI521" s="216"/>
      <c r="AJ521" s="216"/>
      <c r="AK521" s="216"/>
      <c r="AL521" s="217"/>
      <c r="AM521" s="216"/>
      <c r="AN521" s="216"/>
      <c r="AO521" s="216"/>
      <c r="AP521" s="217"/>
      <c r="AQ521" s="231"/>
      <c r="AR521" s="178"/>
      <c r="AS521" s="179" t="s">
        <v>226</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0"/>
      <c r="B525" s="253"/>
      <c r="C525" s="252"/>
      <c r="D525" s="253"/>
      <c r="E525" s="196" t="s">
        <v>235</v>
      </c>
      <c r="F525" s="197"/>
      <c r="G525" s="198" t="s">
        <v>232</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233</v>
      </c>
      <c r="AF525" s="222"/>
      <c r="AG525" s="222"/>
      <c r="AH525" s="223"/>
      <c r="AI525" s="214" t="s">
        <v>505</v>
      </c>
      <c r="AJ525" s="214"/>
      <c r="AK525" s="214"/>
      <c r="AL525" s="215"/>
      <c r="AM525" s="214" t="s">
        <v>506</v>
      </c>
      <c r="AN525" s="214"/>
      <c r="AO525" s="214"/>
      <c r="AP525" s="215"/>
      <c r="AQ525" s="215" t="s">
        <v>225</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226</v>
      </c>
      <c r="AH526" s="202"/>
      <c r="AI526" s="216"/>
      <c r="AJ526" s="216"/>
      <c r="AK526" s="216"/>
      <c r="AL526" s="217"/>
      <c r="AM526" s="216"/>
      <c r="AN526" s="216"/>
      <c r="AO526" s="216"/>
      <c r="AP526" s="217"/>
      <c r="AQ526" s="231"/>
      <c r="AR526" s="178"/>
      <c r="AS526" s="179" t="s">
        <v>226</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0"/>
      <c r="B530" s="253"/>
      <c r="C530" s="252"/>
      <c r="D530" s="253"/>
      <c r="E530" s="196" t="s">
        <v>235</v>
      </c>
      <c r="F530" s="197"/>
      <c r="G530" s="198" t="s">
        <v>232</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233</v>
      </c>
      <c r="AF530" s="222"/>
      <c r="AG530" s="222"/>
      <c r="AH530" s="223"/>
      <c r="AI530" s="214" t="s">
        <v>505</v>
      </c>
      <c r="AJ530" s="214"/>
      <c r="AK530" s="214"/>
      <c r="AL530" s="215"/>
      <c r="AM530" s="214" t="s">
        <v>506</v>
      </c>
      <c r="AN530" s="214"/>
      <c r="AO530" s="214"/>
      <c r="AP530" s="215"/>
      <c r="AQ530" s="215" t="s">
        <v>225</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226</v>
      </c>
      <c r="AH531" s="202"/>
      <c r="AI531" s="216"/>
      <c r="AJ531" s="216"/>
      <c r="AK531" s="216"/>
      <c r="AL531" s="217"/>
      <c r="AM531" s="216"/>
      <c r="AN531" s="216"/>
      <c r="AO531" s="216"/>
      <c r="AP531" s="217"/>
      <c r="AQ531" s="231"/>
      <c r="AR531" s="178"/>
      <c r="AS531" s="179" t="s">
        <v>226</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0"/>
      <c r="B535" s="253"/>
      <c r="C535" s="252"/>
      <c r="D535" s="253"/>
      <c r="E535" s="187" t="s">
        <v>370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365</v>
      </c>
      <c r="F538" s="240"/>
      <c r="G538" s="241" t="s">
        <v>245</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234</v>
      </c>
      <c r="F539" s="197"/>
      <c r="G539" s="198" t="s">
        <v>231</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233</v>
      </c>
      <c r="AF539" s="222"/>
      <c r="AG539" s="222"/>
      <c r="AH539" s="223"/>
      <c r="AI539" s="214" t="s">
        <v>505</v>
      </c>
      <c r="AJ539" s="214"/>
      <c r="AK539" s="214"/>
      <c r="AL539" s="215"/>
      <c r="AM539" s="214" t="s">
        <v>506</v>
      </c>
      <c r="AN539" s="214"/>
      <c r="AO539" s="214"/>
      <c r="AP539" s="215"/>
      <c r="AQ539" s="215" t="s">
        <v>225</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226</v>
      </c>
      <c r="AH540" s="202"/>
      <c r="AI540" s="216"/>
      <c r="AJ540" s="216"/>
      <c r="AK540" s="216"/>
      <c r="AL540" s="217"/>
      <c r="AM540" s="216"/>
      <c r="AN540" s="216"/>
      <c r="AO540" s="216"/>
      <c r="AP540" s="217"/>
      <c r="AQ540" s="231"/>
      <c r="AR540" s="178"/>
      <c r="AS540" s="179" t="s">
        <v>226</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0"/>
      <c r="B544" s="253"/>
      <c r="C544" s="252"/>
      <c r="D544" s="253"/>
      <c r="E544" s="196" t="s">
        <v>234</v>
      </c>
      <c r="F544" s="197"/>
      <c r="G544" s="198" t="s">
        <v>231</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233</v>
      </c>
      <c r="AF544" s="222"/>
      <c r="AG544" s="222"/>
      <c r="AH544" s="223"/>
      <c r="AI544" s="214" t="s">
        <v>505</v>
      </c>
      <c r="AJ544" s="214"/>
      <c r="AK544" s="214"/>
      <c r="AL544" s="215"/>
      <c r="AM544" s="214" t="s">
        <v>506</v>
      </c>
      <c r="AN544" s="214"/>
      <c r="AO544" s="214"/>
      <c r="AP544" s="215"/>
      <c r="AQ544" s="215" t="s">
        <v>225</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226</v>
      </c>
      <c r="AH545" s="202"/>
      <c r="AI545" s="216"/>
      <c r="AJ545" s="216"/>
      <c r="AK545" s="216"/>
      <c r="AL545" s="217"/>
      <c r="AM545" s="216"/>
      <c r="AN545" s="216"/>
      <c r="AO545" s="216"/>
      <c r="AP545" s="217"/>
      <c r="AQ545" s="231"/>
      <c r="AR545" s="178"/>
      <c r="AS545" s="179" t="s">
        <v>226</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0"/>
      <c r="B549" s="253"/>
      <c r="C549" s="252"/>
      <c r="D549" s="253"/>
      <c r="E549" s="196" t="s">
        <v>234</v>
      </c>
      <c r="F549" s="197"/>
      <c r="G549" s="198" t="s">
        <v>231</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233</v>
      </c>
      <c r="AF549" s="222"/>
      <c r="AG549" s="222"/>
      <c r="AH549" s="223"/>
      <c r="AI549" s="214" t="s">
        <v>505</v>
      </c>
      <c r="AJ549" s="214"/>
      <c r="AK549" s="214"/>
      <c r="AL549" s="215"/>
      <c r="AM549" s="214" t="s">
        <v>506</v>
      </c>
      <c r="AN549" s="214"/>
      <c r="AO549" s="214"/>
      <c r="AP549" s="215"/>
      <c r="AQ549" s="215" t="s">
        <v>225</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226</v>
      </c>
      <c r="AH550" s="202"/>
      <c r="AI550" s="216"/>
      <c r="AJ550" s="216"/>
      <c r="AK550" s="216"/>
      <c r="AL550" s="217"/>
      <c r="AM550" s="216"/>
      <c r="AN550" s="216"/>
      <c r="AO550" s="216"/>
      <c r="AP550" s="217"/>
      <c r="AQ550" s="231"/>
      <c r="AR550" s="178"/>
      <c r="AS550" s="179" t="s">
        <v>226</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0"/>
      <c r="B554" s="253"/>
      <c r="C554" s="252"/>
      <c r="D554" s="253"/>
      <c r="E554" s="196" t="s">
        <v>234</v>
      </c>
      <c r="F554" s="197"/>
      <c r="G554" s="198" t="s">
        <v>231</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233</v>
      </c>
      <c r="AF554" s="222"/>
      <c r="AG554" s="222"/>
      <c r="AH554" s="223"/>
      <c r="AI554" s="214" t="s">
        <v>505</v>
      </c>
      <c r="AJ554" s="214"/>
      <c r="AK554" s="214"/>
      <c r="AL554" s="215"/>
      <c r="AM554" s="214" t="s">
        <v>506</v>
      </c>
      <c r="AN554" s="214"/>
      <c r="AO554" s="214"/>
      <c r="AP554" s="215"/>
      <c r="AQ554" s="215" t="s">
        <v>225</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226</v>
      </c>
      <c r="AH555" s="202"/>
      <c r="AI555" s="216"/>
      <c r="AJ555" s="216"/>
      <c r="AK555" s="216"/>
      <c r="AL555" s="217"/>
      <c r="AM555" s="216"/>
      <c r="AN555" s="216"/>
      <c r="AO555" s="216"/>
      <c r="AP555" s="217"/>
      <c r="AQ555" s="231"/>
      <c r="AR555" s="178"/>
      <c r="AS555" s="179" t="s">
        <v>226</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0"/>
      <c r="B559" s="253"/>
      <c r="C559" s="252"/>
      <c r="D559" s="253"/>
      <c r="E559" s="196" t="s">
        <v>234</v>
      </c>
      <c r="F559" s="197"/>
      <c r="G559" s="198" t="s">
        <v>231</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233</v>
      </c>
      <c r="AF559" s="222"/>
      <c r="AG559" s="222"/>
      <c r="AH559" s="223"/>
      <c r="AI559" s="214" t="s">
        <v>505</v>
      </c>
      <c r="AJ559" s="214"/>
      <c r="AK559" s="214"/>
      <c r="AL559" s="215"/>
      <c r="AM559" s="214" t="s">
        <v>506</v>
      </c>
      <c r="AN559" s="214"/>
      <c r="AO559" s="214"/>
      <c r="AP559" s="215"/>
      <c r="AQ559" s="215" t="s">
        <v>225</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226</v>
      </c>
      <c r="AH560" s="202"/>
      <c r="AI560" s="216"/>
      <c r="AJ560" s="216"/>
      <c r="AK560" s="216"/>
      <c r="AL560" s="217"/>
      <c r="AM560" s="216"/>
      <c r="AN560" s="216"/>
      <c r="AO560" s="216"/>
      <c r="AP560" s="217"/>
      <c r="AQ560" s="231"/>
      <c r="AR560" s="178"/>
      <c r="AS560" s="179" t="s">
        <v>226</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0"/>
      <c r="B564" s="253"/>
      <c r="C564" s="252"/>
      <c r="D564" s="253"/>
      <c r="E564" s="196" t="s">
        <v>235</v>
      </c>
      <c r="F564" s="197"/>
      <c r="G564" s="198" t="s">
        <v>232</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233</v>
      </c>
      <c r="AF564" s="222"/>
      <c r="AG564" s="222"/>
      <c r="AH564" s="223"/>
      <c r="AI564" s="214" t="s">
        <v>505</v>
      </c>
      <c r="AJ564" s="214"/>
      <c r="AK564" s="214"/>
      <c r="AL564" s="215"/>
      <c r="AM564" s="214" t="s">
        <v>506</v>
      </c>
      <c r="AN564" s="214"/>
      <c r="AO564" s="214"/>
      <c r="AP564" s="215"/>
      <c r="AQ564" s="215" t="s">
        <v>225</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226</v>
      </c>
      <c r="AH565" s="202"/>
      <c r="AI565" s="216"/>
      <c r="AJ565" s="216"/>
      <c r="AK565" s="216"/>
      <c r="AL565" s="217"/>
      <c r="AM565" s="216"/>
      <c r="AN565" s="216"/>
      <c r="AO565" s="216"/>
      <c r="AP565" s="217"/>
      <c r="AQ565" s="231"/>
      <c r="AR565" s="178"/>
      <c r="AS565" s="179" t="s">
        <v>226</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0"/>
      <c r="B569" s="253"/>
      <c r="C569" s="252"/>
      <c r="D569" s="253"/>
      <c r="E569" s="196" t="s">
        <v>235</v>
      </c>
      <c r="F569" s="197"/>
      <c r="G569" s="198" t="s">
        <v>232</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233</v>
      </c>
      <c r="AF569" s="222"/>
      <c r="AG569" s="222"/>
      <c r="AH569" s="223"/>
      <c r="AI569" s="214" t="s">
        <v>505</v>
      </c>
      <c r="AJ569" s="214"/>
      <c r="AK569" s="214"/>
      <c r="AL569" s="215"/>
      <c r="AM569" s="214" t="s">
        <v>506</v>
      </c>
      <c r="AN569" s="214"/>
      <c r="AO569" s="214"/>
      <c r="AP569" s="215"/>
      <c r="AQ569" s="215" t="s">
        <v>225</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226</v>
      </c>
      <c r="AH570" s="202"/>
      <c r="AI570" s="216"/>
      <c r="AJ570" s="216"/>
      <c r="AK570" s="216"/>
      <c r="AL570" s="217"/>
      <c r="AM570" s="216"/>
      <c r="AN570" s="216"/>
      <c r="AO570" s="216"/>
      <c r="AP570" s="217"/>
      <c r="AQ570" s="231"/>
      <c r="AR570" s="178"/>
      <c r="AS570" s="179" t="s">
        <v>226</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0"/>
      <c r="B574" s="253"/>
      <c r="C574" s="252"/>
      <c r="D574" s="253"/>
      <c r="E574" s="196" t="s">
        <v>235</v>
      </c>
      <c r="F574" s="197"/>
      <c r="G574" s="198" t="s">
        <v>232</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233</v>
      </c>
      <c r="AF574" s="222"/>
      <c r="AG574" s="222"/>
      <c r="AH574" s="223"/>
      <c r="AI574" s="214" t="s">
        <v>505</v>
      </c>
      <c r="AJ574" s="214"/>
      <c r="AK574" s="214"/>
      <c r="AL574" s="215"/>
      <c r="AM574" s="214" t="s">
        <v>506</v>
      </c>
      <c r="AN574" s="214"/>
      <c r="AO574" s="214"/>
      <c r="AP574" s="215"/>
      <c r="AQ574" s="215" t="s">
        <v>225</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226</v>
      </c>
      <c r="AH575" s="202"/>
      <c r="AI575" s="216"/>
      <c r="AJ575" s="216"/>
      <c r="AK575" s="216"/>
      <c r="AL575" s="217"/>
      <c r="AM575" s="216"/>
      <c r="AN575" s="216"/>
      <c r="AO575" s="216"/>
      <c r="AP575" s="217"/>
      <c r="AQ575" s="231"/>
      <c r="AR575" s="178"/>
      <c r="AS575" s="179" t="s">
        <v>226</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0"/>
      <c r="B579" s="253"/>
      <c r="C579" s="252"/>
      <c r="D579" s="253"/>
      <c r="E579" s="196" t="s">
        <v>235</v>
      </c>
      <c r="F579" s="197"/>
      <c r="G579" s="198" t="s">
        <v>232</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233</v>
      </c>
      <c r="AF579" s="222"/>
      <c r="AG579" s="222"/>
      <c r="AH579" s="223"/>
      <c r="AI579" s="214" t="s">
        <v>505</v>
      </c>
      <c r="AJ579" s="214"/>
      <c r="AK579" s="214"/>
      <c r="AL579" s="215"/>
      <c r="AM579" s="214" t="s">
        <v>506</v>
      </c>
      <c r="AN579" s="214"/>
      <c r="AO579" s="214"/>
      <c r="AP579" s="215"/>
      <c r="AQ579" s="215" t="s">
        <v>225</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226</v>
      </c>
      <c r="AH580" s="202"/>
      <c r="AI580" s="216"/>
      <c r="AJ580" s="216"/>
      <c r="AK580" s="216"/>
      <c r="AL580" s="217"/>
      <c r="AM580" s="216"/>
      <c r="AN580" s="216"/>
      <c r="AO580" s="216"/>
      <c r="AP580" s="217"/>
      <c r="AQ580" s="231"/>
      <c r="AR580" s="178"/>
      <c r="AS580" s="179" t="s">
        <v>226</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0"/>
      <c r="B584" s="253"/>
      <c r="C584" s="252"/>
      <c r="D584" s="253"/>
      <c r="E584" s="196" t="s">
        <v>235</v>
      </c>
      <c r="F584" s="197"/>
      <c r="G584" s="198" t="s">
        <v>232</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233</v>
      </c>
      <c r="AF584" s="222"/>
      <c r="AG584" s="222"/>
      <c r="AH584" s="223"/>
      <c r="AI584" s="214" t="s">
        <v>505</v>
      </c>
      <c r="AJ584" s="214"/>
      <c r="AK584" s="214"/>
      <c r="AL584" s="215"/>
      <c r="AM584" s="214" t="s">
        <v>506</v>
      </c>
      <c r="AN584" s="214"/>
      <c r="AO584" s="214"/>
      <c r="AP584" s="215"/>
      <c r="AQ584" s="215" t="s">
        <v>225</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226</v>
      </c>
      <c r="AH585" s="202"/>
      <c r="AI585" s="216"/>
      <c r="AJ585" s="216"/>
      <c r="AK585" s="216"/>
      <c r="AL585" s="217"/>
      <c r="AM585" s="216"/>
      <c r="AN585" s="216"/>
      <c r="AO585" s="216"/>
      <c r="AP585" s="217"/>
      <c r="AQ585" s="231"/>
      <c r="AR585" s="178"/>
      <c r="AS585" s="179" t="s">
        <v>226</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0"/>
      <c r="B589" s="253"/>
      <c r="C589" s="252"/>
      <c r="D589" s="253"/>
      <c r="E589" s="187" t="s">
        <v>370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364</v>
      </c>
      <c r="F592" s="240"/>
      <c r="G592" s="241" t="s">
        <v>245</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234</v>
      </c>
      <c r="F593" s="197"/>
      <c r="G593" s="198" t="s">
        <v>231</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233</v>
      </c>
      <c r="AF593" s="222"/>
      <c r="AG593" s="222"/>
      <c r="AH593" s="223"/>
      <c r="AI593" s="214" t="s">
        <v>505</v>
      </c>
      <c r="AJ593" s="214"/>
      <c r="AK593" s="214"/>
      <c r="AL593" s="215"/>
      <c r="AM593" s="214" t="s">
        <v>506</v>
      </c>
      <c r="AN593" s="214"/>
      <c r="AO593" s="214"/>
      <c r="AP593" s="215"/>
      <c r="AQ593" s="215" t="s">
        <v>225</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226</v>
      </c>
      <c r="AH594" s="202"/>
      <c r="AI594" s="216"/>
      <c r="AJ594" s="216"/>
      <c r="AK594" s="216"/>
      <c r="AL594" s="217"/>
      <c r="AM594" s="216"/>
      <c r="AN594" s="216"/>
      <c r="AO594" s="216"/>
      <c r="AP594" s="217"/>
      <c r="AQ594" s="231"/>
      <c r="AR594" s="178"/>
      <c r="AS594" s="179" t="s">
        <v>226</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0"/>
      <c r="B598" s="253"/>
      <c r="C598" s="252"/>
      <c r="D598" s="253"/>
      <c r="E598" s="196" t="s">
        <v>234</v>
      </c>
      <c r="F598" s="197"/>
      <c r="G598" s="198" t="s">
        <v>231</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233</v>
      </c>
      <c r="AF598" s="222"/>
      <c r="AG598" s="222"/>
      <c r="AH598" s="223"/>
      <c r="AI598" s="214" t="s">
        <v>505</v>
      </c>
      <c r="AJ598" s="214"/>
      <c r="AK598" s="214"/>
      <c r="AL598" s="215"/>
      <c r="AM598" s="214" t="s">
        <v>506</v>
      </c>
      <c r="AN598" s="214"/>
      <c r="AO598" s="214"/>
      <c r="AP598" s="215"/>
      <c r="AQ598" s="215" t="s">
        <v>225</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226</v>
      </c>
      <c r="AH599" s="202"/>
      <c r="AI599" s="216"/>
      <c r="AJ599" s="216"/>
      <c r="AK599" s="216"/>
      <c r="AL599" s="217"/>
      <c r="AM599" s="216"/>
      <c r="AN599" s="216"/>
      <c r="AO599" s="216"/>
      <c r="AP599" s="217"/>
      <c r="AQ599" s="231"/>
      <c r="AR599" s="178"/>
      <c r="AS599" s="179" t="s">
        <v>226</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0"/>
      <c r="B603" s="253"/>
      <c r="C603" s="252"/>
      <c r="D603" s="253"/>
      <c r="E603" s="196" t="s">
        <v>234</v>
      </c>
      <c r="F603" s="197"/>
      <c r="G603" s="198" t="s">
        <v>231</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233</v>
      </c>
      <c r="AF603" s="222"/>
      <c r="AG603" s="222"/>
      <c r="AH603" s="223"/>
      <c r="AI603" s="214" t="s">
        <v>505</v>
      </c>
      <c r="AJ603" s="214"/>
      <c r="AK603" s="214"/>
      <c r="AL603" s="215"/>
      <c r="AM603" s="214" t="s">
        <v>506</v>
      </c>
      <c r="AN603" s="214"/>
      <c r="AO603" s="214"/>
      <c r="AP603" s="215"/>
      <c r="AQ603" s="215" t="s">
        <v>225</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226</v>
      </c>
      <c r="AH604" s="202"/>
      <c r="AI604" s="216"/>
      <c r="AJ604" s="216"/>
      <c r="AK604" s="216"/>
      <c r="AL604" s="217"/>
      <c r="AM604" s="216"/>
      <c r="AN604" s="216"/>
      <c r="AO604" s="216"/>
      <c r="AP604" s="217"/>
      <c r="AQ604" s="231"/>
      <c r="AR604" s="178"/>
      <c r="AS604" s="179" t="s">
        <v>226</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0"/>
      <c r="B608" s="253"/>
      <c r="C608" s="252"/>
      <c r="D608" s="253"/>
      <c r="E608" s="196" t="s">
        <v>234</v>
      </c>
      <c r="F608" s="197"/>
      <c r="G608" s="198" t="s">
        <v>231</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233</v>
      </c>
      <c r="AF608" s="222"/>
      <c r="AG608" s="222"/>
      <c r="AH608" s="223"/>
      <c r="AI608" s="214" t="s">
        <v>505</v>
      </c>
      <c r="AJ608" s="214"/>
      <c r="AK608" s="214"/>
      <c r="AL608" s="215"/>
      <c r="AM608" s="214" t="s">
        <v>506</v>
      </c>
      <c r="AN608" s="214"/>
      <c r="AO608" s="214"/>
      <c r="AP608" s="215"/>
      <c r="AQ608" s="215" t="s">
        <v>225</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226</v>
      </c>
      <c r="AH609" s="202"/>
      <c r="AI609" s="216"/>
      <c r="AJ609" s="216"/>
      <c r="AK609" s="216"/>
      <c r="AL609" s="217"/>
      <c r="AM609" s="216"/>
      <c r="AN609" s="216"/>
      <c r="AO609" s="216"/>
      <c r="AP609" s="217"/>
      <c r="AQ609" s="231"/>
      <c r="AR609" s="178"/>
      <c r="AS609" s="179" t="s">
        <v>226</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0"/>
      <c r="B613" s="253"/>
      <c r="C613" s="252"/>
      <c r="D613" s="253"/>
      <c r="E613" s="196" t="s">
        <v>234</v>
      </c>
      <c r="F613" s="197"/>
      <c r="G613" s="198" t="s">
        <v>231</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233</v>
      </c>
      <c r="AF613" s="222"/>
      <c r="AG613" s="222"/>
      <c r="AH613" s="223"/>
      <c r="AI613" s="214" t="s">
        <v>505</v>
      </c>
      <c r="AJ613" s="214"/>
      <c r="AK613" s="214"/>
      <c r="AL613" s="215"/>
      <c r="AM613" s="214" t="s">
        <v>506</v>
      </c>
      <c r="AN613" s="214"/>
      <c r="AO613" s="214"/>
      <c r="AP613" s="215"/>
      <c r="AQ613" s="215" t="s">
        <v>225</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226</v>
      </c>
      <c r="AH614" s="202"/>
      <c r="AI614" s="216"/>
      <c r="AJ614" s="216"/>
      <c r="AK614" s="216"/>
      <c r="AL614" s="217"/>
      <c r="AM614" s="216"/>
      <c r="AN614" s="216"/>
      <c r="AO614" s="216"/>
      <c r="AP614" s="217"/>
      <c r="AQ614" s="231"/>
      <c r="AR614" s="178"/>
      <c r="AS614" s="179" t="s">
        <v>226</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0"/>
      <c r="B618" s="253"/>
      <c r="C618" s="252"/>
      <c r="D618" s="253"/>
      <c r="E618" s="196" t="s">
        <v>235</v>
      </c>
      <c r="F618" s="197"/>
      <c r="G618" s="198" t="s">
        <v>232</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233</v>
      </c>
      <c r="AF618" s="222"/>
      <c r="AG618" s="222"/>
      <c r="AH618" s="223"/>
      <c r="AI618" s="214" t="s">
        <v>505</v>
      </c>
      <c r="AJ618" s="214"/>
      <c r="AK618" s="214"/>
      <c r="AL618" s="215"/>
      <c r="AM618" s="214" t="s">
        <v>506</v>
      </c>
      <c r="AN618" s="214"/>
      <c r="AO618" s="214"/>
      <c r="AP618" s="215"/>
      <c r="AQ618" s="215" t="s">
        <v>225</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226</v>
      </c>
      <c r="AH619" s="202"/>
      <c r="AI619" s="216"/>
      <c r="AJ619" s="216"/>
      <c r="AK619" s="216"/>
      <c r="AL619" s="217"/>
      <c r="AM619" s="216"/>
      <c r="AN619" s="216"/>
      <c r="AO619" s="216"/>
      <c r="AP619" s="217"/>
      <c r="AQ619" s="231"/>
      <c r="AR619" s="178"/>
      <c r="AS619" s="179" t="s">
        <v>226</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0"/>
      <c r="B623" s="253"/>
      <c r="C623" s="252"/>
      <c r="D623" s="253"/>
      <c r="E623" s="196" t="s">
        <v>235</v>
      </c>
      <c r="F623" s="197"/>
      <c r="G623" s="198" t="s">
        <v>232</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233</v>
      </c>
      <c r="AF623" s="222"/>
      <c r="AG623" s="222"/>
      <c r="AH623" s="223"/>
      <c r="AI623" s="214" t="s">
        <v>505</v>
      </c>
      <c r="AJ623" s="214"/>
      <c r="AK623" s="214"/>
      <c r="AL623" s="215"/>
      <c r="AM623" s="214" t="s">
        <v>506</v>
      </c>
      <c r="AN623" s="214"/>
      <c r="AO623" s="214"/>
      <c r="AP623" s="215"/>
      <c r="AQ623" s="215" t="s">
        <v>225</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226</v>
      </c>
      <c r="AH624" s="202"/>
      <c r="AI624" s="216"/>
      <c r="AJ624" s="216"/>
      <c r="AK624" s="216"/>
      <c r="AL624" s="217"/>
      <c r="AM624" s="216"/>
      <c r="AN624" s="216"/>
      <c r="AO624" s="216"/>
      <c r="AP624" s="217"/>
      <c r="AQ624" s="231"/>
      <c r="AR624" s="178"/>
      <c r="AS624" s="179" t="s">
        <v>226</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0"/>
      <c r="B628" s="253"/>
      <c r="C628" s="252"/>
      <c r="D628" s="253"/>
      <c r="E628" s="196" t="s">
        <v>235</v>
      </c>
      <c r="F628" s="197"/>
      <c r="G628" s="198" t="s">
        <v>232</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233</v>
      </c>
      <c r="AF628" s="222"/>
      <c r="AG628" s="222"/>
      <c r="AH628" s="223"/>
      <c r="AI628" s="214" t="s">
        <v>505</v>
      </c>
      <c r="AJ628" s="214"/>
      <c r="AK628" s="214"/>
      <c r="AL628" s="215"/>
      <c r="AM628" s="214" t="s">
        <v>506</v>
      </c>
      <c r="AN628" s="214"/>
      <c r="AO628" s="214"/>
      <c r="AP628" s="215"/>
      <c r="AQ628" s="215" t="s">
        <v>225</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226</v>
      </c>
      <c r="AH629" s="202"/>
      <c r="AI629" s="216"/>
      <c r="AJ629" s="216"/>
      <c r="AK629" s="216"/>
      <c r="AL629" s="217"/>
      <c r="AM629" s="216"/>
      <c r="AN629" s="216"/>
      <c r="AO629" s="216"/>
      <c r="AP629" s="217"/>
      <c r="AQ629" s="231"/>
      <c r="AR629" s="178"/>
      <c r="AS629" s="179" t="s">
        <v>226</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0"/>
      <c r="B633" s="253"/>
      <c r="C633" s="252"/>
      <c r="D633" s="253"/>
      <c r="E633" s="196" t="s">
        <v>235</v>
      </c>
      <c r="F633" s="197"/>
      <c r="G633" s="198" t="s">
        <v>232</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233</v>
      </c>
      <c r="AF633" s="222"/>
      <c r="AG633" s="222"/>
      <c r="AH633" s="223"/>
      <c r="AI633" s="214" t="s">
        <v>505</v>
      </c>
      <c r="AJ633" s="214"/>
      <c r="AK633" s="214"/>
      <c r="AL633" s="215"/>
      <c r="AM633" s="214" t="s">
        <v>506</v>
      </c>
      <c r="AN633" s="214"/>
      <c r="AO633" s="214"/>
      <c r="AP633" s="215"/>
      <c r="AQ633" s="215" t="s">
        <v>225</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226</v>
      </c>
      <c r="AH634" s="202"/>
      <c r="AI634" s="216"/>
      <c r="AJ634" s="216"/>
      <c r="AK634" s="216"/>
      <c r="AL634" s="217"/>
      <c r="AM634" s="216"/>
      <c r="AN634" s="216"/>
      <c r="AO634" s="216"/>
      <c r="AP634" s="217"/>
      <c r="AQ634" s="231"/>
      <c r="AR634" s="178"/>
      <c r="AS634" s="179" t="s">
        <v>226</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0"/>
      <c r="B638" s="253"/>
      <c r="C638" s="252"/>
      <c r="D638" s="253"/>
      <c r="E638" s="196" t="s">
        <v>235</v>
      </c>
      <c r="F638" s="197"/>
      <c r="G638" s="198" t="s">
        <v>232</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233</v>
      </c>
      <c r="AF638" s="222"/>
      <c r="AG638" s="222"/>
      <c r="AH638" s="223"/>
      <c r="AI638" s="214" t="s">
        <v>505</v>
      </c>
      <c r="AJ638" s="214"/>
      <c r="AK638" s="214"/>
      <c r="AL638" s="215"/>
      <c r="AM638" s="214" t="s">
        <v>506</v>
      </c>
      <c r="AN638" s="214"/>
      <c r="AO638" s="214"/>
      <c r="AP638" s="215"/>
      <c r="AQ638" s="215" t="s">
        <v>225</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226</v>
      </c>
      <c r="AH639" s="202"/>
      <c r="AI639" s="216"/>
      <c r="AJ639" s="216"/>
      <c r="AK639" s="216"/>
      <c r="AL639" s="217"/>
      <c r="AM639" s="216"/>
      <c r="AN639" s="216"/>
      <c r="AO639" s="216"/>
      <c r="AP639" s="217"/>
      <c r="AQ639" s="231"/>
      <c r="AR639" s="178"/>
      <c r="AS639" s="179" t="s">
        <v>226</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0"/>
      <c r="B643" s="253"/>
      <c r="C643" s="252"/>
      <c r="D643" s="253"/>
      <c r="E643" s="187" t="s">
        <v>370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365</v>
      </c>
      <c r="F646" s="240"/>
      <c r="G646" s="241" t="s">
        <v>245</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234</v>
      </c>
      <c r="F647" s="197"/>
      <c r="G647" s="198" t="s">
        <v>231</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233</v>
      </c>
      <c r="AF647" s="222"/>
      <c r="AG647" s="222"/>
      <c r="AH647" s="223"/>
      <c r="AI647" s="214" t="s">
        <v>505</v>
      </c>
      <c r="AJ647" s="214"/>
      <c r="AK647" s="214"/>
      <c r="AL647" s="215"/>
      <c r="AM647" s="214" t="s">
        <v>506</v>
      </c>
      <c r="AN647" s="214"/>
      <c r="AO647" s="214"/>
      <c r="AP647" s="215"/>
      <c r="AQ647" s="215" t="s">
        <v>225</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226</v>
      </c>
      <c r="AH648" s="202"/>
      <c r="AI648" s="216"/>
      <c r="AJ648" s="216"/>
      <c r="AK648" s="216"/>
      <c r="AL648" s="217"/>
      <c r="AM648" s="216"/>
      <c r="AN648" s="216"/>
      <c r="AO648" s="216"/>
      <c r="AP648" s="217"/>
      <c r="AQ648" s="231"/>
      <c r="AR648" s="178"/>
      <c r="AS648" s="179" t="s">
        <v>226</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0"/>
      <c r="B652" s="253"/>
      <c r="C652" s="252"/>
      <c r="D652" s="253"/>
      <c r="E652" s="196" t="s">
        <v>234</v>
      </c>
      <c r="F652" s="197"/>
      <c r="G652" s="198" t="s">
        <v>231</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233</v>
      </c>
      <c r="AF652" s="222"/>
      <c r="AG652" s="222"/>
      <c r="AH652" s="223"/>
      <c r="AI652" s="214" t="s">
        <v>505</v>
      </c>
      <c r="AJ652" s="214"/>
      <c r="AK652" s="214"/>
      <c r="AL652" s="215"/>
      <c r="AM652" s="214" t="s">
        <v>506</v>
      </c>
      <c r="AN652" s="214"/>
      <c r="AO652" s="214"/>
      <c r="AP652" s="215"/>
      <c r="AQ652" s="215" t="s">
        <v>225</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226</v>
      </c>
      <c r="AH653" s="202"/>
      <c r="AI653" s="216"/>
      <c r="AJ653" s="216"/>
      <c r="AK653" s="216"/>
      <c r="AL653" s="217"/>
      <c r="AM653" s="216"/>
      <c r="AN653" s="216"/>
      <c r="AO653" s="216"/>
      <c r="AP653" s="217"/>
      <c r="AQ653" s="231"/>
      <c r="AR653" s="178"/>
      <c r="AS653" s="179" t="s">
        <v>226</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0"/>
      <c r="B657" s="253"/>
      <c r="C657" s="252"/>
      <c r="D657" s="253"/>
      <c r="E657" s="196" t="s">
        <v>234</v>
      </c>
      <c r="F657" s="197"/>
      <c r="G657" s="198" t="s">
        <v>231</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233</v>
      </c>
      <c r="AF657" s="222"/>
      <c r="AG657" s="222"/>
      <c r="AH657" s="223"/>
      <c r="AI657" s="214" t="s">
        <v>505</v>
      </c>
      <c r="AJ657" s="214"/>
      <c r="AK657" s="214"/>
      <c r="AL657" s="215"/>
      <c r="AM657" s="214" t="s">
        <v>506</v>
      </c>
      <c r="AN657" s="214"/>
      <c r="AO657" s="214"/>
      <c r="AP657" s="215"/>
      <c r="AQ657" s="215" t="s">
        <v>225</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226</v>
      </c>
      <c r="AH658" s="202"/>
      <c r="AI658" s="216"/>
      <c r="AJ658" s="216"/>
      <c r="AK658" s="216"/>
      <c r="AL658" s="217"/>
      <c r="AM658" s="216"/>
      <c r="AN658" s="216"/>
      <c r="AO658" s="216"/>
      <c r="AP658" s="217"/>
      <c r="AQ658" s="231"/>
      <c r="AR658" s="178"/>
      <c r="AS658" s="179" t="s">
        <v>226</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0"/>
      <c r="B662" s="253"/>
      <c r="C662" s="252"/>
      <c r="D662" s="253"/>
      <c r="E662" s="196" t="s">
        <v>234</v>
      </c>
      <c r="F662" s="197"/>
      <c r="G662" s="198" t="s">
        <v>231</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233</v>
      </c>
      <c r="AF662" s="222"/>
      <c r="AG662" s="222"/>
      <c r="AH662" s="223"/>
      <c r="AI662" s="214" t="s">
        <v>505</v>
      </c>
      <c r="AJ662" s="214"/>
      <c r="AK662" s="214"/>
      <c r="AL662" s="215"/>
      <c r="AM662" s="214" t="s">
        <v>506</v>
      </c>
      <c r="AN662" s="214"/>
      <c r="AO662" s="214"/>
      <c r="AP662" s="215"/>
      <c r="AQ662" s="215" t="s">
        <v>225</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226</v>
      </c>
      <c r="AH663" s="202"/>
      <c r="AI663" s="216"/>
      <c r="AJ663" s="216"/>
      <c r="AK663" s="216"/>
      <c r="AL663" s="217"/>
      <c r="AM663" s="216"/>
      <c r="AN663" s="216"/>
      <c r="AO663" s="216"/>
      <c r="AP663" s="217"/>
      <c r="AQ663" s="231"/>
      <c r="AR663" s="178"/>
      <c r="AS663" s="179" t="s">
        <v>226</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0"/>
      <c r="B667" s="253"/>
      <c r="C667" s="252"/>
      <c r="D667" s="253"/>
      <c r="E667" s="196" t="s">
        <v>234</v>
      </c>
      <c r="F667" s="197"/>
      <c r="G667" s="198" t="s">
        <v>231</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233</v>
      </c>
      <c r="AF667" s="222"/>
      <c r="AG667" s="222"/>
      <c r="AH667" s="223"/>
      <c r="AI667" s="214" t="s">
        <v>505</v>
      </c>
      <c r="AJ667" s="214"/>
      <c r="AK667" s="214"/>
      <c r="AL667" s="215"/>
      <c r="AM667" s="214" t="s">
        <v>506</v>
      </c>
      <c r="AN667" s="214"/>
      <c r="AO667" s="214"/>
      <c r="AP667" s="215"/>
      <c r="AQ667" s="215" t="s">
        <v>225</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226</v>
      </c>
      <c r="AH668" s="202"/>
      <c r="AI668" s="216"/>
      <c r="AJ668" s="216"/>
      <c r="AK668" s="216"/>
      <c r="AL668" s="217"/>
      <c r="AM668" s="216"/>
      <c r="AN668" s="216"/>
      <c r="AO668" s="216"/>
      <c r="AP668" s="217"/>
      <c r="AQ668" s="231"/>
      <c r="AR668" s="178"/>
      <c r="AS668" s="179" t="s">
        <v>226</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0"/>
      <c r="B672" s="253"/>
      <c r="C672" s="252"/>
      <c r="D672" s="253"/>
      <c r="E672" s="196" t="s">
        <v>235</v>
      </c>
      <c r="F672" s="197"/>
      <c r="G672" s="198" t="s">
        <v>232</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233</v>
      </c>
      <c r="AF672" s="222"/>
      <c r="AG672" s="222"/>
      <c r="AH672" s="223"/>
      <c r="AI672" s="214" t="s">
        <v>505</v>
      </c>
      <c r="AJ672" s="214"/>
      <c r="AK672" s="214"/>
      <c r="AL672" s="215"/>
      <c r="AM672" s="214" t="s">
        <v>506</v>
      </c>
      <c r="AN672" s="214"/>
      <c r="AO672" s="214"/>
      <c r="AP672" s="215"/>
      <c r="AQ672" s="215" t="s">
        <v>225</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226</v>
      </c>
      <c r="AH673" s="202"/>
      <c r="AI673" s="216"/>
      <c r="AJ673" s="216"/>
      <c r="AK673" s="216"/>
      <c r="AL673" s="217"/>
      <c r="AM673" s="216"/>
      <c r="AN673" s="216"/>
      <c r="AO673" s="216"/>
      <c r="AP673" s="217"/>
      <c r="AQ673" s="231"/>
      <c r="AR673" s="178"/>
      <c r="AS673" s="179" t="s">
        <v>226</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0"/>
      <c r="B677" s="253"/>
      <c r="C677" s="252"/>
      <c r="D677" s="253"/>
      <c r="E677" s="196" t="s">
        <v>235</v>
      </c>
      <c r="F677" s="197"/>
      <c r="G677" s="198" t="s">
        <v>232</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233</v>
      </c>
      <c r="AF677" s="222"/>
      <c r="AG677" s="222"/>
      <c r="AH677" s="223"/>
      <c r="AI677" s="214" t="s">
        <v>505</v>
      </c>
      <c r="AJ677" s="214"/>
      <c r="AK677" s="214"/>
      <c r="AL677" s="215"/>
      <c r="AM677" s="214" t="s">
        <v>506</v>
      </c>
      <c r="AN677" s="214"/>
      <c r="AO677" s="214"/>
      <c r="AP677" s="215"/>
      <c r="AQ677" s="215" t="s">
        <v>225</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226</v>
      </c>
      <c r="AH678" s="202"/>
      <c r="AI678" s="216"/>
      <c r="AJ678" s="216"/>
      <c r="AK678" s="216"/>
      <c r="AL678" s="217"/>
      <c r="AM678" s="216"/>
      <c r="AN678" s="216"/>
      <c r="AO678" s="216"/>
      <c r="AP678" s="217"/>
      <c r="AQ678" s="231"/>
      <c r="AR678" s="178"/>
      <c r="AS678" s="179" t="s">
        <v>226</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0"/>
      <c r="B682" s="253"/>
      <c r="C682" s="252"/>
      <c r="D682" s="253"/>
      <c r="E682" s="196" t="s">
        <v>235</v>
      </c>
      <c r="F682" s="197"/>
      <c r="G682" s="198" t="s">
        <v>232</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233</v>
      </c>
      <c r="AF682" s="222"/>
      <c r="AG682" s="222"/>
      <c r="AH682" s="223"/>
      <c r="AI682" s="214" t="s">
        <v>505</v>
      </c>
      <c r="AJ682" s="214"/>
      <c r="AK682" s="214"/>
      <c r="AL682" s="215"/>
      <c r="AM682" s="214" t="s">
        <v>506</v>
      </c>
      <c r="AN682" s="214"/>
      <c r="AO682" s="214"/>
      <c r="AP682" s="215"/>
      <c r="AQ682" s="215" t="s">
        <v>225</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226</v>
      </c>
      <c r="AH683" s="202"/>
      <c r="AI683" s="216"/>
      <c r="AJ683" s="216"/>
      <c r="AK683" s="216"/>
      <c r="AL683" s="217"/>
      <c r="AM683" s="216"/>
      <c r="AN683" s="216"/>
      <c r="AO683" s="216"/>
      <c r="AP683" s="217"/>
      <c r="AQ683" s="231"/>
      <c r="AR683" s="178"/>
      <c r="AS683" s="179" t="s">
        <v>226</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0"/>
      <c r="B687" s="253"/>
      <c r="C687" s="252"/>
      <c r="D687" s="253"/>
      <c r="E687" s="196" t="s">
        <v>235</v>
      </c>
      <c r="F687" s="197"/>
      <c r="G687" s="198" t="s">
        <v>232</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233</v>
      </c>
      <c r="AF687" s="222"/>
      <c r="AG687" s="222"/>
      <c r="AH687" s="223"/>
      <c r="AI687" s="214" t="s">
        <v>505</v>
      </c>
      <c r="AJ687" s="214"/>
      <c r="AK687" s="214"/>
      <c r="AL687" s="215"/>
      <c r="AM687" s="214" t="s">
        <v>506</v>
      </c>
      <c r="AN687" s="214"/>
      <c r="AO687" s="214"/>
      <c r="AP687" s="215"/>
      <c r="AQ687" s="215" t="s">
        <v>225</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226</v>
      </c>
      <c r="AH688" s="202"/>
      <c r="AI688" s="216"/>
      <c r="AJ688" s="216"/>
      <c r="AK688" s="216"/>
      <c r="AL688" s="217"/>
      <c r="AM688" s="216"/>
      <c r="AN688" s="216"/>
      <c r="AO688" s="216"/>
      <c r="AP688" s="217"/>
      <c r="AQ688" s="231"/>
      <c r="AR688" s="178"/>
      <c r="AS688" s="179" t="s">
        <v>226</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0"/>
      <c r="B692" s="253"/>
      <c r="C692" s="252"/>
      <c r="D692" s="253"/>
      <c r="E692" s="196" t="s">
        <v>235</v>
      </c>
      <c r="F692" s="197"/>
      <c r="G692" s="198" t="s">
        <v>232</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233</v>
      </c>
      <c r="AF692" s="222"/>
      <c r="AG692" s="222"/>
      <c r="AH692" s="223"/>
      <c r="AI692" s="214" t="s">
        <v>505</v>
      </c>
      <c r="AJ692" s="214"/>
      <c r="AK692" s="214"/>
      <c r="AL692" s="215"/>
      <c r="AM692" s="214" t="s">
        <v>506</v>
      </c>
      <c r="AN692" s="214"/>
      <c r="AO692" s="214"/>
      <c r="AP692" s="215"/>
      <c r="AQ692" s="215" t="s">
        <v>225</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226</v>
      </c>
      <c r="AH693" s="202"/>
      <c r="AI693" s="216"/>
      <c r="AJ693" s="216"/>
      <c r="AK693" s="216"/>
      <c r="AL693" s="217"/>
      <c r="AM693" s="216"/>
      <c r="AN693" s="216"/>
      <c r="AO693" s="216"/>
      <c r="AP693" s="217"/>
      <c r="AQ693" s="231"/>
      <c r="AR693" s="178"/>
      <c r="AS693" s="179" t="s">
        <v>226</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0"/>
      <c r="B697" s="253"/>
      <c r="C697" s="252"/>
      <c r="D697" s="253"/>
      <c r="E697" s="187" t="s">
        <v>370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1.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735</v>
      </c>
      <c r="AE702" s="902"/>
      <c r="AF702" s="902"/>
      <c r="AG702" s="891" t="s">
        <v>936</v>
      </c>
      <c r="AH702" s="892"/>
      <c r="AI702" s="892"/>
      <c r="AJ702" s="892"/>
      <c r="AK702" s="892"/>
      <c r="AL702" s="892"/>
      <c r="AM702" s="892"/>
      <c r="AN702" s="892"/>
      <c r="AO702" s="892"/>
      <c r="AP702" s="892"/>
      <c r="AQ702" s="892"/>
      <c r="AR702" s="892"/>
      <c r="AS702" s="892"/>
      <c r="AT702" s="892"/>
      <c r="AU702" s="892"/>
      <c r="AV702" s="892"/>
      <c r="AW702" s="892"/>
      <c r="AX702" s="893"/>
    </row>
    <row r="703" spans="1:51" ht="51.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735</v>
      </c>
      <c r="AE703" s="185"/>
      <c r="AF703" s="185"/>
      <c r="AG703" s="670" t="s">
        <v>937</v>
      </c>
      <c r="AH703" s="671"/>
      <c r="AI703" s="671"/>
      <c r="AJ703" s="671"/>
      <c r="AK703" s="671"/>
      <c r="AL703" s="671"/>
      <c r="AM703" s="671"/>
      <c r="AN703" s="671"/>
      <c r="AO703" s="671"/>
      <c r="AP703" s="671"/>
      <c r="AQ703" s="671"/>
      <c r="AR703" s="671"/>
      <c r="AS703" s="671"/>
      <c r="AT703" s="671"/>
      <c r="AU703" s="671"/>
      <c r="AV703" s="671"/>
      <c r="AW703" s="671"/>
      <c r="AX703" s="672"/>
    </row>
    <row r="704" spans="1:51" ht="51.7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735</v>
      </c>
      <c r="AE704" s="589"/>
      <c r="AF704" s="589"/>
      <c r="AG704" s="426" t="s">
        <v>938</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4"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939</v>
      </c>
      <c r="AE705" s="739"/>
      <c r="AF705" s="739"/>
      <c r="AG705" s="190" t="s">
        <v>941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7"/>
      <c r="C706" s="617"/>
      <c r="D706" s="618"/>
      <c r="E706" s="689" t="s">
        <v>343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940</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61"/>
      <c r="B707" s="777"/>
      <c r="C707" s="619"/>
      <c r="D707" s="620"/>
      <c r="E707" s="692" t="s">
        <v>287</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940</v>
      </c>
      <c r="AE707" s="587"/>
      <c r="AF707" s="587"/>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942</v>
      </c>
      <c r="AE708" s="674"/>
      <c r="AF708" s="674"/>
      <c r="AG708" s="529" t="s">
        <v>943</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735</v>
      </c>
      <c r="AE709" s="185"/>
      <c r="AF709" s="185"/>
      <c r="AG709" s="670" t="s">
        <v>944</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942</v>
      </c>
      <c r="AE710" s="185"/>
      <c r="AF710" s="185"/>
      <c r="AG710" s="670" t="s">
        <v>943</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735</v>
      </c>
      <c r="AE711" s="185"/>
      <c r="AF711" s="185"/>
      <c r="AG711" s="670" t="s">
        <v>945</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313</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735</v>
      </c>
      <c r="AE712" s="589"/>
      <c r="AF712" s="589"/>
      <c r="AG712" s="597" t="s">
        <v>946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314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942</v>
      </c>
      <c r="AE713" s="185"/>
      <c r="AF713" s="186"/>
      <c r="AG713" s="670" t="s">
        <v>943</v>
      </c>
      <c r="AH713" s="671"/>
      <c r="AI713" s="671"/>
      <c r="AJ713" s="671"/>
      <c r="AK713" s="671"/>
      <c r="AL713" s="671"/>
      <c r="AM713" s="671"/>
      <c r="AN713" s="671"/>
      <c r="AO713" s="671"/>
      <c r="AP713" s="671"/>
      <c r="AQ713" s="671"/>
      <c r="AR713" s="671"/>
      <c r="AS713" s="671"/>
      <c r="AT713" s="671"/>
      <c r="AU713" s="671"/>
      <c r="AV713" s="671"/>
      <c r="AW713" s="671"/>
      <c r="AX713" s="672"/>
    </row>
    <row r="714" spans="1:50" ht="37.5" customHeight="1" x14ac:dyDescent="0.15">
      <c r="A714" s="663"/>
      <c r="B714" s="664"/>
      <c r="C714" s="778" t="s">
        <v>292</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735</v>
      </c>
      <c r="AE714" s="595"/>
      <c r="AF714" s="596"/>
      <c r="AG714" s="695" t="s">
        <v>947</v>
      </c>
      <c r="AH714" s="696"/>
      <c r="AI714" s="696"/>
      <c r="AJ714" s="696"/>
      <c r="AK714" s="696"/>
      <c r="AL714" s="696"/>
      <c r="AM714" s="696"/>
      <c r="AN714" s="696"/>
      <c r="AO714" s="696"/>
      <c r="AP714" s="696"/>
      <c r="AQ714" s="696"/>
      <c r="AR714" s="696"/>
      <c r="AS714" s="696"/>
      <c r="AT714" s="696"/>
      <c r="AU714" s="696"/>
      <c r="AV714" s="696"/>
      <c r="AW714" s="696"/>
      <c r="AX714" s="697"/>
    </row>
    <row r="715" spans="1:50" ht="55.5" customHeight="1" x14ac:dyDescent="0.15">
      <c r="A715" s="624" t="s">
        <v>40</v>
      </c>
      <c r="B715" s="660"/>
      <c r="C715" s="665" t="s">
        <v>293</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939</v>
      </c>
      <c r="AE715" s="674"/>
      <c r="AF715" s="784"/>
      <c r="AG715" s="529" t="s">
        <v>948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942</v>
      </c>
      <c r="AE716" s="764"/>
      <c r="AF716" s="764"/>
      <c r="AG716" s="670" t="s">
        <v>943</v>
      </c>
      <c r="AH716" s="671"/>
      <c r="AI716" s="671"/>
      <c r="AJ716" s="671"/>
      <c r="AK716" s="671"/>
      <c r="AL716" s="671"/>
      <c r="AM716" s="671"/>
      <c r="AN716" s="671"/>
      <c r="AO716" s="671"/>
      <c r="AP716" s="671"/>
      <c r="AQ716" s="671"/>
      <c r="AR716" s="671"/>
      <c r="AS716" s="671"/>
      <c r="AT716" s="671"/>
      <c r="AU716" s="671"/>
      <c r="AV716" s="671"/>
      <c r="AW716" s="671"/>
      <c r="AX716" s="672"/>
    </row>
    <row r="717" spans="1:50" ht="54" customHeight="1" x14ac:dyDescent="0.15">
      <c r="A717" s="661"/>
      <c r="B717" s="662"/>
      <c r="C717" s="591" t="s">
        <v>236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939</v>
      </c>
      <c r="AE717" s="185"/>
      <c r="AF717" s="185"/>
      <c r="AG717" s="670" t="s">
        <v>950</v>
      </c>
      <c r="AH717" s="671"/>
      <c r="AI717" s="671"/>
      <c r="AJ717" s="671"/>
      <c r="AK717" s="671"/>
      <c r="AL717" s="671"/>
      <c r="AM717" s="671"/>
      <c r="AN717" s="671"/>
      <c r="AO717" s="671"/>
      <c r="AP717" s="671"/>
      <c r="AQ717" s="671"/>
      <c r="AR717" s="671"/>
      <c r="AS717" s="671"/>
      <c r="AT717" s="671"/>
      <c r="AU717" s="671"/>
      <c r="AV717" s="671"/>
      <c r="AW717" s="671"/>
      <c r="AX717" s="672"/>
    </row>
    <row r="718" spans="1:50" ht="30.7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735</v>
      </c>
      <c r="AE718" s="185"/>
      <c r="AF718" s="185"/>
      <c r="AG718" s="193" t="s">
        <v>949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9"/>
      <c r="AD719" s="673" t="s">
        <v>942</v>
      </c>
      <c r="AE719" s="674"/>
      <c r="AF719" s="674"/>
      <c r="AG719" s="190" t="s">
        <v>943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0" t="s">
        <v>306</v>
      </c>
      <c r="D720" s="938"/>
      <c r="E720" s="938"/>
      <c r="F720" s="941"/>
      <c r="G720" s="937" t="s">
        <v>307</v>
      </c>
      <c r="H720" s="938"/>
      <c r="I720" s="938"/>
      <c r="J720" s="938"/>
      <c r="K720" s="938"/>
      <c r="L720" s="938"/>
      <c r="M720" s="938"/>
      <c r="N720" s="937" t="s">
        <v>310</v>
      </c>
      <c r="O720" s="938"/>
      <c r="P720" s="938"/>
      <c r="Q720" s="938"/>
      <c r="R720" s="938"/>
      <c r="S720" s="938"/>
      <c r="T720" s="938"/>
      <c r="U720" s="938"/>
      <c r="V720" s="938"/>
      <c r="W720" s="938"/>
      <c r="X720" s="938"/>
      <c r="Y720" s="938"/>
      <c r="Z720" s="938"/>
      <c r="AA720" s="938"/>
      <c r="AB720" s="938"/>
      <c r="AC720" s="938"/>
      <c r="AD720" s="938"/>
      <c r="AE720" s="938"/>
      <c r="AF720" s="939"/>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hidden="1" customHeight="1" x14ac:dyDescent="0.15">
      <c r="A721" s="656"/>
      <c r="B721" s="657"/>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6"/>
      <c r="B722" s="657"/>
      <c r="C722" s="924"/>
      <c r="D722" s="925"/>
      <c r="E722" s="925"/>
      <c r="F722" s="926"/>
      <c r="G722" s="942"/>
      <c r="H722" s="943"/>
      <c r="I722" s="77" t="str">
        <f>IF(OR(G722="　", G722=""), "", "-")</f>
        <v/>
      </c>
      <c r="J722" s="923"/>
      <c r="K722" s="923"/>
      <c r="L722" s="77" t="str">
        <f>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6"/>
      <c r="B723" s="657"/>
      <c r="C723" s="924"/>
      <c r="D723" s="925"/>
      <c r="E723" s="925"/>
      <c r="F723" s="926"/>
      <c r="G723" s="942"/>
      <c r="H723" s="943"/>
      <c r="I723" s="77" t="str">
        <f>IF(OR(G723="　", G723=""), "", "-")</f>
        <v/>
      </c>
      <c r="J723" s="923"/>
      <c r="K723" s="923"/>
      <c r="L723" s="77" t="str">
        <f>IF(M723="","","-")</f>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6"/>
      <c r="B724" s="657"/>
      <c r="C724" s="924"/>
      <c r="D724" s="925"/>
      <c r="E724" s="925"/>
      <c r="F724" s="926"/>
      <c r="G724" s="942"/>
      <c r="H724" s="943"/>
      <c r="I724" s="77" t="str">
        <f>IF(OR(G724="　", G724=""), "", "-")</f>
        <v/>
      </c>
      <c r="J724" s="923"/>
      <c r="K724" s="923"/>
      <c r="L724" s="77" t="str">
        <f>IF(M724="","","-")</f>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8"/>
      <c r="B725" s="659"/>
      <c r="C725" s="924"/>
      <c r="D725" s="925"/>
      <c r="E725" s="925"/>
      <c r="F725" s="926"/>
      <c r="G725" s="965"/>
      <c r="H725" s="966"/>
      <c r="I725" s="79" t="str">
        <f>IF(OR(G725="　", G725=""), "", "-")</f>
        <v/>
      </c>
      <c r="J725" s="967"/>
      <c r="K725" s="967"/>
      <c r="L725" s="79" t="str">
        <f>IF(M725="","","-")</f>
        <v/>
      </c>
      <c r="M725" s="80"/>
      <c r="N725" s="958" t="s">
        <v>943</v>
      </c>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409.5" customHeight="1" x14ac:dyDescent="0.15">
      <c r="A726" s="624" t="s">
        <v>48</v>
      </c>
      <c r="B726" s="625"/>
      <c r="C726" s="444" t="s">
        <v>53</v>
      </c>
      <c r="D726" s="584"/>
      <c r="E726" s="584"/>
      <c r="F726" s="585"/>
      <c r="G726" s="804" t="s">
        <v>994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336" customHeight="1" thickBot="1" x14ac:dyDescent="0.2">
      <c r="A727" s="626"/>
      <c r="B727" s="627"/>
      <c r="C727" s="701" t="s">
        <v>57</v>
      </c>
      <c r="D727" s="702"/>
      <c r="E727" s="702"/>
      <c r="F727" s="703"/>
      <c r="G727" s="802" t="s">
        <v>1039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2"/>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1" t="s">
        <v>319</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634</v>
      </c>
      <c r="B737" s="158"/>
      <c r="C737" s="158"/>
      <c r="D737" s="159"/>
      <c r="E737" s="105" t="s">
        <v>727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359</v>
      </c>
      <c r="B738" s="109"/>
      <c r="C738" s="109"/>
      <c r="D738" s="109"/>
      <c r="E738" s="105" t="s">
        <v>728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358</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357</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356</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355</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354</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353</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352</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507</v>
      </c>
      <c r="B746" s="109"/>
      <c r="C746" s="109"/>
      <c r="D746" s="109"/>
      <c r="E746" s="112" t="s">
        <v>672</v>
      </c>
      <c r="F746" s="113"/>
      <c r="G746" s="113"/>
      <c r="H746" s="100" t="str">
        <f>IF(E746="","","-")</f>
        <v>-</v>
      </c>
      <c r="I746" s="113" t="s">
        <v>309</v>
      </c>
      <c r="J746" s="113"/>
      <c r="K746" s="100" t="str">
        <f>IF(I746="","","-")</f>
        <v>-</v>
      </c>
      <c r="L746" s="104">
        <v>818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471</v>
      </c>
      <c r="B747" s="109"/>
      <c r="C747" s="109"/>
      <c r="D747" s="109"/>
      <c r="E747" s="112" t="s">
        <v>672</v>
      </c>
      <c r="F747" s="113"/>
      <c r="G747" s="113"/>
      <c r="H747" s="100" t="str">
        <f>IF(E747="","","-")</f>
        <v>-</v>
      </c>
      <c r="I747" s="113"/>
      <c r="J747" s="113"/>
      <c r="K747" s="100" t="str">
        <f>IF(I747="","","-")</f>
        <v/>
      </c>
      <c r="L747" s="104">
        <v>838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346</v>
      </c>
      <c r="B748" s="121"/>
      <c r="C748" s="121"/>
      <c r="D748" s="121"/>
      <c r="E748" s="121"/>
      <c r="F748" s="122"/>
      <c r="G748" s="83" t="s">
        <v>670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00.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00.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100.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00.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100.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0.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00.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00.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78.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78.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78.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78.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78.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78.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78.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00.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00.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00.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00.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00.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00.5"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00.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00.5"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5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00.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72.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72.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72.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72.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72.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172.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100.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100.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65.2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00.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00.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00.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00.5"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348</v>
      </c>
      <c r="B787" s="766"/>
      <c r="C787" s="766"/>
      <c r="D787" s="766"/>
      <c r="E787" s="766"/>
      <c r="F787" s="767"/>
      <c r="G787" s="439" t="s">
        <v>747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748</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59"/>
    </row>
    <row r="788" spans="1:51" ht="24.75" customHeight="1" x14ac:dyDescent="0.15">
      <c r="A788" s="559"/>
      <c r="B788" s="768"/>
      <c r="C788" s="768"/>
      <c r="D788" s="768"/>
      <c r="E788" s="768"/>
      <c r="F788" s="769"/>
      <c r="G788" s="444" t="s">
        <v>17</v>
      </c>
      <c r="H788" s="445"/>
      <c r="I788" s="445"/>
      <c r="J788" s="445"/>
      <c r="K788" s="445"/>
      <c r="L788" s="446" t="s">
        <v>18</v>
      </c>
      <c r="M788" s="445"/>
      <c r="N788" s="445"/>
      <c r="O788" s="445"/>
      <c r="P788" s="445"/>
      <c r="Q788" s="445"/>
      <c r="R788" s="445"/>
      <c r="S788" s="445"/>
      <c r="T788" s="445"/>
      <c r="U788" s="445"/>
      <c r="V788" s="445"/>
      <c r="W788" s="445"/>
      <c r="X788" s="447"/>
      <c r="Y788" s="436" t="s">
        <v>19</v>
      </c>
      <c r="Z788" s="437"/>
      <c r="AA788" s="437"/>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6" t="s">
        <v>19</v>
      </c>
      <c r="AV788" s="437"/>
      <c r="AW788" s="437"/>
      <c r="AX788" s="438"/>
    </row>
    <row r="789" spans="1:51" ht="24.75" customHeight="1" x14ac:dyDescent="0.15">
      <c r="A789" s="559"/>
      <c r="B789" s="768"/>
      <c r="C789" s="768"/>
      <c r="D789" s="768"/>
      <c r="E789" s="768"/>
      <c r="F789" s="769"/>
      <c r="G789" s="450" t="s">
        <v>751</v>
      </c>
      <c r="H789" s="451"/>
      <c r="I789" s="451"/>
      <c r="J789" s="451"/>
      <c r="K789" s="452"/>
      <c r="L789" s="453" t="s">
        <v>752</v>
      </c>
      <c r="M789" s="454"/>
      <c r="N789" s="454"/>
      <c r="O789" s="454"/>
      <c r="P789" s="454"/>
      <c r="Q789" s="454"/>
      <c r="R789" s="454"/>
      <c r="S789" s="454"/>
      <c r="T789" s="454"/>
      <c r="U789" s="454"/>
      <c r="V789" s="454"/>
      <c r="W789" s="454"/>
      <c r="X789" s="455"/>
      <c r="Y789" s="456">
        <v>19</v>
      </c>
      <c r="Z789" s="457"/>
      <c r="AA789" s="457"/>
      <c r="AB789" s="560"/>
      <c r="AC789" s="450" t="s">
        <v>749</v>
      </c>
      <c r="AD789" s="451"/>
      <c r="AE789" s="451"/>
      <c r="AF789" s="451"/>
      <c r="AG789" s="452"/>
      <c r="AH789" s="453" t="s">
        <v>750</v>
      </c>
      <c r="AI789" s="454"/>
      <c r="AJ789" s="454"/>
      <c r="AK789" s="454"/>
      <c r="AL789" s="454"/>
      <c r="AM789" s="454"/>
      <c r="AN789" s="454"/>
      <c r="AO789" s="454"/>
      <c r="AP789" s="454"/>
      <c r="AQ789" s="454"/>
      <c r="AR789" s="454"/>
      <c r="AS789" s="454"/>
      <c r="AT789" s="455"/>
      <c r="AU789" s="456">
        <v>7</v>
      </c>
      <c r="AV789" s="457"/>
      <c r="AW789" s="457"/>
      <c r="AX789" s="458"/>
    </row>
    <row r="790" spans="1:51" ht="43.5" customHeight="1" x14ac:dyDescent="0.15">
      <c r="A790" s="559"/>
      <c r="B790" s="768"/>
      <c r="C790" s="768"/>
      <c r="D790" s="768"/>
      <c r="E790" s="768"/>
      <c r="F790" s="769"/>
      <c r="G790" s="348" t="s">
        <v>753</v>
      </c>
      <c r="H790" s="349"/>
      <c r="I790" s="349"/>
      <c r="J790" s="349"/>
      <c r="K790" s="350"/>
      <c r="L790" s="398" t="s">
        <v>754</v>
      </c>
      <c r="M790" s="755"/>
      <c r="N790" s="755"/>
      <c r="O790" s="755"/>
      <c r="P790" s="755"/>
      <c r="Q790" s="755"/>
      <c r="R790" s="755"/>
      <c r="S790" s="755"/>
      <c r="T790" s="755"/>
      <c r="U790" s="755"/>
      <c r="V790" s="755"/>
      <c r="W790" s="755"/>
      <c r="X790" s="756"/>
      <c r="Y790" s="395">
        <v>14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9"/>
      <c r="B791" s="768"/>
      <c r="C791" s="768"/>
      <c r="D791" s="768"/>
      <c r="E791" s="768"/>
      <c r="F791" s="769"/>
      <c r="G791" s="348" t="s">
        <v>755</v>
      </c>
      <c r="H791" s="349"/>
      <c r="I791" s="349"/>
      <c r="J791" s="349"/>
      <c r="K791" s="350"/>
      <c r="L791" s="398" t="s">
        <v>756</v>
      </c>
      <c r="M791" s="399"/>
      <c r="N791" s="399"/>
      <c r="O791" s="399"/>
      <c r="P791" s="399"/>
      <c r="Q791" s="399"/>
      <c r="R791" s="399"/>
      <c r="S791" s="399"/>
      <c r="T791" s="399"/>
      <c r="U791" s="399"/>
      <c r="V791" s="399"/>
      <c r="W791" s="399"/>
      <c r="X791" s="400"/>
      <c r="Y791" s="395">
        <v>12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9"/>
      <c r="B792" s="768"/>
      <c r="C792" s="768"/>
      <c r="D792" s="768"/>
      <c r="E792" s="768"/>
      <c r="F792" s="769"/>
      <c r="G792" s="348" t="s">
        <v>757</v>
      </c>
      <c r="H792" s="349"/>
      <c r="I792" s="349"/>
      <c r="J792" s="349"/>
      <c r="K792" s="350"/>
      <c r="L792" s="398" t="s">
        <v>956</v>
      </c>
      <c r="M792" s="399"/>
      <c r="N792" s="399"/>
      <c r="O792" s="399"/>
      <c r="P792" s="399"/>
      <c r="Q792" s="399"/>
      <c r="R792" s="399"/>
      <c r="S792" s="399"/>
      <c r="T792" s="399"/>
      <c r="U792" s="399"/>
      <c r="V792" s="399"/>
      <c r="W792" s="399"/>
      <c r="X792" s="400"/>
      <c r="Y792" s="395">
        <v>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9"/>
      <c r="B793" s="768"/>
      <c r="C793" s="768"/>
      <c r="D793" s="768"/>
      <c r="E793" s="768"/>
      <c r="F793" s="769"/>
      <c r="G793" s="348" t="s">
        <v>758</v>
      </c>
      <c r="H793" s="770"/>
      <c r="I793" s="770"/>
      <c r="J793" s="770"/>
      <c r="K793" s="771"/>
      <c r="L793" s="398" t="s">
        <v>957</v>
      </c>
      <c r="M793" s="755"/>
      <c r="N793" s="755"/>
      <c r="O793" s="755"/>
      <c r="P793" s="755"/>
      <c r="Q793" s="755"/>
      <c r="R793" s="755"/>
      <c r="S793" s="755"/>
      <c r="T793" s="755"/>
      <c r="U793" s="755"/>
      <c r="V793" s="755"/>
      <c r="W793" s="755"/>
      <c r="X793" s="756"/>
      <c r="Y793" s="395">
        <v>5</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8"/>
      <c r="C794" s="768"/>
      <c r="D794" s="768"/>
      <c r="E794" s="768"/>
      <c r="F794" s="769"/>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8"/>
      <c r="C795" s="768"/>
      <c r="D795" s="768"/>
      <c r="E795" s="768"/>
      <c r="F795" s="769"/>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8"/>
      <c r="C796" s="768"/>
      <c r="D796" s="768"/>
      <c r="E796" s="768"/>
      <c r="F796" s="769"/>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8"/>
      <c r="C797" s="768"/>
      <c r="D797" s="768"/>
      <c r="E797" s="768"/>
      <c r="F797" s="769"/>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9"/>
      <c r="B798" s="768"/>
      <c r="C798" s="768"/>
      <c r="D798" s="768"/>
      <c r="E798" s="768"/>
      <c r="F798" s="769"/>
      <c r="G798" s="348" t="s">
        <v>759</v>
      </c>
      <c r="H798" s="349"/>
      <c r="I798" s="349"/>
      <c r="J798" s="349"/>
      <c r="K798" s="350"/>
      <c r="L798" s="398" t="s">
        <v>760</v>
      </c>
      <c r="M798" s="399"/>
      <c r="N798" s="399"/>
      <c r="O798" s="399"/>
      <c r="P798" s="399"/>
      <c r="Q798" s="399"/>
      <c r="R798" s="399"/>
      <c r="S798" s="399"/>
      <c r="T798" s="399"/>
      <c r="U798" s="399"/>
      <c r="V798" s="399"/>
      <c r="W798" s="399"/>
      <c r="X798" s="400"/>
      <c r="Y798" s="395">
        <v>2</v>
      </c>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8"/>
      <c r="C799" s="768"/>
      <c r="D799" s="768"/>
      <c r="E799" s="768"/>
      <c r="F799" s="769"/>
      <c r="G799" s="406" t="s">
        <v>20</v>
      </c>
      <c r="H799" s="407"/>
      <c r="I799" s="407"/>
      <c r="J799" s="407"/>
      <c r="K799" s="407"/>
      <c r="L799" s="408"/>
      <c r="M799" s="409"/>
      <c r="N799" s="409"/>
      <c r="O799" s="409"/>
      <c r="P799" s="409"/>
      <c r="Q799" s="409"/>
      <c r="R799" s="409"/>
      <c r="S799" s="409"/>
      <c r="T799" s="409"/>
      <c r="U799" s="409"/>
      <c r="V799" s="409"/>
      <c r="W799" s="409"/>
      <c r="X799" s="410"/>
      <c r="Y799" s="411">
        <f>SUM(Y789:AB798)</f>
        <v>59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v>
      </c>
      <c r="AV799" s="412"/>
      <c r="AW799" s="412"/>
      <c r="AX799" s="414"/>
    </row>
    <row r="800" spans="1:51" ht="24.75" customHeight="1" x14ac:dyDescent="0.15">
      <c r="A800" s="559"/>
      <c r="B800" s="768"/>
      <c r="C800" s="768"/>
      <c r="D800" s="768"/>
      <c r="E800" s="768"/>
      <c r="F800" s="769"/>
      <c r="G800" s="439" t="s">
        <v>995</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763</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59"/>
      <c r="AY800">
        <f>COUNTA($G$802,$AC$802)</f>
        <v>2</v>
      </c>
    </row>
    <row r="801" spans="1:51" ht="24.75" customHeight="1" x14ac:dyDescent="0.15">
      <c r="A801" s="559"/>
      <c r="B801" s="768"/>
      <c r="C801" s="768"/>
      <c r="D801" s="768"/>
      <c r="E801" s="768"/>
      <c r="F801" s="769"/>
      <c r="G801" s="444" t="s">
        <v>17</v>
      </c>
      <c r="H801" s="445"/>
      <c r="I801" s="445"/>
      <c r="J801" s="445"/>
      <c r="K801" s="445"/>
      <c r="L801" s="446" t="s">
        <v>18</v>
      </c>
      <c r="M801" s="445"/>
      <c r="N801" s="445"/>
      <c r="O801" s="445"/>
      <c r="P801" s="445"/>
      <c r="Q801" s="445"/>
      <c r="R801" s="445"/>
      <c r="S801" s="445"/>
      <c r="T801" s="445"/>
      <c r="U801" s="445"/>
      <c r="V801" s="445"/>
      <c r="W801" s="445"/>
      <c r="X801" s="447"/>
      <c r="Y801" s="436" t="s">
        <v>19</v>
      </c>
      <c r="Z801" s="437"/>
      <c r="AA801" s="437"/>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6" t="s">
        <v>19</v>
      </c>
      <c r="AV801" s="437"/>
      <c r="AW801" s="437"/>
      <c r="AX801" s="438"/>
      <c r="AY801">
        <f>$AY$800</f>
        <v>2</v>
      </c>
    </row>
    <row r="802" spans="1:51" ht="24.75" customHeight="1" x14ac:dyDescent="0.15">
      <c r="A802" s="559"/>
      <c r="B802" s="768"/>
      <c r="C802" s="768"/>
      <c r="D802" s="768"/>
      <c r="E802" s="768"/>
      <c r="F802" s="769"/>
      <c r="G802" s="450" t="s">
        <v>749</v>
      </c>
      <c r="H802" s="451"/>
      <c r="I802" s="451"/>
      <c r="J802" s="451"/>
      <c r="K802" s="452"/>
      <c r="L802" s="453" t="s">
        <v>761</v>
      </c>
      <c r="M802" s="454"/>
      <c r="N802" s="454"/>
      <c r="O802" s="454"/>
      <c r="P802" s="454"/>
      <c r="Q802" s="454"/>
      <c r="R802" s="454"/>
      <c r="S802" s="454"/>
      <c r="T802" s="454"/>
      <c r="U802" s="454"/>
      <c r="V802" s="454"/>
      <c r="W802" s="454"/>
      <c r="X802" s="455"/>
      <c r="Y802" s="456">
        <v>7</v>
      </c>
      <c r="Z802" s="457"/>
      <c r="AA802" s="457"/>
      <c r="AB802" s="560"/>
      <c r="AC802" s="450" t="s">
        <v>764</v>
      </c>
      <c r="AD802" s="451"/>
      <c r="AE802" s="451"/>
      <c r="AF802" s="451"/>
      <c r="AG802" s="452"/>
      <c r="AH802" s="453" t="s">
        <v>768</v>
      </c>
      <c r="AI802" s="454"/>
      <c r="AJ802" s="454"/>
      <c r="AK802" s="454"/>
      <c r="AL802" s="454"/>
      <c r="AM802" s="454"/>
      <c r="AN802" s="454"/>
      <c r="AO802" s="454"/>
      <c r="AP802" s="454"/>
      <c r="AQ802" s="454"/>
      <c r="AR802" s="454"/>
      <c r="AS802" s="454"/>
      <c r="AT802" s="455"/>
      <c r="AU802" s="456">
        <v>165</v>
      </c>
      <c r="AV802" s="457"/>
      <c r="AW802" s="457"/>
      <c r="AX802" s="458"/>
      <c r="AY802">
        <f t="shared" ref="AY802:AY812" si="31">$AY$800</f>
        <v>2</v>
      </c>
    </row>
    <row r="803" spans="1:51" ht="24.75" customHeight="1" x14ac:dyDescent="0.15">
      <c r="A803" s="559"/>
      <c r="B803" s="768"/>
      <c r="C803" s="768"/>
      <c r="D803" s="768"/>
      <c r="E803" s="768"/>
      <c r="F803" s="76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765</v>
      </c>
      <c r="AD803" s="349"/>
      <c r="AE803" s="349"/>
      <c r="AF803" s="349"/>
      <c r="AG803" s="350"/>
      <c r="AH803" s="398" t="s">
        <v>769</v>
      </c>
      <c r="AI803" s="399"/>
      <c r="AJ803" s="399"/>
      <c r="AK803" s="399"/>
      <c r="AL803" s="399"/>
      <c r="AM803" s="399"/>
      <c r="AN803" s="399"/>
      <c r="AO803" s="399"/>
      <c r="AP803" s="399"/>
      <c r="AQ803" s="399"/>
      <c r="AR803" s="399"/>
      <c r="AS803" s="399"/>
      <c r="AT803" s="400"/>
      <c r="AU803" s="395">
        <v>61</v>
      </c>
      <c r="AV803" s="396"/>
      <c r="AW803" s="396"/>
      <c r="AX803" s="397"/>
      <c r="AY803">
        <f t="shared" si="31"/>
        <v>2</v>
      </c>
    </row>
    <row r="804" spans="1:51" ht="24.75" customHeight="1" x14ac:dyDescent="0.15">
      <c r="A804" s="559"/>
      <c r="B804" s="768"/>
      <c r="C804" s="768"/>
      <c r="D804" s="768"/>
      <c r="E804" s="768"/>
      <c r="F804" s="769"/>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767</v>
      </c>
      <c r="AD804" s="349"/>
      <c r="AE804" s="349"/>
      <c r="AF804" s="349"/>
      <c r="AG804" s="350"/>
      <c r="AH804" s="398" t="s">
        <v>757</v>
      </c>
      <c r="AI804" s="399"/>
      <c r="AJ804" s="399"/>
      <c r="AK804" s="399"/>
      <c r="AL804" s="399"/>
      <c r="AM804" s="399"/>
      <c r="AN804" s="399"/>
      <c r="AO804" s="399"/>
      <c r="AP804" s="399"/>
      <c r="AQ804" s="399"/>
      <c r="AR804" s="399"/>
      <c r="AS804" s="399"/>
      <c r="AT804" s="400"/>
      <c r="AU804" s="395">
        <v>42</v>
      </c>
      <c r="AV804" s="396"/>
      <c r="AW804" s="396"/>
      <c r="AX804" s="397"/>
      <c r="AY804">
        <f t="shared" si="31"/>
        <v>2</v>
      </c>
    </row>
    <row r="805" spans="1:51" ht="24.75" customHeight="1" x14ac:dyDescent="0.15">
      <c r="A805" s="559"/>
      <c r="B805" s="768"/>
      <c r="C805" s="768"/>
      <c r="D805" s="768"/>
      <c r="E805" s="768"/>
      <c r="F805" s="769"/>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t="s">
        <v>766</v>
      </c>
      <c r="AD805" s="349"/>
      <c r="AE805" s="349"/>
      <c r="AF805" s="349"/>
      <c r="AG805" s="350"/>
      <c r="AH805" s="398" t="s">
        <v>770</v>
      </c>
      <c r="AI805" s="399"/>
      <c r="AJ805" s="399"/>
      <c r="AK805" s="399"/>
      <c r="AL805" s="399"/>
      <c r="AM805" s="399"/>
      <c r="AN805" s="399"/>
      <c r="AO805" s="399"/>
      <c r="AP805" s="399"/>
      <c r="AQ805" s="399"/>
      <c r="AR805" s="399"/>
      <c r="AS805" s="399"/>
      <c r="AT805" s="400"/>
      <c r="AU805" s="395">
        <v>35</v>
      </c>
      <c r="AV805" s="396"/>
      <c r="AW805" s="396"/>
      <c r="AX805" s="397"/>
      <c r="AY805">
        <f t="shared" si="31"/>
        <v>2</v>
      </c>
    </row>
    <row r="806" spans="1:51" ht="24.75" hidden="1" customHeight="1" x14ac:dyDescent="0.15">
      <c r="A806" s="559"/>
      <c r="B806" s="768"/>
      <c r="C806" s="768"/>
      <c r="D806" s="768"/>
      <c r="E806" s="768"/>
      <c r="F806" s="769"/>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31"/>
        <v>2</v>
      </c>
    </row>
    <row r="807" spans="1:51" ht="24.75" hidden="1" customHeight="1" x14ac:dyDescent="0.15">
      <c r="A807" s="559"/>
      <c r="B807" s="768"/>
      <c r="C807" s="768"/>
      <c r="D807" s="768"/>
      <c r="E807" s="768"/>
      <c r="F807" s="769"/>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31"/>
        <v>2</v>
      </c>
    </row>
    <row r="808" spans="1:51" ht="24.75" hidden="1" customHeight="1" x14ac:dyDescent="0.15">
      <c r="A808" s="559"/>
      <c r="B808" s="768"/>
      <c r="C808" s="768"/>
      <c r="D808" s="768"/>
      <c r="E808" s="768"/>
      <c r="F808" s="76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31"/>
        <v>2</v>
      </c>
    </row>
    <row r="809" spans="1:51" ht="24.75" hidden="1" customHeight="1" x14ac:dyDescent="0.15">
      <c r="A809" s="559"/>
      <c r="B809" s="768"/>
      <c r="C809" s="768"/>
      <c r="D809" s="768"/>
      <c r="E809" s="768"/>
      <c r="F809" s="76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31"/>
        <v>2</v>
      </c>
    </row>
    <row r="810" spans="1:51" ht="24.75" hidden="1" customHeight="1" x14ac:dyDescent="0.15">
      <c r="A810" s="559"/>
      <c r="B810" s="768"/>
      <c r="C810" s="768"/>
      <c r="D810" s="768"/>
      <c r="E810" s="768"/>
      <c r="F810" s="76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31"/>
        <v>2</v>
      </c>
    </row>
    <row r="811" spans="1:51" ht="24.75" customHeight="1" x14ac:dyDescent="0.15">
      <c r="A811" s="559"/>
      <c r="B811" s="768"/>
      <c r="C811" s="768"/>
      <c r="D811" s="768"/>
      <c r="E811" s="768"/>
      <c r="F811" s="76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t="s">
        <v>771</v>
      </c>
      <c r="AD811" s="349"/>
      <c r="AE811" s="349"/>
      <c r="AF811" s="349"/>
      <c r="AG811" s="350"/>
      <c r="AH811" s="398" t="s">
        <v>772</v>
      </c>
      <c r="AI811" s="399"/>
      <c r="AJ811" s="399"/>
      <c r="AK811" s="399"/>
      <c r="AL811" s="399"/>
      <c r="AM811" s="399"/>
      <c r="AN811" s="399"/>
      <c r="AO811" s="399"/>
      <c r="AP811" s="399"/>
      <c r="AQ811" s="399"/>
      <c r="AR811" s="399"/>
      <c r="AS811" s="399"/>
      <c r="AT811" s="400"/>
      <c r="AU811" s="395">
        <v>16</v>
      </c>
      <c r="AV811" s="396"/>
      <c r="AW811" s="396"/>
      <c r="AX811" s="397"/>
      <c r="AY811">
        <f t="shared" si="31"/>
        <v>2</v>
      </c>
    </row>
    <row r="812" spans="1:51" ht="24.75" customHeight="1" thickBot="1" x14ac:dyDescent="0.2">
      <c r="A812" s="559"/>
      <c r="B812" s="768"/>
      <c r="C812" s="768"/>
      <c r="D812" s="768"/>
      <c r="E812" s="768"/>
      <c r="F812" s="769"/>
      <c r="G812" s="406" t="s">
        <v>20</v>
      </c>
      <c r="H812" s="407"/>
      <c r="I812" s="407"/>
      <c r="J812" s="407"/>
      <c r="K812" s="407"/>
      <c r="L812" s="408"/>
      <c r="M812" s="409"/>
      <c r="N812" s="409"/>
      <c r="O812" s="409"/>
      <c r="P812" s="409"/>
      <c r="Q812" s="409"/>
      <c r="R812" s="409"/>
      <c r="S812" s="409"/>
      <c r="T812" s="409"/>
      <c r="U812" s="409"/>
      <c r="V812" s="409"/>
      <c r="W812" s="409"/>
      <c r="X812" s="410"/>
      <c r="Y812" s="411">
        <f>SUM(Y802:AB811)</f>
        <v>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319</v>
      </c>
      <c r="AV812" s="412"/>
      <c r="AW812" s="412"/>
      <c r="AX812" s="414"/>
      <c r="AY812">
        <f t="shared" si="31"/>
        <v>2</v>
      </c>
    </row>
    <row r="813" spans="1:51" ht="24.75" customHeight="1" x14ac:dyDescent="0.15">
      <c r="A813" s="559"/>
      <c r="B813" s="768"/>
      <c r="C813" s="768"/>
      <c r="D813" s="768"/>
      <c r="E813" s="768"/>
      <c r="F813" s="769"/>
      <c r="G813" s="439" t="s">
        <v>773</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775</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59"/>
      <c r="AY813">
        <f>COUNTA($G$815,$AC$815)</f>
        <v>2</v>
      </c>
    </row>
    <row r="814" spans="1:51" ht="24.75" customHeight="1" x14ac:dyDescent="0.15">
      <c r="A814" s="559"/>
      <c r="B814" s="768"/>
      <c r="C814" s="768"/>
      <c r="D814" s="768"/>
      <c r="E814" s="768"/>
      <c r="F814" s="769"/>
      <c r="G814" s="444" t="s">
        <v>17</v>
      </c>
      <c r="H814" s="445"/>
      <c r="I814" s="445"/>
      <c r="J814" s="445"/>
      <c r="K814" s="445"/>
      <c r="L814" s="446" t="s">
        <v>18</v>
      </c>
      <c r="M814" s="445"/>
      <c r="N814" s="445"/>
      <c r="O814" s="445"/>
      <c r="P814" s="445"/>
      <c r="Q814" s="445"/>
      <c r="R814" s="445"/>
      <c r="S814" s="445"/>
      <c r="T814" s="445"/>
      <c r="U814" s="445"/>
      <c r="V814" s="445"/>
      <c r="W814" s="445"/>
      <c r="X814" s="447"/>
      <c r="Y814" s="436" t="s">
        <v>19</v>
      </c>
      <c r="Z814" s="437"/>
      <c r="AA814" s="437"/>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6" t="s">
        <v>19</v>
      </c>
      <c r="AV814" s="437"/>
      <c r="AW814" s="437"/>
      <c r="AX814" s="438"/>
      <c r="AY814">
        <f>$AY$813</f>
        <v>2</v>
      </c>
    </row>
    <row r="815" spans="1:51" ht="24.75" customHeight="1" x14ac:dyDescent="0.15">
      <c r="A815" s="559"/>
      <c r="B815" s="768"/>
      <c r="C815" s="768"/>
      <c r="D815" s="768"/>
      <c r="E815" s="768"/>
      <c r="F815" s="769"/>
      <c r="G815" s="450" t="s">
        <v>755</v>
      </c>
      <c r="H815" s="451"/>
      <c r="I815" s="451"/>
      <c r="J815" s="451"/>
      <c r="K815" s="452"/>
      <c r="L815" s="453" t="s">
        <v>774</v>
      </c>
      <c r="M815" s="454"/>
      <c r="N815" s="454"/>
      <c r="O815" s="454"/>
      <c r="P815" s="454"/>
      <c r="Q815" s="454"/>
      <c r="R815" s="454"/>
      <c r="S815" s="454"/>
      <c r="T815" s="454"/>
      <c r="U815" s="454"/>
      <c r="V815" s="454"/>
      <c r="W815" s="454"/>
      <c r="X815" s="455"/>
      <c r="Y815" s="456">
        <v>50</v>
      </c>
      <c r="Z815" s="457"/>
      <c r="AA815" s="457"/>
      <c r="AB815" s="560"/>
      <c r="AC815" s="450" t="s">
        <v>755</v>
      </c>
      <c r="AD815" s="451"/>
      <c r="AE815" s="451"/>
      <c r="AF815" s="451"/>
      <c r="AG815" s="452"/>
      <c r="AH815" s="453" t="s">
        <v>776</v>
      </c>
      <c r="AI815" s="454"/>
      <c r="AJ815" s="454"/>
      <c r="AK815" s="454"/>
      <c r="AL815" s="454"/>
      <c r="AM815" s="454"/>
      <c r="AN815" s="454"/>
      <c r="AO815" s="454"/>
      <c r="AP815" s="454"/>
      <c r="AQ815" s="454"/>
      <c r="AR815" s="454"/>
      <c r="AS815" s="454"/>
      <c r="AT815" s="455"/>
      <c r="AU815" s="456">
        <v>103</v>
      </c>
      <c r="AV815" s="457"/>
      <c r="AW815" s="457"/>
      <c r="AX815" s="458"/>
      <c r="AY815">
        <f t="shared" ref="AY815:AY825" si="32">$AY$813</f>
        <v>2</v>
      </c>
    </row>
    <row r="816" spans="1:51" ht="24.75" hidden="1" customHeight="1" x14ac:dyDescent="0.15">
      <c r="A816" s="559"/>
      <c r="B816" s="768"/>
      <c r="C816" s="768"/>
      <c r="D816" s="768"/>
      <c r="E816" s="768"/>
      <c r="F816" s="76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32"/>
        <v>2</v>
      </c>
    </row>
    <row r="817" spans="1:51" ht="24.75" hidden="1" customHeight="1" x14ac:dyDescent="0.15">
      <c r="A817" s="559"/>
      <c r="B817" s="768"/>
      <c r="C817" s="768"/>
      <c r="D817" s="768"/>
      <c r="E817" s="768"/>
      <c r="F817" s="769"/>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32"/>
        <v>2</v>
      </c>
    </row>
    <row r="818" spans="1:51" ht="24.75" hidden="1" customHeight="1" x14ac:dyDescent="0.15">
      <c r="A818" s="559"/>
      <c r="B818" s="768"/>
      <c r="C818" s="768"/>
      <c r="D818" s="768"/>
      <c r="E818" s="768"/>
      <c r="F818" s="769"/>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32"/>
        <v>2</v>
      </c>
    </row>
    <row r="819" spans="1:51" ht="24.75" hidden="1" customHeight="1" x14ac:dyDescent="0.15">
      <c r="A819" s="559"/>
      <c r="B819" s="768"/>
      <c r="C819" s="768"/>
      <c r="D819" s="768"/>
      <c r="E819" s="768"/>
      <c r="F819" s="769"/>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32"/>
        <v>2</v>
      </c>
    </row>
    <row r="820" spans="1:51" ht="24.75" hidden="1" customHeight="1" x14ac:dyDescent="0.15">
      <c r="A820" s="559"/>
      <c r="B820" s="768"/>
      <c r="C820" s="768"/>
      <c r="D820" s="768"/>
      <c r="E820" s="768"/>
      <c r="F820" s="769"/>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32"/>
        <v>2</v>
      </c>
    </row>
    <row r="821" spans="1:51" ht="24.75" hidden="1" customHeight="1" x14ac:dyDescent="0.15">
      <c r="A821" s="559"/>
      <c r="B821" s="768"/>
      <c r="C821" s="768"/>
      <c r="D821" s="768"/>
      <c r="E821" s="768"/>
      <c r="F821" s="76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32"/>
        <v>2</v>
      </c>
    </row>
    <row r="822" spans="1:51" ht="24.75" hidden="1" customHeight="1" x14ac:dyDescent="0.15">
      <c r="A822" s="559"/>
      <c r="B822" s="768"/>
      <c r="C822" s="768"/>
      <c r="D822" s="768"/>
      <c r="E822" s="768"/>
      <c r="F822" s="76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32"/>
        <v>2</v>
      </c>
    </row>
    <row r="823" spans="1:51" ht="24.75" hidden="1" customHeight="1" x14ac:dyDescent="0.15">
      <c r="A823" s="559"/>
      <c r="B823" s="768"/>
      <c r="C823" s="768"/>
      <c r="D823" s="768"/>
      <c r="E823" s="768"/>
      <c r="F823" s="76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32"/>
        <v>2</v>
      </c>
    </row>
    <row r="824" spans="1:51" ht="24.75" hidden="1" customHeight="1" x14ac:dyDescent="0.15">
      <c r="A824" s="559"/>
      <c r="B824" s="768"/>
      <c r="C824" s="768"/>
      <c r="D824" s="768"/>
      <c r="E824" s="768"/>
      <c r="F824" s="76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32"/>
        <v>2</v>
      </c>
    </row>
    <row r="825" spans="1:51" ht="24.75" customHeight="1" thickBot="1" x14ac:dyDescent="0.2">
      <c r="A825" s="559"/>
      <c r="B825" s="768"/>
      <c r="C825" s="768"/>
      <c r="D825" s="768"/>
      <c r="E825" s="768"/>
      <c r="F825" s="769"/>
      <c r="G825" s="406" t="s">
        <v>20</v>
      </c>
      <c r="H825" s="407"/>
      <c r="I825" s="407"/>
      <c r="J825" s="407"/>
      <c r="K825" s="407"/>
      <c r="L825" s="408"/>
      <c r="M825" s="409"/>
      <c r="N825" s="409"/>
      <c r="O825" s="409"/>
      <c r="P825" s="409"/>
      <c r="Q825" s="409"/>
      <c r="R825" s="409"/>
      <c r="S825" s="409"/>
      <c r="T825" s="409"/>
      <c r="U825" s="409"/>
      <c r="V825" s="409"/>
      <c r="W825" s="409"/>
      <c r="X825" s="410"/>
      <c r="Y825" s="411">
        <f>SUM(Y815:AB824)</f>
        <v>50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103</v>
      </c>
      <c r="AV825" s="412"/>
      <c r="AW825" s="412"/>
      <c r="AX825" s="414"/>
      <c r="AY825">
        <f t="shared" si="32"/>
        <v>2</v>
      </c>
    </row>
    <row r="826" spans="1:51" ht="24.75" customHeight="1" x14ac:dyDescent="0.15">
      <c r="A826" s="559"/>
      <c r="B826" s="768"/>
      <c r="C826" s="768"/>
      <c r="D826" s="768"/>
      <c r="E826" s="768"/>
      <c r="F826" s="769"/>
      <c r="G826" s="439" t="s">
        <v>777</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779</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3"/>
      <c r="AY826">
        <f>COUNTA($G$828,$AC$828)</f>
        <v>2</v>
      </c>
    </row>
    <row r="827" spans="1:51" ht="24.75" customHeight="1" x14ac:dyDescent="0.15">
      <c r="A827" s="559"/>
      <c r="B827" s="768"/>
      <c r="C827" s="768"/>
      <c r="D827" s="768"/>
      <c r="E827" s="768"/>
      <c r="F827" s="769"/>
      <c r="G827" s="444" t="s">
        <v>17</v>
      </c>
      <c r="H827" s="445"/>
      <c r="I827" s="445"/>
      <c r="J827" s="445"/>
      <c r="K827" s="445"/>
      <c r="L827" s="446" t="s">
        <v>18</v>
      </c>
      <c r="M827" s="445"/>
      <c r="N827" s="445"/>
      <c r="O827" s="445"/>
      <c r="P827" s="445"/>
      <c r="Q827" s="445"/>
      <c r="R827" s="445"/>
      <c r="S827" s="445"/>
      <c r="T827" s="445"/>
      <c r="U827" s="445"/>
      <c r="V827" s="445"/>
      <c r="W827" s="445"/>
      <c r="X827" s="447"/>
      <c r="Y827" s="436" t="s">
        <v>19</v>
      </c>
      <c r="Z827" s="437"/>
      <c r="AA827" s="437"/>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6" t="s">
        <v>19</v>
      </c>
      <c r="AV827" s="437"/>
      <c r="AW827" s="437"/>
      <c r="AX827" s="438"/>
      <c r="AY827">
        <f>$AY$826</f>
        <v>2</v>
      </c>
    </row>
    <row r="828" spans="1:51" s="16" customFormat="1" ht="24.75" customHeight="1" x14ac:dyDescent="0.15">
      <c r="A828" s="559"/>
      <c r="B828" s="768"/>
      <c r="C828" s="768"/>
      <c r="D828" s="768"/>
      <c r="E828" s="768"/>
      <c r="F828" s="769"/>
      <c r="G828" s="450" t="s">
        <v>755</v>
      </c>
      <c r="H828" s="451"/>
      <c r="I828" s="451"/>
      <c r="J828" s="451"/>
      <c r="K828" s="452"/>
      <c r="L828" s="453" t="s">
        <v>778</v>
      </c>
      <c r="M828" s="454"/>
      <c r="N828" s="454"/>
      <c r="O828" s="454"/>
      <c r="P828" s="454"/>
      <c r="Q828" s="454"/>
      <c r="R828" s="454"/>
      <c r="S828" s="454"/>
      <c r="T828" s="454"/>
      <c r="U828" s="454"/>
      <c r="V828" s="454"/>
      <c r="W828" s="454"/>
      <c r="X828" s="455"/>
      <c r="Y828" s="456">
        <v>12</v>
      </c>
      <c r="Z828" s="457"/>
      <c r="AA828" s="457"/>
      <c r="AB828" s="560"/>
      <c r="AC828" s="450" t="s">
        <v>749</v>
      </c>
      <c r="AD828" s="451"/>
      <c r="AE828" s="451"/>
      <c r="AF828" s="451"/>
      <c r="AG828" s="452"/>
      <c r="AH828" s="453" t="s">
        <v>999</v>
      </c>
      <c r="AI828" s="454"/>
      <c r="AJ828" s="454"/>
      <c r="AK828" s="454"/>
      <c r="AL828" s="454"/>
      <c r="AM828" s="454"/>
      <c r="AN828" s="454"/>
      <c r="AO828" s="454"/>
      <c r="AP828" s="454"/>
      <c r="AQ828" s="454"/>
      <c r="AR828" s="454"/>
      <c r="AS828" s="454"/>
      <c r="AT828" s="455"/>
      <c r="AU828" s="456">
        <v>107</v>
      </c>
      <c r="AV828" s="457"/>
      <c r="AW828" s="457"/>
      <c r="AX828" s="458"/>
      <c r="AY828">
        <f t="shared" ref="AY828:AY838" si="33">$AY$826</f>
        <v>2</v>
      </c>
    </row>
    <row r="829" spans="1:51" ht="24.75" customHeight="1" x14ac:dyDescent="0.15">
      <c r="A829" s="559"/>
      <c r="B829" s="768"/>
      <c r="C829" s="768"/>
      <c r="D829" s="768"/>
      <c r="E829" s="768"/>
      <c r="F829" s="76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t="s">
        <v>997</v>
      </c>
      <c r="AD829" s="349"/>
      <c r="AE829" s="349"/>
      <c r="AF829" s="349"/>
      <c r="AG829" s="350"/>
      <c r="AH829" s="398" t="s">
        <v>998</v>
      </c>
      <c r="AI829" s="399"/>
      <c r="AJ829" s="399"/>
      <c r="AK829" s="399"/>
      <c r="AL829" s="399"/>
      <c r="AM829" s="399"/>
      <c r="AN829" s="399"/>
      <c r="AO829" s="399"/>
      <c r="AP829" s="399"/>
      <c r="AQ829" s="399"/>
      <c r="AR829" s="399"/>
      <c r="AS829" s="399"/>
      <c r="AT829" s="400"/>
      <c r="AU829" s="395">
        <v>67</v>
      </c>
      <c r="AV829" s="396"/>
      <c r="AW829" s="396"/>
      <c r="AX829" s="397"/>
      <c r="AY829">
        <f t="shared" si="33"/>
        <v>2</v>
      </c>
    </row>
    <row r="830" spans="1:51" ht="24.75" customHeight="1" x14ac:dyDescent="0.15">
      <c r="A830" s="559"/>
      <c r="B830" s="768"/>
      <c r="C830" s="768"/>
      <c r="D830" s="768"/>
      <c r="E830" s="768"/>
      <c r="F830" s="769"/>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t="s">
        <v>764</v>
      </c>
      <c r="AD830" s="349"/>
      <c r="AE830" s="349"/>
      <c r="AF830" s="349"/>
      <c r="AG830" s="350"/>
      <c r="AH830" s="398" t="s">
        <v>1000</v>
      </c>
      <c r="AI830" s="399"/>
      <c r="AJ830" s="399"/>
      <c r="AK830" s="399"/>
      <c r="AL830" s="399"/>
      <c r="AM830" s="399"/>
      <c r="AN830" s="399"/>
      <c r="AO830" s="399"/>
      <c r="AP830" s="399"/>
      <c r="AQ830" s="399"/>
      <c r="AR830" s="399"/>
      <c r="AS830" s="399"/>
      <c r="AT830" s="400"/>
      <c r="AU830" s="395">
        <v>22</v>
      </c>
      <c r="AV830" s="396"/>
      <c r="AW830" s="396"/>
      <c r="AX830" s="397"/>
      <c r="AY830">
        <f t="shared" si="33"/>
        <v>2</v>
      </c>
    </row>
    <row r="831" spans="1:51" ht="24.75" customHeight="1" x14ac:dyDescent="0.15">
      <c r="A831" s="559"/>
      <c r="B831" s="768"/>
      <c r="C831" s="768"/>
      <c r="D831" s="768"/>
      <c r="E831" s="768"/>
      <c r="F831" s="769"/>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t="s">
        <v>755</v>
      </c>
      <c r="AD831" s="349"/>
      <c r="AE831" s="349"/>
      <c r="AF831" s="349"/>
      <c r="AG831" s="350"/>
      <c r="AH831" s="398" t="s">
        <v>1001</v>
      </c>
      <c r="AI831" s="399"/>
      <c r="AJ831" s="399"/>
      <c r="AK831" s="399"/>
      <c r="AL831" s="399"/>
      <c r="AM831" s="399"/>
      <c r="AN831" s="399"/>
      <c r="AO831" s="399"/>
      <c r="AP831" s="399"/>
      <c r="AQ831" s="399"/>
      <c r="AR831" s="399"/>
      <c r="AS831" s="399"/>
      <c r="AT831" s="400"/>
      <c r="AU831" s="395">
        <v>21</v>
      </c>
      <c r="AV831" s="396"/>
      <c r="AW831" s="396"/>
      <c r="AX831" s="397"/>
      <c r="AY831">
        <f t="shared" si="33"/>
        <v>2</v>
      </c>
    </row>
    <row r="832" spans="1:51" ht="24.75" hidden="1" customHeight="1" x14ac:dyDescent="0.15">
      <c r="A832" s="559"/>
      <c r="B832" s="768"/>
      <c r="C832" s="768"/>
      <c r="D832" s="768"/>
      <c r="E832" s="768"/>
      <c r="F832" s="769"/>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33"/>
        <v>2</v>
      </c>
    </row>
    <row r="833" spans="1:51" ht="24.75" hidden="1" customHeight="1" x14ac:dyDescent="0.15">
      <c r="A833" s="559"/>
      <c r="B833" s="768"/>
      <c r="C833" s="768"/>
      <c r="D833" s="768"/>
      <c r="E833" s="768"/>
      <c r="F833" s="769"/>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33"/>
        <v>2</v>
      </c>
    </row>
    <row r="834" spans="1:51" ht="24.75" hidden="1" customHeight="1" x14ac:dyDescent="0.15">
      <c r="A834" s="559"/>
      <c r="B834" s="768"/>
      <c r="C834" s="768"/>
      <c r="D834" s="768"/>
      <c r="E834" s="768"/>
      <c r="F834" s="769"/>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33"/>
        <v>2</v>
      </c>
    </row>
    <row r="835" spans="1:51" ht="24.75" hidden="1" customHeight="1" x14ac:dyDescent="0.15">
      <c r="A835" s="559"/>
      <c r="B835" s="768"/>
      <c r="C835" s="768"/>
      <c r="D835" s="768"/>
      <c r="E835" s="768"/>
      <c r="F835" s="769"/>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33"/>
        <v>2</v>
      </c>
    </row>
    <row r="836" spans="1:51" ht="24.75" hidden="1" customHeight="1" x14ac:dyDescent="0.15">
      <c r="A836" s="559"/>
      <c r="B836" s="768"/>
      <c r="C836" s="768"/>
      <c r="D836" s="768"/>
      <c r="E836" s="768"/>
      <c r="F836" s="769"/>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33"/>
        <v>2</v>
      </c>
    </row>
    <row r="837" spans="1:51" ht="24.75" customHeight="1" x14ac:dyDescent="0.15">
      <c r="A837" s="559"/>
      <c r="B837" s="768"/>
      <c r="C837" s="768"/>
      <c r="D837" s="768"/>
      <c r="E837" s="768"/>
      <c r="F837" s="769"/>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t="s">
        <v>1002</v>
      </c>
      <c r="AD837" s="349"/>
      <c r="AE837" s="349"/>
      <c r="AF837" s="349"/>
      <c r="AG837" s="350"/>
      <c r="AH837" s="398" t="s">
        <v>1003</v>
      </c>
      <c r="AI837" s="399"/>
      <c r="AJ837" s="399"/>
      <c r="AK837" s="399"/>
      <c r="AL837" s="399"/>
      <c r="AM837" s="399"/>
      <c r="AN837" s="399"/>
      <c r="AO837" s="399"/>
      <c r="AP837" s="399"/>
      <c r="AQ837" s="399"/>
      <c r="AR837" s="399"/>
      <c r="AS837" s="399"/>
      <c r="AT837" s="400"/>
      <c r="AU837" s="395">
        <v>3</v>
      </c>
      <c r="AV837" s="396"/>
      <c r="AW837" s="396"/>
      <c r="AX837" s="397"/>
      <c r="AY837">
        <f t="shared" si="33"/>
        <v>2</v>
      </c>
    </row>
    <row r="838" spans="1:51" ht="24.75" customHeight="1" x14ac:dyDescent="0.15">
      <c r="A838" s="559"/>
      <c r="B838" s="768"/>
      <c r="C838" s="768"/>
      <c r="D838" s="768"/>
      <c r="E838" s="768"/>
      <c r="F838" s="769"/>
      <c r="G838" s="406" t="s">
        <v>20</v>
      </c>
      <c r="H838" s="407"/>
      <c r="I838" s="407"/>
      <c r="J838" s="407"/>
      <c r="K838" s="407"/>
      <c r="L838" s="408"/>
      <c r="M838" s="409"/>
      <c r="N838" s="409"/>
      <c r="O838" s="409"/>
      <c r="P838" s="409"/>
      <c r="Q838" s="409"/>
      <c r="R838" s="409"/>
      <c r="S838" s="409"/>
      <c r="T838" s="409"/>
      <c r="U838" s="409"/>
      <c r="V838" s="409"/>
      <c r="W838" s="409"/>
      <c r="X838" s="410"/>
      <c r="Y838" s="411">
        <f>SUM(Y828:AB837)</f>
        <v>12</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220</v>
      </c>
      <c r="AV838" s="412"/>
      <c r="AW838" s="412"/>
      <c r="AX838" s="414"/>
      <c r="AY838">
        <f t="shared" si="33"/>
        <v>2</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311</v>
      </c>
      <c r="AM839" s="962"/>
      <c r="AN839" s="962"/>
      <c r="AO839" s="102" t="s">
        <v>781</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325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269</v>
      </c>
      <c r="K844" s="109"/>
      <c r="L844" s="109"/>
      <c r="M844" s="109"/>
      <c r="N844" s="109"/>
      <c r="O844" s="109"/>
      <c r="P844" s="335" t="s">
        <v>237</v>
      </c>
      <c r="Q844" s="335"/>
      <c r="R844" s="335"/>
      <c r="S844" s="335"/>
      <c r="T844" s="335"/>
      <c r="U844" s="335"/>
      <c r="V844" s="335"/>
      <c r="W844" s="335"/>
      <c r="X844" s="335"/>
      <c r="Y844" s="345" t="s">
        <v>267</v>
      </c>
      <c r="Z844" s="346"/>
      <c r="AA844" s="346"/>
      <c r="AB844" s="346"/>
      <c r="AC844" s="277" t="s">
        <v>305</v>
      </c>
      <c r="AD844" s="277"/>
      <c r="AE844" s="277"/>
      <c r="AF844" s="277"/>
      <c r="AG844" s="277"/>
      <c r="AH844" s="345" t="s">
        <v>330</v>
      </c>
      <c r="AI844" s="347"/>
      <c r="AJ844" s="347"/>
      <c r="AK844" s="347"/>
      <c r="AL844" s="347" t="s">
        <v>21</v>
      </c>
      <c r="AM844" s="347"/>
      <c r="AN844" s="347"/>
      <c r="AO844" s="422"/>
      <c r="AP844" s="423" t="s">
        <v>270</v>
      </c>
      <c r="AQ844" s="423"/>
      <c r="AR844" s="423"/>
      <c r="AS844" s="423"/>
      <c r="AT844" s="423"/>
      <c r="AU844" s="423"/>
      <c r="AV844" s="423"/>
      <c r="AW844" s="423"/>
      <c r="AX844" s="423"/>
    </row>
    <row r="845" spans="1:51" ht="30" customHeight="1" x14ac:dyDescent="0.15">
      <c r="A845" s="401">
        <v>1</v>
      </c>
      <c r="B845" s="401">
        <v>1</v>
      </c>
      <c r="C845" s="420" t="s">
        <v>786</v>
      </c>
      <c r="D845" s="415"/>
      <c r="E845" s="415"/>
      <c r="F845" s="415"/>
      <c r="G845" s="415"/>
      <c r="H845" s="415"/>
      <c r="I845" s="415"/>
      <c r="J845" s="416">
        <v>9010001027685</v>
      </c>
      <c r="K845" s="417"/>
      <c r="L845" s="417"/>
      <c r="M845" s="417"/>
      <c r="N845" s="417"/>
      <c r="O845" s="417"/>
      <c r="P845" s="421" t="s">
        <v>787</v>
      </c>
      <c r="Q845" s="317"/>
      <c r="R845" s="317"/>
      <c r="S845" s="317"/>
      <c r="T845" s="317"/>
      <c r="U845" s="317"/>
      <c r="V845" s="317"/>
      <c r="W845" s="317"/>
      <c r="X845" s="317"/>
      <c r="Y845" s="318">
        <v>59</v>
      </c>
      <c r="Z845" s="319"/>
      <c r="AA845" s="319"/>
      <c r="AB845" s="320"/>
      <c r="AC845" s="431" t="s">
        <v>788</v>
      </c>
      <c r="AD845" s="432"/>
      <c r="AE845" s="432"/>
      <c r="AF845" s="432"/>
      <c r="AG845" s="432"/>
      <c r="AH845" s="418" t="s">
        <v>368</v>
      </c>
      <c r="AI845" s="419"/>
      <c r="AJ845" s="419"/>
      <c r="AK845" s="419"/>
      <c r="AL845" s="326" t="s">
        <v>368</v>
      </c>
      <c r="AM845" s="327"/>
      <c r="AN845" s="327"/>
      <c r="AO845" s="328"/>
      <c r="AP845" s="321" t="s">
        <v>368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184</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269</v>
      </c>
      <c r="K877" s="109"/>
      <c r="L877" s="109"/>
      <c r="M877" s="109"/>
      <c r="N877" s="109"/>
      <c r="O877" s="109"/>
      <c r="P877" s="335" t="s">
        <v>237</v>
      </c>
      <c r="Q877" s="335"/>
      <c r="R877" s="335"/>
      <c r="S877" s="335"/>
      <c r="T877" s="335"/>
      <c r="U877" s="335"/>
      <c r="V877" s="335"/>
      <c r="W877" s="335"/>
      <c r="X877" s="335"/>
      <c r="Y877" s="345" t="s">
        <v>267</v>
      </c>
      <c r="Z877" s="346"/>
      <c r="AA877" s="346"/>
      <c r="AB877" s="346"/>
      <c r="AC877" s="277" t="s">
        <v>305</v>
      </c>
      <c r="AD877" s="277"/>
      <c r="AE877" s="277"/>
      <c r="AF877" s="277"/>
      <c r="AG877" s="277"/>
      <c r="AH877" s="345" t="s">
        <v>330</v>
      </c>
      <c r="AI877" s="347"/>
      <c r="AJ877" s="347"/>
      <c r="AK877" s="347"/>
      <c r="AL877" s="347" t="s">
        <v>21</v>
      </c>
      <c r="AM877" s="347"/>
      <c r="AN877" s="347"/>
      <c r="AO877" s="422"/>
      <c r="AP877" s="423" t="s">
        <v>270</v>
      </c>
      <c r="AQ877" s="423"/>
      <c r="AR877" s="423"/>
      <c r="AS877" s="423"/>
      <c r="AT877" s="423"/>
      <c r="AU877" s="423"/>
      <c r="AV877" s="423"/>
      <c r="AW877" s="423"/>
      <c r="AX877" s="423"/>
      <c r="AY877">
        <f>$AY$875</f>
        <v>1</v>
      </c>
    </row>
    <row r="878" spans="1:51" ht="30" customHeight="1" x14ac:dyDescent="0.15">
      <c r="A878" s="401">
        <v>1</v>
      </c>
      <c r="B878" s="401">
        <v>1</v>
      </c>
      <c r="C878" s="420" t="s">
        <v>789</v>
      </c>
      <c r="D878" s="415"/>
      <c r="E878" s="415"/>
      <c r="F878" s="415"/>
      <c r="G878" s="415"/>
      <c r="H878" s="415"/>
      <c r="I878" s="415"/>
      <c r="J878" s="416">
        <v>3120901000788</v>
      </c>
      <c r="K878" s="417"/>
      <c r="L878" s="417"/>
      <c r="M878" s="417"/>
      <c r="N878" s="417"/>
      <c r="O878" s="417"/>
      <c r="P878" s="421" t="s">
        <v>790</v>
      </c>
      <c r="Q878" s="317"/>
      <c r="R878" s="317"/>
      <c r="S878" s="317"/>
      <c r="T878" s="317"/>
      <c r="U878" s="317"/>
      <c r="V878" s="317"/>
      <c r="W878" s="317"/>
      <c r="X878" s="317"/>
      <c r="Y878" s="318">
        <v>7</v>
      </c>
      <c r="Z878" s="319"/>
      <c r="AA878" s="319"/>
      <c r="AB878" s="320"/>
      <c r="AC878" s="322" t="s">
        <v>341</v>
      </c>
      <c r="AD878" s="323"/>
      <c r="AE878" s="323"/>
      <c r="AF878" s="323"/>
      <c r="AG878" s="323"/>
      <c r="AH878" s="418" t="s">
        <v>368</v>
      </c>
      <c r="AI878" s="419"/>
      <c r="AJ878" s="419"/>
      <c r="AK878" s="419"/>
      <c r="AL878" s="326" t="s">
        <v>368</v>
      </c>
      <c r="AM878" s="327"/>
      <c r="AN878" s="327"/>
      <c r="AO878" s="328"/>
      <c r="AP878" s="321" t="s">
        <v>368</v>
      </c>
      <c r="AQ878" s="321"/>
      <c r="AR878" s="321"/>
      <c r="AS878" s="321"/>
      <c r="AT878" s="321"/>
      <c r="AU878" s="321"/>
      <c r="AV878" s="321"/>
      <c r="AW878" s="321"/>
      <c r="AX878" s="321"/>
      <c r="AY878">
        <f>$AY$875</f>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289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269</v>
      </c>
      <c r="K910" s="109"/>
      <c r="L910" s="109"/>
      <c r="M910" s="109"/>
      <c r="N910" s="109"/>
      <c r="O910" s="109"/>
      <c r="P910" s="335" t="s">
        <v>237</v>
      </c>
      <c r="Q910" s="335"/>
      <c r="R910" s="335"/>
      <c r="S910" s="335"/>
      <c r="T910" s="335"/>
      <c r="U910" s="335"/>
      <c r="V910" s="335"/>
      <c r="W910" s="335"/>
      <c r="X910" s="335"/>
      <c r="Y910" s="345" t="s">
        <v>267</v>
      </c>
      <c r="Z910" s="346"/>
      <c r="AA910" s="346"/>
      <c r="AB910" s="346"/>
      <c r="AC910" s="277" t="s">
        <v>305</v>
      </c>
      <c r="AD910" s="277"/>
      <c r="AE910" s="277"/>
      <c r="AF910" s="277"/>
      <c r="AG910" s="277"/>
      <c r="AH910" s="345" t="s">
        <v>330</v>
      </c>
      <c r="AI910" s="347"/>
      <c r="AJ910" s="347"/>
      <c r="AK910" s="347"/>
      <c r="AL910" s="347" t="s">
        <v>21</v>
      </c>
      <c r="AM910" s="347"/>
      <c r="AN910" s="347"/>
      <c r="AO910" s="422"/>
      <c r="AP910" s="423" t="s">
        <v>270</v>
      </c>
      <c r="AQ910" s="423"/>
      <c r="AR910" s="423"/>
      <c r="AS910" s="423"/>
      <c r="AT910" s="423"/>
      <c r="AU910" s="423"/>
      <c r="AV910" s="423"/>
      <c r="AW910" s="423"/>
      <c r="AX910" s="423"/>
      <c r="AY910">
        <f>$AY$908</f>
        <v>1</v>
      </c>
    </row>
    <row r="911" spans="1:51" ht="30" customHeight="1" x14ac:dyDescent="0.15">
      <c r="A911" s="401">
        <v>1</v>
      </c>
      <c r="B911" s="401">
        <v>1</v>
      </c>
      <c r="C911" s="420" t="s">
        <v>996</v>
      </c>
      <c r="D911" s="415"/>
      <c r="E911" s="415"/>
      <c r="F911" s="415"/>
      <c r="G911" s="415"/>
      <c r="H911" s="415"/>
      <c r="I911" s="415"/>
      <c r="J911" s="416">
        <v>8011201000788</v>
      </c>
      <c r="K911" s="417"/>
      <c r="L911" s="417"/>
      <c r="M911" s="417"/>
      <c r="N911" s="417"/>
      <c r="O911" s="417"/>
      <c r="P911" s="424" t="s">
        <v>791</v>
      </c>
      <c r="Q911" s="425"/>
      <c r="R911" s="425"/>
      <c r="S911" s="425"/>
      <c r="T911" s="425"/>
      <c r="U911" s="425"/>
      <c r="V911" s="425"/>
      <c r="W911" s="425"/>
      <c r="X911" s="425"/>
      <c r="Y911" s="318">
        <v>7</v>
      </c>
      <c r="Z911" s="319"/>
      <c r="AA911" s="319"/>
      <c r="AB911" s="320"/>
      <c r="AC911" s="322" t="s">
        <v>341</v>
      </c>
      <c r="AD911" s="323"/>
      <c r="AE911" s="323"/>
      <c r="AF911" s="323"/>
      <c r="AG911" s="323"/>
      <c r="AH911" s="418" t="s">
        <v>368</v>
      </c>
      <c r="AI911" s="419"/>
      <c r="AJ911" s="419"/>
      <c r="AK911" s="419"/>
      <c r="AL911" s="326" t="s">
        <v>368</v>
      </c>
      <c r="AM911" s="327"/>
      <c r="AN911" s="327"/>
      <c r="AO911" s="328"/>
      <c r="AP911" s="321" t="s">
        <v>368</v>
      </c>
      <c r="AQ911" s="321"/>
      <c r="AR911" s="321"/>
      <c r="AS911" s="321"/>
      <c r="AT911" s="321"/>
      <c r="AU911" s="321"/>
      <c r="AV911" s="321"/>
      <c r="AW911" s="321"/>
      <c r="AX911" s="321"/>
      <c r="AY911">
        <f>$AY$908</f>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185</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269</v>
      </c>
      <c r="K943" s="109"/>
      <c r="L943" s="109"/>
      <c r="M943" s="109"/>
      <c r="N943" s="109"/>
      <c r="O943" s="109"/>
      <c r="P943" s="335" t="s">
        <v>237</v>
      </c>
      <c r="Q943" s="335"/>
      <c r="R943" s="335"/>
      <c r="S943" s="335"/>
      <c r="T943" s="335"/>
      <c r="U943" s="335"/>
      <c r="V943" s="335"/>
      <c r="W943" s="335"/>
      <c r="X943" s="335"/>
      <c r="Y943" s="345" t="s">
        <v>267</v>
      </c>
      <c r="Z943" s="346"/>
      <c r="AA943" s="346"/>
      <c r="AB943" s="346"/>
      <c r="AC943" s="277" t="s">
        <v>305</v>
      </c>
      <c r="AD943" s="277"/>
      <c r="AE943" s="277"/>
      <c r="AF943" s="277"/>
      <c r="AG943" s="277"/>
      <c r="AH943" s="345" t="s">
        <v>330</v>
      </c>
      <c r="AI943" s="347"/>
      <c r="AJ943" s="347"/>
      <c r="AK943" s="347"/>
      <c r="AL943" s="347" t="s">
        <v>21</v>
      </c>
      <c r="AM943" s="347"/>
      <c r="AN943" s="347"/>
      <c r="AO943" s="422"/>
      <c r="AP943" s="423" t="s">
        <v>270</v>
      </c>
      <c r="AQ943" s="423"/>
      <c r="AR943" s="423"/>
      <c r="AS943" s="423"/>
      <c r="AT943" s="423"/>
      <c r="AU943" s="423"/>
      <c r="AV943" s="423"/>
      <c r="AW943" s="423"/>
      <c r="AX943" s="423"/>
      <c r="AY943">
        <f>$AY$941</f>
        <v>1</v>
      </c>
    </row>
    <row r="944" spans="1:51" ht="30" customHeight="1" x14ac:dyDescent="0.15">
      <c r="A944" s="401">
        <v>1</v>
      </c>
      <c r="B944" s="401">
        <v>1</v>
      </c>
      <c r="C944" s="420" t="s">
        <v>792</v>
      </c>
      <c r="D944" s="415"/>
      <c r="E944" s="415"/>
      <c r="F944" s="415"/>
      <c r="G944" s="415"/>
      <c r="H944" s="415"/>
      <c r="I944" s="415"/>
      <c r="J944" s="416">
        <v>6010001030403</v>
      </c>
      <c r="K944" s="417"/>
      <c r="L944" s="417"/>
      <c r="M944" s="417"/>
      <c r="N944" s="417"/>
      <c r="O944" s="417"/>
      <c r="P944" s="421" t="s">
        <v>793</v>
      </c>
      <c r="Q944" s="317"/>
      <c r="R944" s="317"/>
      <c r="S944" s="317"/>
      <c r="T944" s="317"/>
      <c r="U944" s="317"/>
      <c r="V944" s="317"/>
      <c r="W944" s="317"/>
      <c r="X944" s="317"/>
      <c r="Y944" s="318">
        <v>319</v>
      </c>
      <c r="Z944" s="319"/>
      <c r="AA944" s="319"/>
      <c r="AB944" s="320"/>
      <c r="AC944" s="322" t="s">
        <v>788</v>
      </c>
      <c r="AD944" s="323"/>
      <c r="AE944" s="323"/>
      <c r="AF944" s="323"/>
      <c r="AG944" s="323"/>
      <c r="AH944" s="418" t="s">
        <v>368</v>
      </c>
      <c r="AI944" s="419"/>
      <c r="AJ944" s="419"/>
      <c r="AK944" s="419"/>
      <c r="AL944" s="326" t="s">
        <v>368</v>
      </c>
      <c r="AM944" s="327"/>
      <c r="AN944" s="327"/>
      <c r="AO944" s="328"/>
      <c r="AP944" s="321" t="s">
        <v>368</v>
      </c>
      <c r="AQ944" s="321"/>
      <c r="AR944" s="321"/>
      <c r="AS944" s="321"/>
      <c r="AT944" s="321"/>
      <c r="AU944" s="321"/>
      <c r="AV944" s="321"/>
      <c r="AW944" s="321"/>
      <c r="AX944" s="321"/>
      <c r="AY944">
        <f>$AY$941</f>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186</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269</v>
      </c>
      <c r="K976" s="109"/>
      <c r="L976" s="109"/>
      <c r="M976" s="109"/>
      <c r="N976" s="109"/>
      <c r="O976" s="109"/>
      <c r="P976" s="335" t="s">
        <v>237</v>
      </c>
      <c r="Q976" s="335"/>
      <c r="R976" s="335"/>
      <c r="S976" s="335"/>
      <c r="T976" s="335"/>
      <c r="U976" s="335"/>
      <c r="V976" s="335"/>
      <c r="W976" s="335"/>
      <c r="X976" s="335"/>
      <c r="Y976" s="345" t="s">
        <v>267</v>
      </c>
      <c r="Z976" s="346"/>
      <c r="AA976" s="346"/>
      <c r="AB976" s="346"/>
      <c r="AC976" s="277" t="s">
        <v>305</v>
      </c>
      <c r="AD976" s="277"/>
      <c r="AE976" s="277"/>
      <c r="AF976" s="277"/>
      <c r="AG976" s="277"/>
      <c r="AH976" s="345" t="s">
        <v>330</v>
      </c>
      <c r="AI976" s="347"/>
      <c r="AJ976" s="347"/>
      <c r="AK976" s="347"/>
      <c r="AL976" s="347" t="s">
        <v>21</v>
      </c>
      <c r="AM976" s="347"/>
      <c r="AN976" s="347"/>
      <c r="AO976" s="422"/>
      <c r="AP976" s="423" t="s">
        <v>270</v>
      </c>
      <c r="AQ976" s="423"/>
      <c r="AR976" s="423"/>
      <c r="AS976" s="423"/>
      <c r="AT976" s="423"/>
      <c r="AU976" s="423"/>
      <c r="AV976" s="423"/>
      <c r="AW976" s="423"/>
      <c r="AX976" s="423"/>
      <c r="AY976">
        <f>$AY$974</f>
        <v>1</v>
      </c>
    </row>
    <row r="977" spans="1:51" ht="57" customHeight="1" x14ac:dyDescent="0.15">
      <c r="A977" s="401">
        <v>1</v>
      </c>
      <c r="B977" s="401">
        <v>1</v>
      </c>
      <c r="C977" s="420" t="s">
        <v>794</v>
      </c>
      <c r="D977" s="415"/>
      <c r="E977" s="415"/>
      <c r="F977" s="415"/>
      <c r="G977" s="415"/>
      <c r="H977" s="415"/>
      <c r="I977" s="415"/>
      <c r="J977" s="416">
        <v>7010001012532</v>
      </c>
      <c r="K977" s="417"/>
      <c r="L977" s="417"/>
      <c r="M977" s="417"/>
      <c r="N977" s="417"/>
      <c r="O977" s="417"/>
      <c r="P977" s="421" t="s">
        <v>795</v>
      </c>
      <c r="Q977" s="317"/>
      <c r="R977" s="317"/>
      <c r="S977" s="317"/>
      <c r="T977" s="317"/>
      <c r="U977" s="317"/>
      <c r="V977" s="317"/>
      <c r="W977" s="317"/>
      <c r="X977" s="317"/>
      <c r="Y977" s="318">
        <v>50</v>
      </c>
      <c r="Z977" s="319"/>
      <c r="AA977" s="319"/>
      <c r="AB977" s="320"/>
      <c r="AC977" s="322" t="s">
        <v>341</v>
      </c>
      <c r="AD977" s="323"/>
      <c r="AE977" s="323"/>
      <c r="AF977" s="323"/>
      <c r="AG977" s="323"/>
      <c r="AH977" s="418" t="s">
        <v>368</v>
      </c>
      <c r="AI977" s="419"/>
      <c r="AJ977" s="419"/>
      <c r="AK977" s="419"/>
      <c r="AL977" s="326" t="s">
        <v>368</v>
      </c>
      <c r="AM977" s="327"/>
      <c r="AN977" s="327"/>
      <c r="AO977" s="328"/>
      <c r="AP977" s="321" t="s">
        <v>368</v>
      </c>
      <c r="AQ977" s="321"/>
      <c r="AR977" s="321"/>
      <c r="AS977" s="321"/>
      <c r="AT977" s="321"/>
      <c r="AU977" s="321"/>
      <c r="AV977" s="321"/>
      <c r="AW977" s="321"/>
      <c r="AX977" s="321"/>
      <c r="AY977">
        <f>$AY$974</f>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187</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269</v>
      </c>
      <c r="K1009" s="109"/>
      <c r="L1009" s="109"/>
      <c r="M1009" s="109"/>
      <c r="N1009" s="109"/>
      <c r="O1009" s="109"/>
      <c r="P1009" s="335" t="s">
        <v>237</v>
      </c>
      <c r="Q1009" s="335"/>
      <c r="R1009" s="335"/>
      <c r="S1009" s="335"/>
      <c r="T1009" s="335"/>
      <c r="U1009" s="335"/>
      <c r="V1009" s="335"/>
      <c r="W1009" s="335"/>
      <c r="X1009" s="335"/>
      <c r="Y1009" s="345" t="s">
        <v>267</v>
      </c>
      <c r="Z1009" s="346"/>
      <c r="AA1009" s="346"/>
      <c r="AB1009" s="346"/>
      <c r="AC1009" s="277" t="s">
        <v>305</v>
      </c>
      <c r="AD1009" s="277"/>
      <c r="AE1009" s="277"/>
      <c r="AF1009" s="277"/>
      <c r="AG1009" s="277"/>
      <c r="AH1009" s="345" t="s">
        <v>330</v>
      </c>
      <c r="AI1009" s="347"/>
      <c r="AJ1009" s="347"/>
      <c r="AK1009" s="347"/>
      <c r="AL1009" s="347" t="s">
        <v>21</v>
      </c>
      <c r="AM1009" s="347"/>
      <c r="AN1009" s="347"/>
      <c r="AO1009" s="422"/>
      <c r="AP1009" s="423" t="s">
        <v>270</v>
      </c>
      <c r="AQ1009" s="423"/>
      <c r="AR1009" s="423"/>
      <c r="AS1009" s="423"/>
      <c r="AT1009" s="423"/>
      <c r="AU1009" s="423"/>
      <c r="AV1009" s="423"/>
      <c r="AW1009" s="423"/>
      <c r="AX1009" s="423"/>
      <c r="AY1009">
        <f>$AY$1007</f>
        <v>1</v>
      </c>
    </row>
    <row r="1010" spans="1:51" ht="30" customHeight="1" x14ac:dyDescent="0.15">
      <c r="A1010" s="401">
        <v>1</v>
      </c>
      <c r="B1010" s="401">
        <v>1</v>
      </c>
      <c r="C1010" s="420" t="s">
        <v>796</v>
      </c>
      <c r="D1010" s="415"/>
      <c r="E1010" s="415"/>
      <c r="F1010" s="415"/>
      <c r="G1010" s="415"/>
      <c r="H1010" s="415"/>
      <c r="I1010" s="415"/>
      <c r="J1010" s="416">
        <v>6011501006529</v>
      </c>
      <c r="K1010" s="417"/>
      <c r="L1010" s="417"/>
      <c r="M1010" s="417"/>
      <c r="N1010" s="417"/>
      <c r="O1010" s="417"/>
      <c r="P1010" s="421" t="s">
        <v>797</v>
      </c>
      <c r="Q1010" s="317"/>
      <c r="R1010" s="317"/>
      <c r="S1010" s="317"/>
      <c r="T1010" s="317"/>
      <c r="U1010" s="317"/>
      <c r="V1010" s="317"/>
      <c r="W1010" s="317"/>
      <c r="X1010" s="317"/>
      <c r="Y1010" s="318">
        <v>103</v>
      </c>
      <c r="Z1010" s="319"/>
      <c r="AA1010" s="319"/>
      <c r="AB1010" s="320"/>
      <c r="AC1010" s="322" t="s">
        <v>341</v>
      </c>
      <c r="AD1010" s="323"/>
      <c r="AE1010" s="323"/>
      <c r="AF1010" s="323"/>
      <c r="AG1010" s="323"/>
      <c r="AH1010" s="418" t="s">
        <v>368</v>
      </c>
      <c r="AI1010" s="419"/>
      <c r="AJ1010" s="419"/>
      <c r="AK1010" s="419"/>
      <c r="AL1010" s="326" t="s">
        <v>368</v>
      </c>
      <c r="AM1010" s="327"/>
      <c r="AN1010" s="327"/>
      <c r="AO1010" s="328"/>
      <c r="AP1010" s="321" t="s">
        <v>368</v>
      </c>
      <c r="AQ1010" s="321"/>
      <c r="AR1010" s="321"/>
      <c r="AS1010" s="321"/>
      <c r="AT1010" s="321"/>
      <c r="AU1010" s="321"/>
      <c r="AV1010" s="321"/>
      <c r="AW1010" s="321"/>
      <c r="AX1010" s="321"/>
      <c r="AY1010">
        <f>$AY$1007</f>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188</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269</v>
      </c>
      <c r="K1042" s="109"/>
      <c r="L1042" s="109"/>
      <c r="M1042" s="109"/>
      <c r="N1042" s="109"/>
      <c r="O1042" s="109"/>
      <c r="P1042" s="335" t="s">
        <v>237</v>
      </c>
      <c r="Q1042" s="335"/>
      <c r="R1042" s="335"/>
      <c r="S1042" s="335"/>
      <c r="T1042" s="335"/>
      <c r="U1042" s="335"/>
      <c r="V1042" s="335"/>
      <c r="W1042" s="335"/>
      <c r="X1042" s="335"/>
      <c r="Y1042" s="345" t="s">
        <v>267</v>
      </c>
      <c r="Z1042" s="346"/>
      <c r="AA1042" s="346"/>
      <c r="AB1042" s="346"/>
      <c r="AC1042" s="277" t="s">
        <v>305</v>
      </c>
      <c r="AD1042" s="277"/>
      <c r="AE1042" s="277"/>
      <c r="AF1042" s="277"/>
      <c r="AG1042" s="277"/>
      <c r="AH1042" s="345" t="s">
        <v>330</v>
      </c>
      <c r="AI1042" s="347"/>
      <c r="AJ1042" s="347"/>
      <c r="AK1042" s="347"/>
      <c r="AL1042" s="347" t="s">
        <v>21</v>
      </c>
      <c r="AM1042" s="347"/>
      <c r="AN1042" s="347"/>
      <c r="AO1042" s="422"/>
      <c r="AP1042" s="423" t="s">
        <v>270</v>
      </c>
      <c r="AQ1042" s="423"/>
      <c r="AR1042" s="423"/>
      <c r="AS1042" s="423"/>
      <c r="AT1042" s="423"/>
      <c r="AU1042" s="423"/>
      <c r="AV1042" s="423"/>
      <c r="AW1042" s="423"/>
      <c r="AX1042" s="423"/>
      <c r="AY1042">
        <f>$AY$1040</f>
        <v>1</v>
      </c>
    </row>
    <row r="1043" spans="1:51" ht="30" customHeight="1" x14ac:dyDescent="0.15">
      <c r="A1043" s="401">
        <v>1</v>
      </c>
      <c r="B1043" s="401">
        <v>1</v>
      </c>
      <c r="C1043" s="420" t="s">
        <v>798</v>
      </c>
      <c r="D1043" s="415"/>
      <c r="E1043" s="415"/>
      <c r="F1043" s="415"/>
      <c r="G1043" s="415"/>
      <c r="H1043" s="415"/>
      <c r="I1043" s="415"/>
      <c r="J1043" s="416">
        <v>4010401041588</v>
      </c>
      <c r="K1043" s="417"/>
      <c r="L1043" s="417"/>
      <c r="M1043" s="417"/>
      <c r="N1043" s="417"/>
      <c r="O1043" s="417"/>
      <c r="P1043" s="421" t="s">
        <v>778</v>
      </c>
      <c r="Q1043" s="317"/>
      <c r="R1043" s="317"/>
      <c r="S1043" s="317"/>
      <c r="T1043" s="317"/>
      <c r="U1043" s="317"/>
      <c r="V1043" s="317"/>
      <c r="W1043" s="317"/>
      <c r="X1043" s="317"/>
      <c r="Y1043" s="318">
        <v>12</v>
      </c>
      <c r="Z1043" s="319"/>
      <c r="AA1043" s="319"/>
      <c r="AB1043" s="320"/>
      <c r="AC1043" s="322" t="s">
        <v>341</v>
      </c>
      <c r="AD1043" s="323"/>
      <c r="AE1043" s="323"/>
      <c r="AF1043" s="323"/>
      <c r="AG1043" s="323"/>
      <c r="AH1043" s="418" t="s">
        <v>368</v>
      </c>
      <c r="AI1043" s="419"/>
      <c r="AJ1043" s="419"/>
      <c r="AK1043" s="419"/>
      <c r="AL1043" s="326" t="s">
        <v>368</v>
      </c>
      <c r="AM1043" s="327"/>
      <c r="AN1043" s="327"/>
      <c r="AO1043" s="328"/>
      <c r="AP1043" s="321" t="s">
        <v>368</v>
      </c>
      <c r="AQ1043" s="321"/>
      <c r="AR1043" s="321"/>
      <c r="AS1043" s="321"/>
      <c r="AT1043" s="321"/>
      <c r="AU1043" s="321"/>
      <c r="AV1043" s="321"/>
      <c r="AW1043" s="321"/>
      <c r="AX1043" s="321"/>
      <c r="AY1043">
        <f>$AY$1040</f>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189</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269</v>
      </c>
      <c r="K1075" s="109"/>
      <c r="L1075" s="109"/>
      <c r="M1075" s="109"/>
      <c r="N1075" s="109"/>
      <c r="O1075" s="109"/>
      <c r="P1075" s="335" t="s">
        <v>237</v>
      </c>
      <c r="Q1075" s="335"/>
      <c r="R1075" s="335"/>
      <c r="S1075" s="335"/>
      <c r="T1075" s="335"/>
      <c r="U1075" s="335"/>
      <c r="V1075" s="335"/>
      <c r="W1075" s="335"/>
      <c r="X1075" s="335"/>
      <c r="Y1075" s="345" t="s">
        <v>267</v>
      </c>
      <c r="Z1075" s="346"/>
      <c r="AA1075" s="346"/>
      <c r="AB1075" s="346"/>
      <c r="AC1075" s="277" t="s">
        <v>305</v>
      </c>
      <c r="AD1075" s="277"/>
      <c r="AE1075" s="277"/>
      <c r="AF1075" s="277"/>
      <c r="AG1075" s="277"/>
      <c r="AH1075" s="345" t="s">
        <v>330</v>
      </c>
      <c r="AI1075" s="347"/>
      <c r="AJ1075" s="347"/>
      <c r="AK1075" s="347"/>
      <c r="AL1075" s="347" t="s">
        <v>21</v>
      </c>
      <c r="AM1075" s="347"/>
      <c r="AN1075" s="347"/>
      <c r="AO1075" s="422"/>
      <c r="AP1075" s="423" t="s">
        <v>270</v>
      </c>
      <c r="AQ1075" s="423"/>
      <c r="AR1075" s="423"/>
      <c r="AS1075" s="423"/>
      <c r="AT1075" s="423"/>
      <c r="AU1075" s="423"/>
      <c r="AV1075" s="423"/>
      <c r="AW1075" s="423"/>
      <c r="AX1075" s="423"/>
      <c r="AY1075">
        <f>$AY$1073</f>
        <v>1</v>
      </c>
    </row>
    <row r="1076" spans="1:51" ht="34.5" customHeight="1" x14ac:dyDescent="0.15">
      <c r="A1076" s="401">
        <v>1</v>
      </c>
      <c r="B1076" s="401">
        <v>1</v>
      </c>
      <c r="C1076" s="420" t="s">
        <v>799</v>
      </c>
      <c r="D1076" s="415"/>
      <c r="E1076" s="415"/>
      <c r="F1076" s="415"/>
      <c r="G1076" s="415"/>
      <c r="H1076" s="415"/>
      <c r="I1076" s="415"/>
      <c r="J1076" s="416">
        <v>7010401052137</v>
      </c>
      <c r="K1076" s="417"/>
      <c r="L1076" s="417"/>
      <c r="M1076" s="417"/>
      <c r="N1076" s="417"/>
      <c r="O1076" s="417"/>
      <c r="P1076" s="424" t="s">
        <v>1004</v>
      </c>
      <c r="Q1076" s="425"/>
      <c r="R1076" s="425"/>
      <c r="S1076" s="425"/>
      <c r="T1076" s="425"/>
      <c r="U1076" s="425"/>
      <c r="V1076" s="425"/>
      <c r="W1076" s="425"/>
      <c r="X1076" s="425"/>
      <c r="Y1076" s="318">
        <v>220</v>
      </c>
      <c r="Z1076" s="319"/>
      <c r="AA1076" s="319"/>
      <c r="AB1076" s="320"/>
      <c r="AC1076" s="431" t="s">
        <v>335</v>
      </c>
      <c r="AD1076" s="432"/>
      <c r="AE1076" s="432"/>
      <c r="AF1076" s="432"/>
      <c r="AG1076" s="432"/>
      <c r="AH1076" s="324">
        <v>2</v>
      </c>
      <c r="AI1076" s="325"/>
      <c r="AJ1076" s="325"/>
      <c r="AK1076" s="325"/>
      <c r="AL1076" s="326">
        <v>93</v>
      </c>
      <c r="AM1076" s="327"/>
      <c r="AN1076" s="327"/>
      <c r="AO1076" s="328"/>
      <c r="AP1076" s="321" t="s">
        <v>368</v>
      </c>
      <c r="AQ1076" s="321"/>
      <c r="AR1076" s="321"/>
      <c r="AS1076" s="321"/>
      <c r="AT1076" s="321"/>
      <c r="AU1076" s="321"/>
      <c r="AV1076" s="321"/>
      <c r="AW1076" s="321"/>
      <c r="AX1076" s="321"/>
      <c r="AY1076">
        <f>$AY$1073</f>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4" t="s">
        <v>296</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311</v>
      </c>
      <c r="AM1106" s="964"/>
      <c r="AN1106" s="964"/>
      <c r="AO1106" s="76" t="s">
        <v>781</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288</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3.75" customHeight="1" x14ac:dyDescent="0.15">
      <c r="A1109" s="401"/>
      <c r="B1109" s="401"/>
      <c r="C1109" s="277" t="s">
        <v>256</v>
      </c>
      <c r="D1109" s="897"/>
      <c r="E1109" s="277" t="s">
        <v>255</v>
      </c>
      <c r="F1109" s="897"/>
      <c r="G1109" s="897"/>
      <c r="H1109" s="897"/>
      <c r="I1109" s="897"/>
      <c r="J1109" s="277" t="s">
        <v>269</v>
      </c>
      <c r="K1109" s="277"/>
      <c r="L1109" s="277"/>
      <c r="M1109" s="277"/>
      <c r="N1109" s="277"/>
      <c r="O1109" s="277"/>
      <c r="P1109" s="345" t="s">
        <v>27</v>
      </c>
      <c r="Q1109" s="345"/>
      <c r="R1109" s="345"/>
      <c r="S1109" s="345"/>
      <c r="T1109" s="345"/>
      <c r="U1109" s="345"/>
      <c r="V1109" s="345"/>
      <c r="W1109" s="345"/>
      <c r="X1109" s="345"/>
      <c r="Y1109" s="277" t="s">
        <v>271</v>
      </c>
      <c r="Z1109" s="897"/>
      <c r="AA1109" s="897"/>
      <c r="AB1109" s="897"/>
      <c r="AC1109" s="277" t="s">
        <v>238</v>
      </c>
      <c r="AD1109" s="277"/>
      <c r="AE1109" s="277"/>
      <c r="AF1109" s="277"/>
      <c r="AG1109" s="277"/>
      <c r="AH1109" s="345" t="s">
        <v>251</v>
      </c>
      <c r="AI1109" s="346"/>
      <c r="AJ1109" s="346"/>
      <c r="AK1109" s="346"/>
      <c r="AL1109" s="346" t="s">
        <v>21</v>
      </c>
      <c r="AM1109" s="346"/>
      <c r="AN1109" s="346"/>
      <c r="AO1109" s="900"/>
      <c r="AP1109" s="423" t="s">
        <v>297</v>
      </c>
      <c r="AQ1109" s="423"/>
      <c r="AR1109" s="423"/>
      <c r="AS1109" s="423"/>
      <c r="AT1109" s="423"/>
      <c r="AU1109" s="423"/>
      <c r="AV1109" s="423"/>
      <c r="AW1109" s="423"/>
      <c r="AX1109" s="423"/>
    </row>
    <row r="1110" spans="1:51" ht="50.25" customHeight="1" x14ac:dyDescent="0.15">
      <c r="A1110" s="401">
        <v>1</v>
      </c>
      <c r="B1110" s="401">
        <v>1</v>
      </c>
      <c r="C1110" s="899" t="s">
        <v>1035</v>
      </c>
      <c r="D1110" s="899"/>
      <c r="E1110" s="262" t="s">
        <v>806</v>
      </c>
      <c r="F1110" s="898"/>
      <c r="G1110" s="898"/>
      <c r="H1110" s="898"/>
      <c r="I1110" s="898"/>
      <c r="J1110" s="416">
        <v>6010001030403</v>
      </c>
      <c r="K1110" s="417"/>
      <c r="L1110" s="417"/>
      <c r="M1110" s="417"/>
      <c r="N1110" s="417"/>
      <c r="O1110" s="417"/>
      <c r="P1110" s="424" t="s">
        <v>807</v>
      </c>
      <c r="Q1110" s="425"/>
      <c r="R1110" s="425"/>
      <c r="S1110" s="425"/>
      <c r="T1110" s="425"/>
      <c r="U1110" s="425"/>
      <c r="V1110" s="425"/>
      <c r="W1110" s="425"/>
      <c r="X1110" s="425"/>
      <c r="Y1110" s="318">
        <v>550</v>
      </c>
      <c r="Z1110" s="319"/>
      <c r="AA1110" s="319"/>
      <c r="AB1110" s="320"/>
      <c r="AC1110" s="431" t="s">
        <v>335</v>
      </c>
      <c r="AD1110" s="432"/>
      <c r="AE1110" s="432"/>
      <c r="AF1110" s="432"/>
      <c r="AG1110" s="432"/>
      <c r="AH1110" s="324">
        <v>1</v>
      </c>
      <c r="AI1110" s="325"/>
      <c r="AJ1110" s="325"/>
      <c r="AK1110" s="325"/>
      <c r="AL1110" s="326">
        <v>93</v>
      </c>
      <c r="AM1110" s="327"/>
      <c r="AN1110" s="327"/>
      <c r="AO1110" s="328"/>
      <c r="AP1110" s="321" t="s">
        <v>368</v>
      </c>
      <c r="AQ1110" s="321"/>
      <c r="AR1110" s="321"/>
      <c r="AS1110" s="321"/>
      <c r="AT1110" s="321"/>
      <c r="AU1110" s="321"/>
      <c r="AV1110" s="321"/>
      <c r="AW1110" s="321"/>
      <c r="AX1110" s="321"/>
    </row>
    <row r="1111" spans="1:51" ht="50.25" customHeight="1" x14ac:dyDescent="0.15">
      <c r="A1111" s="401">
        <v>2</v>
      </c>
      <c r="B1111" s="401">
        <v>1</v>
      </c>
      <c r="C1111" s="899" t="s">
        <v>805</v>
      </c>
      <c r="D1111" s="899"/>
      <c r="E1111" s="262" t="s">
        <v>799</v>
      </c>
      <c r="F1111" s="898"/>
      <c r="G1111" s="898"/>
      <c r="H1111" s="898"/>
      <c r="I1111" s="898"/>
      <c r="J1111" s="416">
        <v>7010401052137</v>
      </c>
      <c r="K1111" s="417"/>
      <c r="L1111" s="417"/>
      <c r="M1111" s="417"/>
      <c r="N1111" s="417"/>
      <c r="O1111" s="417"/>
      <c r="P1111" s="424" t="s">
        <v>800</v>
      </c>
      <c r="Q1111" s="425"/>
      <c r="R1111" s="425"/>
      <c r="S1111" s="425"/>
      <c r="T1111" s="425"/>
      <c r="U1111" s="425"/>
      <c r="V1111" s="425"/>
      <c r="W1111" s="425"/>
      <c r="X1111" s="425"/>
      <c r="Y1111" s="318">
        <v>548</v>
      </c>
      <c r="Z1111" s="319"/>
      <c r="AA1111" s="319"/>
      <c r="AB1111" s="320"/>
      <c r="AC1111" s="431" t="s">
        <v>335</v>
      </c>
      <c r="AD1111" s="432"/>
      <c r="AE1111" s="432"/>
      <c r="AF1111" s="432"/>
      <c r="AG1111" s="432"/>
      <c r="AH1111" s="324">
        <v>2</v>
      </c>
      <c r="AI1111" s="325"/>
      <c r="AJ1111" s="325"/>
      <c r="AK1111" s="325"/>
      <c r="AL1111" s="326">
        <v>93</v>
      </c>
      <c r="AM1111" s="327"/>
      <c r="AN1111" s="327"/>
      <c r="AO1111" s="328"/>
      <c r="AP1111" s="321" t="s">
        <v>368</v>
      </c>
      <c r="AQ1111" s="321"/>
      <c r="AR1111" s="321"/>
      <c r="AS1111" s="321"/>
      <c r="AT1111" s="321"/>
      <c r="AU1111" s="321"/>
      <c r="AV1111" s="321"/>
      <c r="AW1111" s="321"/>
      <c r="AX1111" s="321"/>
      <c r="AY1111">
        <f>COUNTA($E$1111)</f>
        <v>1</v>
      </c>
    </row>
    <row r="1112" spans="1:51" ht="50.25" customHeight="1" x14ac:dyDescent="0.15">
      <c r="A1112" s="401">
        <v>3</v>
      </c>
      <c r="B1112" s="401">
        <v>1</v>
      </c>
      <c r="C1112" s="899" t="s">
        <v>958</v>
      </c>
      <c r="D1112" s="899"/>
      <c r="E1112" s="262" t="s">
        <v>799</v>
      </c>
      <c r="F1112" s="898"/>
      <c r="G1112" s="898"/>
      <c r="H1112" s="898"/>
      <c r="I1112" s="898"/>
      <c r="J1112" s="416">
        <v>7010401052137</v>
      </c>
      <c r="K1112" s="417"/>
      <c r="L1112" s="417"/>
      <c r="M1112" s="417"/>
      <c r="N1112" s="417"/>
      <c r="O1112" s="417"/>
      <c r="P1112" s="424" t="s">
        <v>803</v>
      </c>
      <c r="Q1112" s="425"/>
      <c r="R1112" s="425"/>
      <c r="S1112" s="425"/>
      <c r="T1112" s="425"/>
      <c r="U1112" s="425"/>
      <c r="V1112" s="425"/>
      <c r="W1112" s="425"/>
      <c r="X1112" s="425"/>
      <c r="Y1112" s="318">
        <v>399</v>
      </c>
      <c r="Z1112" s="319"/>
      <c r="AA1112" s="319"/>
      <c r="AB1112" s="320"/>
      <c r="AC1112" s="431" t="s">
        <v>335</v>
      </c>
      <c r="AD1112" s="432"/>
      <c r="AE1112" s="432"/>
      <c r="AF1112" s="432"/>
      <c r="AG1112" s="432"/>
      <c r="AH1112" s="324">
        <v>1</v>
      </c>
      <c r="AI1112" s="325"/>
      <c r="AJ1112" s="325"/>
      <c r="AK1112" s="325"/>
      <c r="AL1112" s="326">
        <v>99</v>
      </c>
      <c r="AM1112" s="327"/>
      <c r="AN1112" s="327"/>
      <c r="AO1112" s="328"/>
      <c r="AP1112" s="321" t="s">
        <v>368</v>
      </c>
      <c r="AQ1112" s="321"/>
      <c r="AR1112" s="321"/>
      <c r="AS1112" s="321"/>
      <c r="AT1112" s="321"/>
      <c r="AU1112" s="321"/>
      <c r="AV1112" s="321"/>
      <c r="AW1112" s="321"/>
      <c r="AX1112" s="321"/>
      <c r="AY1112">
        <f>COUNTA($E$1112)</f>
        <v>1</v>
      </c>
    </row>
    <row r="1113" spans="1:51" ht="50.25" customHeight="1" x14ac:dyDescent="0.15">
      <c r="A1113" s="401">
        <v>4</v>
      </c>
      <c r="B1113" s="401">
        <v>1</v>
      </c>
      <c r="C1113" s="899" t="s">
        <v>1036</v>
      </c>
      <c r="D1113" s="899"/>
      <c r="E1113" s="262" t="s">
        <v>799</v>
      </c>
      <c r="F1113" s="898"/>
      <c r="G1113" s="898"/>
      <c r="H1113" s="898"/>
      <c r="I1113" s="898"/>
      <c r="J1113" s="416">
        <v>7010401052137</v>
      </c>
      <c r="K1113" s="417"/>
      <c r="L1113" s="417"/>
      <c r="M1113" s="417"/>
      <c r="N1113" s="417"/>
      <c r="O1113" s="417"/>
      <c r="P1113" s="424" t="s">
        <v>804</v>
      </c>
      <c r="Q1113" s="425"/>
      <c r="R1113" s="425"/>
      <c r="S1113" s="425"/>
      <c r="T1113" s="425"/>
      <c r="U1113" s="425"/>
      <c r="V1113" s="425"/>
      <c r="W1113" s="425"/>
      <c r="X1113" s="425"/>
      <c r="Y1113" s="318">
        <v>220</v>
      </c>
      <c r="Z1113" s="319"/>
      <c r="AA1113" s="319"/>
      <c r="AB1113" s="320"/>
      <c r="AC1113" s="431" t="s">
        <v>335</v>
      </c>
      <c r="AD1113" s="432"/>
      <c r="AE1113" s="432"/>
      <c r="AF1113" s="432"/>
      <c r="AG1113" s="432"/>
      <c r="AH1113" s="324">
        <v>1</v>
      </c>
      <c r="AI1113" s="325"/>
      <c r="AJ1113" s="325"/>
      <c r="AK1113" s="325"/>
      <c r="AL1113" s="326">
        <v>98</v>
      </c>
      <c r="AM1113" s="327"/>
      <c r="AN1113" s="327"/>
      <c r="AO1113" s="328"/>
      <c r="AP1113" s="321" t="s">
        <v>368</v>
      </c>
      <c r="AQ1113" s="321"/>
      <c r="AR1113" s="321"/>
      <c r="AS1113" s="321"/>
      <c r="AT1113" s="321"/>
      <c r="AU1113" s="321"/>
      <c r="AV1113" s="321"/>
      <c r="AW1113" s="321"/>
      <c r="AX1113" s="321"/>
      <c r="AY1113">
        <f>COUNTA($E$1113)</f>
        <v>1</v>
      </c>
    </row>
    <row r="1114" spans="1:51" hidden="1" x14ac:dyDescent="0.15">
      <c r="A1114" s="401">
        <v>5</v>
      </c>
      <c r="B1114" s="401">
        <v>1</v>
      </c>
      <c r="C1114" s="899"/>
      <c r="D1114" s="899"/>
      <c r="E1114" s="262"/>
      <c r="F1114" s="898"/>
      <c r="G1114" s="898"/>
      <c r="H1114" s="898"/>
      <c r="I1114" s="898"/>
      <c r="J1114" s="416"/>
      <c r="K1114" s="417"/>
      <c r="L1114" s="417"/>
      <c r="M1114" s="417"/>
      <c r="N1114" s="417"/>
      <c r="O1114" s="417"/>
      <c r="P1114" s="424"/>
      <c r="Q1114" s="425"/>
      <c r="R1114" s="425"/>
      <c r="S1114" s="425"/>
      <c r="T1114" s="425"/>
      <c r="U1114" s="425"/>
      <c r="V1114" s="425"/>
      <c r="W1114" s="425"/>
      <c r="X1114" s="425"/>
      <c r="Y1114" s="318"/>
      <c r="Z1114" s="319"/>
      <c r="AA1114" s="319"/>
      <c r="AB1114" s="320"/>
      <c r="AC1114" s="431"/>
      <c r="AD1114" s="432"/>
      <c r="AE1114" s="432"/>
      <c r="AF1114" s="432"/>
      <c r="AG1114" s="432"/>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idden="1" x14ac:dyDescent="0.15">
      <c r="A1115" s="401">
        <v>6</v>
      </c>
      <c r="B1115" s="401">
        <v>1</v>
      </c>
      <c r="C1115" s="899"/>
      <c r="D1115" s="899"/>
      <c r="E1115" s="262"/>
      <c r="F1115" s="898"/>
      <c r="G1115" s="898"/>
      <c r="H1115" s="898"/>
      <c r="I1115" s="898"/>
      <c r="J1115" s="416"/>
      <c r="K1115" s="417"/>
      <c r="L1115" s="417"/>
      <c r="M1115" s="417"/>
      <c r="N1115" s="417"/>
      <c r="O1115" s="417"/>
      <c r="P1115" s="424"/>
      <c r="Q1115" s="425"/>
      <c r="R1115" s="425"/>
      <c r="S1115" s="425"/>
      <c r="T1115" s="425"/>
      <c r="U1115" s="425"/>
      <c r="V1115" s="425"/>
      <c r="W1115" s="425"/>
      <c r="X1115" s="425"/>
      <c r="Y1115" s="318"/>
      <c r="Z1115" s="319"/>
      <c r="AA1115" s="319"/>
      <c r="AB1115" s="320"/>
      <c r="AC1115" s="431"/>
      <c r="AD1115" s="432"/>
      <c r="AE1115" s="432"/>
      <c r="AF1115" s="432"/>
      <c r="AG1115" s="432"/>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idden="1" x14ac:dyDescent="0.15">
      <c r="A1116" s="401">
        <v>7</v>
      </c>
      <c r="B1116" s="401">
        <v>1</v>
      </c>
      <c r="C1116" s="899"/>
      <c r="D1116" s="899"/>
      <c r="E1116" s="262"/>
      <c r="F1116" s="898"/>
      <c r="G1116" s="898"/>
      <c r="H1116" s="898"/>
      <c r="I1116" s="898"/>
      <c r="J1116" s="416"/>
      <c r="K1116" s="417"/>
      <c r="L1116" s="417"/>
      <c r="M1116" s="417"/>
      <c r="N1116" s="417"/>
      <c r="O1116" s="417"/>
      <c r="P1116" s="424"/>
      <c r="Q1116" s="425"/>
      <c r="R1116" s="425"/>
      <c r="S1116" s="425"/>
      <c r="T1116" s="425"/>
      <c r="U1116" s="425"/>
      <c r="V1116" s="425"/>
      <c r="W1116" s="425"/>
      <c r="X1116" s="425"/>
      <c r="Y1116" s="318"/>
      <c r="Z1116" s="319"/>
      <c r="AA1116" s="319"/>
      <c r="AB1116" s="320"/>
      <c r="AC1116" s="431"/>
      <c r="AD1116" s="432"/>
      <c r="AE1116" s="432"/>
      <c r="AF1116" s="432"/>
      <c r="AG1116" s="432"/>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idden="1" x14ac:dyDescent="0.15">
      <c r="A1117" s="401">
        <v>8</v>
      </c>
      <c r="B1117" s="401">
        <v>1</v>
      </c>
      <c r="C1117" s="899"/>
      <c r="D1117" s="899"/>
      <c r="E1117" s="898"/>
      <c r="F1117" s="898"/>
      <c r="G1117" s="898"/>
      <c r="H1117" s="898"/>
      <c r="I1117" s="89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idden="1" x14ac:dyDescent="0.15">
      <c r="A1118" s="401">
        <v>9</v>
      </c>
      <c r="B1118" s="401">
        <v>1</v>
      </c>
      <c r="C1118" s="899"/>
      <c r="D1118" s="899"/>
      <c r="E1118" s="898"/>
      <c r="F1118" s="898"/>
      <c r="G1118" s="898"/>
      <c r="H1118" s="898"/>
      <c r="I1118" s="89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idden="1" x14ac:dyDescent="0.15">
      <c r="A1119" s="401">
        <v>10</v>
      </c>
      <c r="B1119" s="401">
        <v>1</v>
      </c>
      <c r="C1119" s="899"/>
      <c r="D1119" s="899"/>
      <c r="E1119" s="898"/>
      <c r="F1119" s="898"/>
      <c r="G1119" s="898"/>
      <c r="H1119" s="898"/>
      <c r="I1119" s="89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idden="1" x14ac:dyDescent="0.15">
      <c r="A1120" s="401">
        <v>11</v>
      </c>
      <c r="B1120" s="401">
        <v>1</v>
      </c>
      <c r="C1120" s="899"/>
      <c r="D1120" s="899"/>
      <c r="E1120" s="898"/>
      <c r="F1120" s="898"/>
      <c r="G1120" s="898"/>
      <c r="H1120" s="898"/>
      <c r="I1120" s="89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idden="1" x14ac:dyDescent="0.15">
      <c r="A1121" s="401">
        <v>12</v>
      </c>
      <c r="B1121" s="401">
        <v>1</v>
      </c>
      <c r="C1121" s="899"/>
      <c r="D1121" s="899"/>
      <c r="E1121" s="898"/>
      <c r="F1121" s="898"/>
      <c r="G1121" s="898"/>
      <c r="H1121" s="898"/>
      <c r="I1121" s="89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idden="1" x14ac:dyDescent="0.15">
      <c r="A1122" s="401">
        <v>13</v>
      </c>
      <c r="B1122" s="401">
        <v>1</v>
      </c>
      <c r="C1122" s="899"/>
      <c r="D1122" s="899"/>
      <c r="E1122" s="898"/>
      <c r="F1122" s="898"/>
      <c r="G1122" s="898"/>
      <c r="H1122" s="898"/>
      <c r="I1122" s="89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idden="1" x14ac:dyDescent="0.15">
      <c r="A1123" s="401">
        <v>14</v>
      </c>
      <c r="B1123" s="401">
        <v>1</v>
      </c>
      <c r="C1123" s="899"/>
      <c r="D1123" s="899"/>
      <c r="E1123" s="898"/>
      <c r="F1123" s="898"/>
      <c r="G1123" s="898"/>
      <c r="H1123" s="898"/>
      <c r="I1123" s="89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idden="1" x14ac:dyDescent="0.15">
      <c r="A1124" s="401">
        <v>15</v>
      </c>
      <c r="B1124" s="401">
        <v>1</v>
      </c>
      <c r="C1124" s="899"/>
      <c r="D1124" s="899"/>
      <c r="E1124" s="898"/>
      <c r="F1124" s="898"/>
      <c r="G1124" s="898"/>
      <c r="H1124" s="898"/>
      <c r="I1124" s="89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idden="1" x14ac:dyDescent="0.15">
      <c r="A1125" s="401">
        <v>16</v>
      </c>
      <c r="B1125" s="401">
        <v>1</v>
      </c>
      <c r="C1125" s="899"/>
      <c r="D1125" s="899"/>
      <c r="E1125" s="898"/>
      <c r="F1125" s="898"/>
      <c r="G1125" s="898"/>
      <c r="H1125" s="898"/>
      <c r="I1125" s="89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idden="1" x14ac:dyDescent="0.15">
      <c r="A1126" s="401">
        <v>17</v>
      </c>
      <c r="B1126" s="401">
        <v>1</v>
      </c>
      <c r="C1126" s="899"/>
      <c r="D1126" s="899"/>
      <c r="E1126" s="898"/>
      <c r="F1126" s="898"/>
      <c r="G1126" s="898"/>
      <c r="H1126" s="898"/>
      <c r="I1126" s="89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idden="1" x14ac:dyDescent="0.15">
      <c r="A1127" s="401">
        <v>18</v>
      </c>
      <c r="B1127" s="401">
        <v>1</v>
      </c>
      <c r="C1127" s="899"/>
      <c r="D1127" s="899"/>
      <c r="E1127" s="262"/>
      <c r="F1127" s="898"/>
      <c r="G1127" s="898"/>
      <c r="H1127" s="898"/>
      <c r="I1127" s="89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idden="1" x14ac:dyDescent="0.15">
      <c r="A1128" s="401">
        <v>19</v>
      </c>
      <c r="B1128" s="401">
        <v>1</v>
      </c>
      <c r="C1128" s="899"/>
      <c r="D1128" s="899"/>
      <c r="E1128" s="898"/>
      <c r="F1128" s="898"/>
      <c r="G1128" s="898"/>
      <c r="H1128" s="898"/>
      <c r="I1128" s="89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idden="1" x14ac:dyDescent="0.15">
      <c r="A1129" s="401">
        <v>20</v>
      </c>
      <c r="B1129" s="401">
        <v>1</v>
      </c>
      <c r="C1129" s="899"/>
      <c r="D1129" s="899"/>
      <c r="E1129" s="898"/>
      <c r="F1129" s="898"/>
      <c r="G1129" s="898"/>
      <c r="H1129" s="898"/>
      <c r="I1129" s="89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idden="1" x14ac:dyDescent="0.15">
      <c r="A1130" s="401">
        <v>21</v>
      </c>
      <c r="B1130" s="401">
        <v>1</v>
      </c>
      <c r="C1130" s="899"/>
      <c r="D1130" s="899"/>
      <c r="E1130" s="898"/>
      <c r="F1130" s="898"/>
      <c r="G1130" s="898"/>
      <c r="H1130" s="898"/>
      <c r="I1130" s="89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idden="1" x14ac:dyDescent="0.15">
      <c r="A1131" s="401">
        <v>22</v>
      </c>
      <c r="B1131" s="401">
        <v>1</v>
      </c>
      <c r="C1131" s="899"/>
      <c r="D1131" s="899"/>
      <c r="E1131" s="898"/>
      <c r="F1131" s="898"/>
      <c r="G1131" s="898"/>
      <c r="H1131" s="898"/>
      <c r="I1131" s="89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idden="1" x14ac:dyDescent="0.15">
      <c r="A1132" s="401">
        <v>23</v>
      </c>
      <c r="B1132" s="401">
        <v>1</v>
      </c>
      <c r="C1132" s="899"/>
      <c r="D1132" s="899"/>
      <c r="E1132" s="898"/>
      <c r="F1132" s="898"/>
      <c r="G1132" s="898"/>
      <c r="H1132" s="898"/>
      <c r="I1132" s="89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idden="1" x14ac:dyDescent="0.15">
      <c r="A1133" s="401">
        <v>24</v>
      </c>
      <c r="B1133" s="401">
        <v>1</v>
      </c>
      <c r="C1133" s="899"/>
      <c r="D1133" s="899"/>
      <c r="E1133" s="898"/>
      <c r="F1133" s="898"/>
      <c r="G1133" s="898"/>
      <c r="H1133" s="898"/>
      <c r="I1133" s="89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idden="1" x14ac:dyDescent="0.15">
      <c r="A1134" s="401">
        <v>25</v>
      </c>
      <c r="B1134" s="401">
        <v>1</v>
      </c>
      <c r="C1134" s="899"/>
      <c r="D1134" s="899"/>
      <c r="E1134" s="898"/>
      <c r="F1134" s="898"/>
      <c r="G1134" s="898"/>
      <c r="H1134" s="898"/>
      <c r="I1134" s="89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idden="1" x14ac:dyDescent="0.15">
      <c r="A1135" s="401">
        <v>26</v>
      </c>
      <c r="B1135" s="401">
        <v>1</v>
      </c>
      <c r="C1135" s="899"/>
      <c r="D1135" s="899"/>
      <c r="E1135" s="898"/>
      <c r="F1135" s="898"/>
      <c r="G1135" s="898"/>
      <c r="H1135" s="898"/>
      <c r="I1135" s="89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idden="1" x14ac:dyDescent="0.15">
      <c r="A1136" s="401">
        <v>27</v>
      </c>
      <c r="B1136" s="401">
        <v>1</v>
      </c>
      <c r="C1136" s="899"/>
      <c r="D1136" s="899"/>
      <c r="E1136" s="898"/>
      <c r="F1136" s="898"/>
      <c r="G1136" s="898"/>
      <c r="H1136" s="898"/>
      <c r="I1136" s="89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idden="1" x14ac:dyDescent="0.15">
      <c r="A1137" s="401">
        <v>28</v>
      </c>
      <c r="B1137" s="401">
        <v>1</v>
      </c>
      <c r="C1137" s="899"/>
      <c r="D1137" s="899"/>
      <c r="E1137" s="898"/>
      <c r="F1137" s="898"/>
      <c r="G1137" s="898"/>
      <c r="H1137" s="898"/>
      <c r="I1137" s="89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idden="1" x14ac:dyDescent="0.15">
      <c r="A1138" s="401">
        <v>29</v>
      </c>
      <c r="B1138" s="401">
        <v>1</v>
      </c>
      <c r="C1138" s="899"/>
      <c r="D1138" s="899"/>
      <c r="E1138" s="898"/>
      <c r="F1138" s="898"/>
      <c r="G1138" s="898"/>
      <c r="H1138" s="898"/>
      <c r="I1138" s="89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idden="1" x14ac:dyDescent="0.15">
      <c r="A1139" s="401">
        <v>30</v>
      </c>
      <c r="B1139" s="401">
        <v>1</v>
      </c>
      <c r="C1139" s="899"/>
      <c r="D1139" s="899"/>
      <c r="E1139" s="898"/>
      <c r="F1139" s="898"/>
      <c r="G1139" s="898"/>
      <c r="H1139" s="898"/>
      <c r="I1139" s="89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3015" priority="14293">
      <formula>IF(RIGHT(TEXT(P14,"0.#"),1)=".",FALSE,TRUE)</formula>
    </cfRule>
    <cfRule type="expression" dxfId="3014" priority="14294">
      <formula>IF(RIGHT(TEXT(P14,"0.#"),1)=".",TRUE,FALSE)</formula>
    </cfRule>
  </conditionalFormatting>
  <conditionalFormatting sqref="AE32">
    <cfRule type="expression" dxfId="3013" priority="14283">
      <formula>IF(RIGHT(TEXT(AE32,"0.#"),1)=".",FALSE,TRUE)</formula>
    </cfRule>
    <cfRule type="expression" dxfId="3012" priority="14284">
      <formula>IF(RIGHT(TEXT(AE32,"0.#"),1)=".",TRUE,FALSE)</formula>
    </cfRule>
  </conditionalFormatting>
  <conditionalFormatting sqref="P18:AX18">
    <cfRule type="expression" dxfId="3011" priority="14169">
      <formula>IF(RIGHT(TEXT(P18,"0.#"),1)=".",FALSE,TRUE)</formula>
    </cfRule>
    <cfRule type="expression" dxfId="3010" priority="14170">
      <formula>IF(RIGHT(TEXT(P18,"0.#"),1)=".",TRUE,FALSE)</formula>
    </cfRule>
  </conditionalFormatting>
  <conditionalFormatting sqref="Y799">
    <cfRule type="expression" dxfId="3009" priority="14161">
      <formula>IF(RIGHT(TEXT(Y799,"0.#"),1)=".",FALSE,TRUE)</formula>
    </cfRule>
    <cfRule type="expression" dxfId="3008" priority="14162">
      <formula>IF(RIGHT(TEXT(Y799,"0.#"),1)=".",TRUE,FALSE)</formula>
    </cfRule>
  </conditionalFormatting>
  <conditionalFormatting sqref="Y830:Y837 Y828 Y817:Y824 Y815 Y804:Y811">
    <cfRule type="expression" dxfId="3007" priority="13943">
      <formula>IF(RIGHT(TEXT(Y804,"0.#"),1)=".",FALSE,TRUE)</formula>
    </cfRule>
    <cfRule type="expression" dxfId="3006" priority="13944">
      <formula>IF(RIGHT(TEXT(Y804,"0.#"),1)=".",TRUE,FALSE)</formula>
    </cfRule>
  </conditionalFormatting>
  <conditionalFormatting sqref="P16:AQ17 P15:AX15 P13:AX13">
    <cfRule type="expression" dxfId="3005" priority="13991">
      <formula>IF(RIGHT(TEXT(P13,"0.#"),1)=".",FALSE,TRUE)</formula>
    </cfRule>
    <cfRule type="expression" dxfId="3004" priority="13992">
      <formula>IF(RIGHT(TEXT(P13,"0.#"),1)=".",TRUE,FALSE)</formula>
    </cfRule>
  </conditionalFormatting>
  <conditionalFormatting sqref="P19:AJ19">
    <cfRule type="expression" dxfId="3003" priority="13989">
      <formula>IF(RIGHT(TEXT(P19,"0.#"),1)=".",FALSE,TRUE)</formula>
    </cfRule>
    <cfRule type="expression" dxfId="3002" priority="13990">
      <formula>IF(RIGHT(TEXT(P19,"0.#"),1)=".",TRUE,FALSE)</formula>
    </cfRule>
  </conditionalFormatting>
  <conditionalFormatting sqref="AE101">
    <cfRule type="expression" dxfId="3001" priority="13981">
      <formula>IF(RIGHT(TEXT(AE101,"0.#"),1)=".",FALSE,TRUE)</formula>
    </cfRule>
    <cfRule type="expression" dxfId="3000" priority="13982">
      <formula>IF(RIGHT(TEXT(AE101,"0.#"),1)=".",TRUE,FALSE)</formula>
    </cfRule>
  </conditionalFormatting>
  <conditionalFormatting sqref="Y794:Y798">
    <cfRule type="expression" dxfId="2999" priority="13967">
      <formula>IF(RIGHT(TEXT(Y794,"0.#"),1)=".",FALSE,TRUE)</formula>
    </cfRule>
    <cfRule type="expression" dxfId="2998" priority="13968">
      <formula>IF(RIGHT(TEXT(Y794,"0.#"),1)=".",TRUE,FALSE)</formula>
    </cfRule>
  </conditionalFormatting>
  <conditionalFormatting sqref="AU790">
    <cfRule type="expression" dxfId="2997" priority="13965">
      <formula>IF(RIGHT(TEXT(AU790,"0.#"),1)=".",FALSE,TRUE)</formula>
    </cfRule>
    <cfRule type="expression" dxfId="2996" priority="13966">
      <formula>IF(RIGHT(TEXT(AU790,"0.#"),1)=".",TRUE,FALSE)</formula>
    </cfRule>
  </conditionalFormatting>
  <conditionalFormatting sqref="AU799">
    <cfRule type="expression" dxfId="2995" priority="13963">
      <formula>IF(RIGHT(TEXT(AU799,"0.#"),1)=".",FALSE,TRUE)</formula>
    </cfRule>
    <cfRule type="expression" dxfId="2994" priority="13964">
      <formula>IF(RIGHT(TEXT(AU799,"0.#"),1)=".",TRUE,FALSE)</formula>
    </cfRule>
  </conditionalFormatting>
  <conditionalFormatting sqref="AU791:AU798 AU789">
    <cfRule type="expression" dxfId="2993" priority="13961">
      <formula>IF(RIGHT(TEXT(AU789,"0.#"),1)=".",FALSE,TRUE)</formula>
    </cfRule>
    <cfRule type="expression" dxfId="2992" priority="13962">
      <formula>IF(RIGHT(TEXT(AU789,"0.#"),1)=".",TRUE,FALSE)</formula>
    </cfRule>
  </conditionalFormatting>
  <conditionalFormatting sqref="Y829 Y816 Y803">
    <cfRule type="expression" dxfId="2991" priority="13947">
      <formula>IF(RIGHT(TEXT(Y803,"0.#"),1)=".",FALSE,TRUE)</formula>
    </cfRule>
    <cfRule type="expression" dxfId="2990" priority="13948">
      <formula>IF(RIGHT(TEXT(Y803,"0.#"),1)=".",TRUE,FALSE)</formula>
    </cfRule>
  </conditionalFormatting>
  <conditionalFormatting sqref="Y838 Y825 Y812">
    <cfRule type="expression" dxfId="2989" priority="13945">
      <formula>IF(RIGHT(TEXT(Y812,"0.#"),1)=".",FALSE,TRUE)</formula>
    </cfRule>
    <cfRule type="expression" dxfId="2988" priority="13946">
      <formula>IF(RIGHT(TEXT(Y812,"0.#"),1)=".",TRUE,FALSE)</formula>
    </cfRule>
  </conditionalFormatting>
  <conditionalFormatting sqref="AU829 AU816 AU803">
    <cfRule type="expression" dxfId="2987" priority="13941">
      <formula>IF(RIGHT(TEXT(AU803,"0.#"),1)=".",FALSE,TRUE)</formula>
    </cfRule>
    <cfRule type="expression" dxfId="2986" priority="13942">
      <formula>IF(RIGHT(TEXT(AU803,"0.#"),1)=".",TRUE,FALSE)</formula>
    </cfRule>
  </conditionalFormatting>
  <conditionalFormatting sqref="AU838 AU825 AU812">
    <cfRule type="expression" dxfId="2985" priority="13939">
      <formula>IF(RIGHT(TEXT(AU812,"0.#"),1)=".",FALSE,TRUE)</formula>
    </cfRule>
    <cfRule type="expression" dxfId="2984" priority="13940">
      <formula>IF(RIGHT(TEXT(AU812,"0.#"),1)=".",TRUE,FALSE)</formula>
    </cfRule>
  </conditionalFormatting>
  <conditionalFormatting sqref="AU830:AU837 AU828 AU817:AU824 AU815 AU804:AU811 AU802">
    <cfRule type="expression" dxfId="2983" priority="13937">
      <formula>IF(RIGHT(TEXT(AU802,"0.#"),1)=".",FALSE,TRUE)</formula>
    </cfRule>
    <cfRule type="expression" dxfId="2982" priority="13938">
      <formula>IF(RIGHT(TEXT(AU802,"0.#"),1)=".",TRUE,FALSE)</formula>
    </cfRule>
  </conditionalFormatting>
  <conditionalFormatting sqref="AE33">
    <cfRule type="expression" dxfId="2981" priority="13751">
      <formula>IF(RIGHT(TEXT(AE33,"0.#"),1)=".",FALSE,TRUE)</formula>
    </cfRule>
    <cfRule type="expression" dxfId="2980" priority="13752">
      <formula>IF(RIGHT(TEXT(AE33,"0.#"),1)=".",TRUE,FALSE)</formula>
    </cfRule>
  </conditionalFormatting>
  <conditionalFormatting sqref="AE34">
    <cfRule type="expression" dxfId="2979" priority="13749">
      <formula>IF(RIGHT(TEXT(AE34,"0.#"),1)=".",FALSE,TRUE)</formula>
    </cfRule>
    <cfRule type="expression" dxfId="2978" priority="13750">
      <formula>IF(RIGHT(TEXT(AE34,"0.#"),1)=".",TRUE,FALSE)</formula>
    </cfRule>
  </conditionalFormatting>
  <conditionalFormatting sqref="AI34">
    <cfRule type="expression" dxfId="2977" priority="13747">
      <formula>IF(RIGHT(TEXT(AI34,"0.#"),1)=".",FALSE,TRUE)</formula>
    </cfRule>
    <cfRule type="expression" dxfId="2976" priority="13748">
      <formula>IF(RIGHT(TEXT(AI34,"0.#"),1)=".",TRUE,FALSE)</formula>
    </cfRule>
  </conditionalFormatting>
  <conditionalFormatting sqref="AI33">
    <cfRule type="expression" dxfId="2975" priority="13745">
      <formula>IF(RIGHT(TEXT(AI33,"0.#"),1)=".",FALSE,TRUE)</formula>
    </cfRule>
    <cfRule type="expression" dxfId="2974" priority="13746">
      <formula>IF(RIGHT(TEXT(AI33,"0.#"),1)=".",TRUE,FALSE)</formula>
    </cfRule>
  </conditionalFormatting>
  <conditionalFormatting sqref="AI32">
    <cfRule type="expression" dxfId="2973" priority="13743">
      <formula>IF(RIGHT(TEXT(AI32,"0.#"),1)=".",FALSE,TRUE)</formula>
    </cfRule>
    <cfRule type="expression" dxfId="2972" priority="13744">
      <formula>IF(RIGHT(TEXT(AI32,"0.#"),1)=".",TRUE,FALSE)</formula>
    </cfRule>
  </conditionalFormatting>
  <conditionalFormatting sqref="AQ32:AQ34">
    <cfRule type="expression" dxfId="2971" priority="13731">
      <formula>IF(RIGHT(TEXT(AQ32,"0.#"),1)=".",FALSE,TRUE)</formula>
    </cfRule>
    <cfRule type="expression" dxfId="2970" priority="13732">
      <formula>IF(RIGHT(TEXT(AQ32,"0.#"),1)=".",TRUE,FALSE)</formula>
    </cfRule>
  </conditionalFormatting>
  <conditionalFormatting sqref="AU32:AU34">
    <cfRule type="expression" dxfId="2969" priority="13729">
      <formula>IF(RIGHT(TEXT(AU32,"0.#"),1)=".",FALSE,TRUE)</formula>
    </cfRule>
    <cfRule type="expression" dxfId="2968" priority="13730">
      <formula>IF(RIGHT(TEXT(AU32,"0.#"),1)=".",TRUE,FALSE)</formula>
    </cfRule>
  </conditionalFormatting>
  <conditionalFormatting sqref="AE60">
    <cfRule type="expression" dxfId="2967" priority="13633">
      <formula>IF(RIGHT(TEXT(AE60,"0.#"),1)=".",FALSE,TRUE)</formula>
    </cfRule>
    <cfRule type="expression" dxfId="2966" priority="13634">
      <formula>IF(RIGHT(TEXT(AE60,"0.#"),1)=".",TRUE,FALSE)</formula>
    </cfRule>
  </conditionalFormatting>
  <conditionalFormatting sqref="AE61">
    <cfRule type="expression" dxfId="2965" priority="13631">
      <formula>IF(RIGHT(TEXT(AE61,"0.#"),1)=".",FALSE,TRUE)</formula>
    </cfRule>
    <cfRule type="expression" dxfId="2964" priority="13632">
      <formula>IF(RIGHT(TEXT(AE61,"0.#"),1)=".",TRUE,FALSE)</formula>
    </cfRule>
  </conditionalFormatting>
  <conditionalFormatting sqref="AE62">
    <cfRule type="expression" dxfId="2963" priority="13629">
      <formula>IF(RIGHT(TEXT(AE62,"0.#"),1)=".",FALSE,TRUE)</formula>
    </cfRule>
    <cfRule type="expression" dxfId="2962" priority="13630">
      <formula>IF(RIGHT(TEXT(AE62,"0.#"),1)=".",TRUE,FALSE)</formula>
    </cfRule>
  </conditionalFormatting>
  <conditionalFormatting sqref="AI62">
    <cfRule type="expression" dxfId="2961" priority="13627">
      <formula>IF(RIGHT(TEXT(AI62,"0.#"),1)=".",FALSE,TRUE)</formula>
    </cfRule>
    <cfRule type="expression" dxfId="2960" priority="13628">
      <formula>IF(RIGHT(TEXT(AI62,"0.#"),1)=".",TRUE,FALSE)</formula>
    </cfRule>
  </conditionalFormatting>
  <conditionalFormatting sqref="AI61">
    <cfRule type="expression" dxfId="2959" priority="13625">
      <formula>IF(RIGHT(TEXT(AI61,"0.#"),1)=".",FALSE,TRUE)</formula>
    </cfRule>
    <cfRule type="expression" dxfId="2958" priority="13626">
      <formula>IF(RIGHT(TEXT(AI61,"0.#"),1)=".",TRUE,FALSE)</formula>
    </cfRule>
  </conditionalFormatting>
  <conditionalFormatting sqref="AI60">
    <cfRule type="expression" dxfId="2957" priority="13623">
      <formula>IF(RIGHT(TEXT(AI60,"0.#"),1)=".",FALSE,TRUE)</formula>
    </cfRule>
    <cfRule type="expression" dxfId="2956" priority="13624">
      <formula>IF(RIGHT(TEXT(AI60,"0.#"),1)=".",TRUE,FALSE)</formula>
    </cfRule>
  </conditionalFormatting>
  <conditionalFormatting sqref="AE87">
    <cfRule type="expression" dxfId="2955" priority="13603">
      <formula>IF(RIGHT(TEXT(AE87,"0.#"),1)=".",FALSE,TRUE)</formula>
    </cfRule>
    <cfRule type="expression" dxfId="2954" priority="13604">
      <formula>IF(RIGHT(TEXT(AE87,"0.#"),1)=".",TRUE,FALSE)</formula>
    </cfRule>
  </conditionalFormatting>
  <conditionalFormatting sqref="AE88">
    <cfRule type="expression" dxfId="2953" priority="13601">
      <formula>IF(RIGHT(TEXT(AE88,"0.#"),1)=".",FALSE,TRUE)</formula>
    </cfRule>
    <cfRule type="expression" dxfId="2952" priority="13602">
      <formula>IF(RIGHT(TEXT(AE88,"0.#"),1)=".",TRUE,FALSE)</formula>
    </cfRule>
  </conditionalFormatting>
  <conditionalFormatting sqref="AE89">
    <cfRule type="expression" dxfId="2951" priority="13599">
      <formula>IF(RIGHT(TEXT(AE89,"0.#"),1)=".",FALSE,TRUE)</formula>
    </cfRule>
    <cfRule type="expression" dxfId="2950" priority="13600">
      <formula>IF(RIGHT(TEXT(AE89,"0.#"),1)=".",TRUE,FALSE)</formula>
    </cfRule>
  </conditionalFormatting>
  <conditionalFormatting sqref="AI89">
    <cfRule type="expression" dxfId="2949" priority="13597">
      <formula>IF(RIGHT(TEXT(AI89,"0.#"),1)=".",FALSE,TRUE)</formula>
    </cfRule>
    <cfRule type="expression" dxfId="2948" priority="13598">
      <formula>IF(RIGHT(TEXT(AI89,"0.#"),1)=".",TRUE,FALSE)</formula>
    </cfRule>
  </conditionalFormatting>
  <conditionalFormatting sqref="AI88">
    <cfRule type="expression" dxfId="2947" priority="13595">
      <formula>IF(RIGHT(TEXT(AI88,"0.#"),1)=".",FALSE,TRUE)</formula>
    </cfRule>
    <cfRule type="expression" dxfId="2946" priority="13596">
      <formula>IF(RIGHT(TEXT(AI88,"0.#"),1)=".",TRUE,FALSE)</formula>
    </cfRule>
  </conditionalFormatting>
  <conditionalFormatting sqref="AI87">
    <cfRule type="expression" dxfId="2945" priority="13593">
      <formula>IF(RIGHT(TEXT(AI87,"0.#"),1)=".",FALSE,TRUE)</formula>
    </cfRule>
    <cfRule type="expression" dxfId="2944" priority="13594">
      <formula>IF(RIGHT(TEXT(AI87,"0.#"),1)=".",TRUE,FALSE)</formula>
    </cfRule>
  </conditionalFormatting>
  <conditionalFormatting sqref="AE92">
    <cfRule type="expression" dxfId="2943" priority="13573">
      <formula>IF(RIGHT(TEXT(AE92,"0.#"),1)=".",FALSE,TRUE)</formula>
    </cfRule>
    <cfRule type="expression" dxfId="2942" priority="13574">
      <formula>IF(RIGHT(TEXT(AE92,"0.#"),1)=".",TRUE,FALSE)</formula>
    </cfRule>
  </conditionalFormatting>
  <conditionalFormatting sqref="AE93">
    <cfRule type="expression" dxfId="2941" priority="13571">
      <formula>IF(RIGHT(TEXT(AE93,"0.#"),1)=".",FALSE,TRUE)</formula>
    </cfRule>
    <cfRule type="expression" dxfId="2940" priority="13572">
      <formula>IF(RIGHT(TEXT(AE93,"0.#"),1)=".",TRUE,FALSE)</formula>
    </cfRule>
  </conditionalFormatting>
  <conditionalFormatting sqref="AE94">
    <cfRule type="expression" dxfId="2939" priority="13569">
      <formula>IF(RIGHT(TEXT(AE94,"0.#"),1)=".",FALSE,TRUE)</formula>
    </cfRule>
    <cfRule type="expression" dxfId="2938" priority="13570">
      <formula>IF(RIGHT(TEXT(AE94,"0.#"),1)=".",TRUE,FALSE)</formula>
    </cfRule>
  </conditionalFormatting>
  <conditionalFormatting sqref="AI94">
    <cfRule type="expression" dxfId="2937" priority="13567">
      <formula>IF(RIGHT(TEXT(AI94,"0.#"),1)=".",FALSE,TRUE)</formula>
    </cfRule>
    <cfRule type="expression" dxfId="2936" priority="13568">
      <formula>IF(RIGHT(TEXT(AI94,"0.#"),1)=".",TRUE,FALSE)</formula>
    </cfRule>
  </conditionalFormatting>
  <conditionalFormatting sqref="AI93">
    <cfRule type="expression" dxfId="2935" priority="13565">
      <formula>IF(RIGHT(TEXT(AI93,"0.#"),1)=".",FALSE,TRUE)</formula>
    </cfRule>
    <cfRule type="expression" dxfId="2934" priority="13566">
      <formula>IF(RIGHT(TEXT(AI93,"0.#"),1)=".",TRUE,FALSE)</formula>
    </cfRule>
  </conditionalFormatting>
  <conditionalFormatting sqref="AI92">
    <cfRule type="expression" dxfId="2933" priority="13563">
      <formula>IF(RIGHT(TEXT(AI92,"0.#"),1)=".",FALSE,TRUE)</formula>
    </cfRule>
    <cfRule type="expression" dxfId="2932" priority="13564">
      <formula>IF(RIGHT(TEXT(AI92,"0.#"),1)=".",TRUE,FALSE)</formula>
    </cfRule>
  </conditionalFormatting>
  <conditionalFormatting sqref="AE97">
    <cfRule type="expression" dxfId="2931" priority="13543">
      <formula>IF(RIGHT(TEXT(AE97,"0.#"),1)=".",FALSE,TRUE)</formula>
    </cfRule>
    <cfRule type="expression" dxfId="2930" priority="13544">
      <formula>IF(RIGHT(TEXT(AE97,"0.#"),1)=".",TRUE,FALSE)</formula>
    </cfRule>
  </conditionalFormatting>
  <conditionalFormatting sqref="AE98">
    <cfRule type="expression" dxfId="2929" priority="13541">
      <formula>IF(RIGHT(TEXT(AE98,"0.#"),1)=".",FALSE,TRUE)</formula>
    </cfRule>
    <cfRule type="expression" dxfId="2928" priority="13542">
      <formula>IF(RIGHT(TEXT(AE98,"0.#"),1)=".",TRUE,FALSE)</formula>
    </cfRule>
  </conditionalFormatting>
  <conditionalFormatting sqref="AE99">
    <cfRule type="expression" dxfId="2927" priority="13539">
      <formula>IF(RIGHT(TEXT(AE99,"0.#"),1)=".",FALSE,TRUE)</formula>
    </cfRule>
    <cfRule type="expression" dxfId="2926" priority="13540">
      <formula>IF(RIGHT(TEXT(AE99,"0.#"),1)=".",TRUE,FALSE)</formula>
    </cfRule>
  </conditionalFormatting>
  <conditionalFormatting sqref="AI99">
    <cfRule type="expression" dxfId="2925" priority="13537">
      <formula>IF(RIGHT(TEXT(AI99,"0.#"),1)=".",FALSE,TRUE)</formula>
    </cfRule>
    <cfRule type="expression" dxfId="2924" priority="13538">
      <formula>IF(RIGHT(TEXT(AI99,"0.#"),1)=".",TRUE,FALSE)</formula>
    </cfRule>
  </conditionalFormatting>
  <conditionalFormatting sqref="AI98">
    <cfRule type="expression" dxfId="2923" priority="13535">
      <formula>IF(RIGHT(TEXT(AI98,"0.#"),1)=".",FALSE,TRUE)</formula>
    </cfRule>
    <cfRule type="expression" dxfId="2922" priority="13536">
      <formula>IF(RIGHT(TEXT(AI98,"0.#"),1)=".",TRUE,FALSE)</formula>
    </cfRule>
  </conditionalFormatting>
  <conditionalFormatting sqref="AI97">
    <cfRule type="expression" dxfId="2921" priority="13533">
      <formula>IF(RIGHT(TEXT(AI97,"0.#"),1)=".",FALSE,TRUE)</formula>
    </cfRule>
    <cfRule type="expression" dxfId="2920" priority="13534">
      <formula>IF(RIGHT(TEXT(AI97,"0.#"),1)=".",TRUE,FALSE)</formula>
    </cfRule>
  </conditionalFormatting>
  <conditionalFormatting sqref="AM97">
    <cfRule type="expression" dxfId="2919" priority="13531">
      <formula>IF(RIGHT(TEXT(AM97,"0.#"),1)=".",FALSE,TRUE)</formula>
    </cfRule>
    <cfRule type="expression" dxfId="2918" priority="13532">
      <formula>IF(RIGHT(TEXT(AM97,"0.#"),1)=".",TRUE,FALSE)</formula>
    </cfRule>
  </conditionalFormatting>
  <conditionalFormatting sqref="AM98">
    <cfRule type="expression" dxfId="2917" priority="13529">
      <formula>IF(RIGHT(TEXT(AM98,"0.#"),1)=".",FALSE,TRUE)</formula>
    </cfRule>
    <cfRule type="expression" dxfId="2916" priority="13530">
      <formula>IF(RIGHT(TEXT(AM98,"0.#"),1)=".",TRUE,FALSE)</formula>
    </cfRule>
  </conditionalFormatting>
  <conditionalFormatting sqref="AM99">
    <cfRule type="expression" dxfId="2915" priority="13527">
      <formula>IF(RIGHT(TEXT(AM99,"0.#"),1)=".",FALSE,TRUE)</formula>
    </cfRule>
    <cfRule type="expression" dxfId="2914" priority="13528">
      <formula>IF(RIGHT(TEXT(AM99,"0.#"),1)=".",TRUE,FALSE)</formula>
    </cfRule>
  </conditionalFormatting>
  <conditionalFormatting sqref="AI101">
    <cfRule type="expression" dxfId="2913" priority="13513">
      <formula>IF(RIGHT(TEXT(AI101,"0.#"),1)=".",FALSE,TRUE)</formula>
    </cfRule>
    <cfRule type="expression" dxfId="2912" priority="13514">
      <formula>IF(RIGHT(TEXT(AI101,"0.#"),1)=".",TRUE,FALSE)</formula>
    </cfRule>
  </conditionalFormatting>
  <conditionalFormatting sqref="AE102">
    <cfRule type="expression" dxfId="2911" priority="13509">
      <formula>IF(RIGHT(TEXT(AE102,"0.#"),1)=".",FALSE,TRUE)</formula>
    </cfRule>
    <cfRule type="expression" dxfId="2910" priority="13510">
      <formula>IF(RIGHT(TEXT(AE102,"0.#"),1)=".",TRUE,FALSE)</formula>
    </cfRule>
  </conditionalFormatting>
  <conditionalFormatting sqref="AI102">
    <cfRule type="expression" dxfId="2909" priority="13507">
      <formula>IF(RIGHT(TEXT(AI102,"0.#"),1)=".",FALSE,TRUE)</formula>
    </cfRule>
    <cfRule type="expression" dxfId="2908" priority="13508">
      <formula>IF(RIGHT(TEXT(AI102,"0.#"),1)=".",TRUE,FALSE)</formula>
    </cfRule>
  </conditionalFormatting>
  <conditionalFormatting sqref="AE104">
    <cfRule type="expression" dxfId="2907" priority="13501">
      <formula>IF(RIGHT(TEXT(AE104,"0.#"),1)=".",FALSE,TRUE)</formula>
    </cfRule>
    <cfRule type="expression" dxfId="2906" priority="13502">
      <formula>IF(RIGHT(TEXT(AE104,"0.#"),1)=".",TRUE,FALSE)</formula>
    </cfRule>
  </conditionalFormatting>
  <conditionalFormatting sqref="AI104">
    <cfRule type="expression" dxfId="2905" priority="13499">
      <formula>IF(RIGHT(TEXT(AI104,"0.#"),1)=".",FALSE,TRUE)</formula>
    </cfRule>
    <cfRule type="expression" dxfId="2904" priority="13500">
      <formula>IF(RIGHT(TEXT(AI104,"0.#"),1)=".",TRUE,FALSE)</formula>
    </cfRule>
  </conditionalFormatting>
  <conditionalFormatting sqref="AE105">
    <cfRule type="expression" dxfId="2903" priority="13495">
      <formula>IF(RIGHT(TEXT(AE105,"0.#"),1)=".",FALSE,TRUE)</formula>
    </cfRule>
    <cfRule type="expression" dxfId="2902" priority="13496">
      <formula>IF(RIGHT(TEXT(AE105,"0.#"),1)=".",TRUE,FALSE)</formula>
    </cfRule>
  </conditionalFormatting>
  <conditionalFormatting sqref="AI105">
    <cfRule type="expression" dxfId="2901" priority="13493">
      <formula>IF(RIGHT(TEXT(AI105,"0.#"),1)=".",FALSE,TRUE)</formula>
    </cfRule>
    <cfRule type="expression" dxfId="2900" priority="13494">
      <formula>IF(RIGHT(TEXT(AI105,"0.#"),1)=".",TRUE,FALSE)</formula>
    </cfRule>
  </conditionalFormatting>
  <conditionalFormatting sqref="AE107">
    <cfRule type="expression" dxfId="2899" priority="13487">
      <formula>IF(RIGHT(TEXT(AE107,"0.#"),1)=".",FALSE,TRUE)</formula>
    </cfRule>
    <cfRule type="expression" dxfId="2898" priority="13488">
      <formula>IF(RIGHT(TEXT(AE107,"0.#"),1)=".",TRUE,FALSE)</formula>
    </cfRule>
  </conditionalFormatting>
  <conditionalFormatting sqref="AI107">
    <cfRule type="expression" dxfId="2897" priority="13485">
      <formula>IF(RIGHT(TEXT(AI107,"0.#"),1)=".",FALSE,TRUE)</formula>
    </cfRule>
    <cfRule type="expression" dxfId="2896" priority="13486">
      <formula>IF(RIGHT(TEXT(AI107,"0.#"),1)=".",TRUE,FALSE)</formula>
    </cfRule>
  </conditionalFormatting>
  <conditionalFormatting sqref="AE108">
    <cfRule type="expression" dxfId="2895" priority="13481">
      <formula>IF(RIGHT(TEXT(AE108,"0.#"),1)=".",FALSE,TRUE)</formula>
    </cfRule>
    <cfRule type="expression" dxfId="2894" priority="13482">
      <formula>IF(RIGHT(TEXT(AE108,"0.#"),1)=".",TRUE,FALSE)</formula>
    </cfRule>
  </conditionalFormatting>
  <conditionalFormatting sqref="AI108">
    <cfRule type="expression" dxfId="2893" priority="13479">
      <formula>IF(RIGHT(TEXT(AI108,"0.#"),1)=".",FALSE,TRUE)</formula>
    </cfRule>
    <cfRule type="expression" dxfId="2892" priority="13480">
      <formula>IF(RIGHT(TEXT(AI108,"0.#"),1)=".",TRUE,FALSE)</formula>
    </cfRule>
  </conditionalFormatting>
  <conditionalFormatting sqref="AM108">
    <cfRule type="expression" dxfId="2891" priority="13477">
      <formula>IF(RIGHT(TEXT(AM108,"0.#"),1)=".",FALSE,TRUE)</formula>
    </cfRule>
    <cfRule type="expression" dxfId="2890" priority="13478">
      <formula>IF(RIGHT(TEXT(AM108,"0.#"),1)=".",TRUE,FALSE)</formula>
    </cfRule>
  </conditionalFormatting>
  <conditionalFormatting sqref="AE110">
    <cfRule type="expression" dxfId="2889" priority="13473">
      <formula>IF(RIGHT(TEXT(AE110,"0.#"),1)=".",FALSE,TRUE)</formula>
    </cfRule>
    <cfRule type="expression" dxfId="2888" priority="13474">
      <formula>IF(RIGHT(TEXT(AE110,"0.#"),1)=".",TRUE,FALSE)</formula>
    </cfRule>
  </conditionalFormatting>
  <conditionalFormatting sqref="AI110">
    <cfRule type="expression" dxfId="2887" priority="13471">
      <formula>IF(RIGHT(TEXT(AI110,"0.#"),1)=".",FALSE,TRUE)</formula>
    </cfRule>
    <cfRule type="expression" dxfId="2886" priority="13472">
      <formula>IF(RIGHT(TEXT(AI110,"0.#"),1)=".",TRUE,FALSE)</formula>
    </cfRule>
  </conditionalFormatting>
  <conditionalFormatting sqref="AM110">
    <cfRule type="expression" dxfId="2885" priority="13469">
      <formula>IF(RIGHT(TEXT(AM110,"0.#"),1)=".",FALSE,TRUE)</formula>
    </cfRule>
    <cfRule type="expression" dxfId="2884" priority="13470">
      <formula>IF(RIGHT(TEXT(AM110,"0.#"),1)=".",TRUE,FALSE)</formula>
    </cfRule>
  </conditionalFormatting>
  <conditionalFormatting sqref="AE111">
    <cfRule type="expression" dxfId="2883" priority="13467">
      <formula>IF(RIGHT(TEXT(AE111,"0.#"),1)=".",FALSE,TRUE)</formula>
    </cfRule>
    <cfRule type="expression" dxfId="2882" priority="13468">
      <formula>IF(RIGHT(TEXT(AE111,"0.#"),1)=".",TRUE,FALSE)</formula>
    </cfRule>
  </conditionalFormatting>
  <conditionalFormatting sqref="AI111">
    <cfRule type="expression" dxfId="2881" priority="13465">
      <formula>IF(RIGHT(TEXT(AI111,"0.#"),1)=".",FALSE,TRUE)</formula>
    </cfRule>
    <cfRule type="expression" dxfId="2880" priority="13466">
      <formula>IF(RIGHT(TEXT(AI111,"0.#"),1)=".",TRUE,FALSE)</formula>
    </cfRule>
  </conditionalFormatting>
  <conditionalFormatting sqref="AM111">
    <cfRule type="expression" dxfId="2879" priority="13463">
      <formula>IF(RIGHT(TEXT(AM111,"0.#"),1)=".",FALSE,TRUE)</formula>
    </cfRule>
    <cfRule type="expression" dxfId="2878" priority="13464">
      <formula>IF(RIGHT(TEXT(AM111,"0.#"),1)=".",TRUE,FALSE)</formula>
    </cfRule>
  </conditionalFormatting>
  <conditionalFormatting sqref="AE116 AQ116">
    <cfRule type="expression" dxfId="2877" priority="13445">
      <formula>IF(RIGHT(TEXT(AE116,"0.#"),1)=".",FALSE,TRUE)</formula>
    </cfRule>
    <cfRule type="expression" dxfId="2876" priority="13446">
      <formula>IF(RIGHT(TEXT(AE116,"0.#"),1)=".",TRUE,FALSE)</formula>
    </cfRule>
  </conditionalFormatting>
  <conditionalFormatting sqref="AI116">
    <cfRule type="expression" dxfId="2875" priority="13443">
      <formula>IF(RIGHT(TEXT(AI116,"0.#"),1)=".",FALSE,TRUE)</formula>
    </cfRule>
    <cfRule type="expression" dxfId="2874" priority="13444">
      <formula>IF(RIGHT(TEXT(AI116,"0.#"),1)=".",TRUE,FALSE)</formula>
    </cfRule>
  </conditionalFormatting>
  <conditionalFormatting sqref="AE117">
    <cfRule type="expression" dxfId="2873" priority="13439">
      <formula>IF(RIGHT(TEXT(AE117,"0.#"),1)=".",FALSE,TRUE)</formula>
    </cfRule>
    <cfRule type="expression" dxfId="2872" priority="13440">
      <formula>IF(RIGHT(TEXT(AE117,"0.#"),1)=".",TRUE,FALSE)</formula>
    </cfRule>
  </conditionalFormatting>
  <conditionalFormatting sqref="AI117">
    <cfRule type="expression" dxfId="2871" priority="13437">
      <formula>IF(RIGHT(TEXT(AI117,"0.#"),1)=".",FALSE,TRUE)</formula>
    </cfRule>
    <cfRule type="expression" dxfId="2870" priority="13438">
      <formula>IF(RIGHT(TEXT(AI117,"0.#"),1)=".",TRUE,FALSE)</formula>
    </cfRule>
  </conditionalFormatting>
  <conditionalFormatting sqref="AQ117">
    <cfRule type="expression" dxfId="2869" priority="13433">
      <formula>IF(RIGHT(TEXT(AQ117,"0.#"),1)=".",FALSE,TRUE)</formula>
    </cfRule>
    <cfRule type="expression" dxfId="2868" priority="13434">
      <formula>IF(RIGHT(TEXT(AQ117,"0.#"),1)=".",TRUE,FALSE)</formula>
    </cfRule>
  </conditionalFormatting>
  <conditionalFormatting sqref="AE119">
    <cfRule type="expression" dxfId="2867" priority="13431">
      <formula>IF(RIGHT(TEXT(AE119,"0.#"),1)=".",FALSE,TRUE)</formula>
    </cfRule>
    <cfRule type="expression" dxfId="2866" priority="13432">
      <formula>IF(RIGHT(TEXT(AE119,"0.#"),1)=".",TRUE,FALSE)</formula>
    </cfRule>
  </conditionalFormatting>
  <conditionalFormatting sqref="AI119">
    <cfRule type="expression" dxfId="2865" priority="13429">
      <formula>IF(RIGHT(TEXT(AI119,"0.#"),1)=".",FALSE,TRUE)</formula>
    </cfRule>
    <cfRule type="expression" dxfId="2864" priority="13430">
      <formula>IF(RIGHT(TEXT(AI119,"0.#"),1)=".",TRUE,FALSE)</formula>
    </cfRule>
  </conditionalFormatting>
  <conditionalFormatting sqref="AE122 AQ122">
    <cfRule type="expression" dxfId="2863" priority="13417">
      <formula>IF(RIGHT(TEXT(AE122,"0.#"),1)=".",FALSE,TRUE)</formula>
    </cfRule>
    <cfRule type="expression" dxfId="2862" priority="13418">
      <formula>IF(RIGHT(TEXT(AE122,"0.#"),1)=".",TRUE,FALSE)</formula>
    </cfRule>
  </conditionalFormatting>
  <conditionalFormatting sqref="AI122">
    <cfRule type="expression" dxfId="2861" priority="13415">
      <formula>IF(RIGHT(TEXT(AI122,"0.#"),1)=".",FALSE,TRUE)</formula>
    </cfRule>
    <cfRule type="expression" dxfId="2860" priority="13416">
      <formula>IF(RIGHT(TEXT(AI122,"0.#"),1)=".",TRUE,FALSE)</formula>
    </cfRule>
  </conditionalFormatting>
  <conditionalFormatting sqref="AQ123">
    <cfRule type="expression" dxfId="2859" priority="13405">
      <formula>IF(RIGHT(TEXT(AQ123,"0.#"),1)=".",FALSE,TRUE)</formula>
    </cfRule>
    <cfRule type="expression" dxfId="2858" priority="13406">
      <formula>IF(RIGHT(TEXT(AQ123,"0.#"),1)=".",TRUE,FALSE)</formula>
    </cfRule>
  </conditionalFormatting>
  <conditionalFormatting sqref="AE125">
    <cfRule type="expression" dxfId="2857" priority="13403">
      <formula>IF(RIGHT(TEXT(AE125,"0.#"),1)=".",FALSE,TRUE)</formula>
    </cfRule>
    <cfRule type="expression" dxfId="2856" priority="13404">
      <formula>IF(RIGHT(TEXT(AE125,"0.#"),1)=".",TRUE,FALSE)</formula>
    </cfRule>
  </conditionalFormatting>
  <conditionalFormatting sqref="AI125">
    <cfRule type="expression" dxfId="2855" priority="13401">
      <formula>IF(RIGHT(TEXT(AI125,"0.#"),1)=".",FALSE,TRUE)</formula>
    </cfRule>
    <cfRule type="expression" dxfId="2854" priority="13402">
      <formula>IF(RIGHT(TEXT(AI125,"0.#"),1)=".",TRUE,FALSE)</formula>
    </cfRule>
  </conditionalFormatting>
  <conditionalFormatting sqref="AQ128">
    <cfRule type="expression" dxfId="2853" priority="13389">
      <formula>IF(RIGHT(TEXT(AQ128,"0.#"),1)=".",FALSE,TRUE)</formula>
    </cfRule>
    <cfRule type="expression" dxfId="2852" priority="13390">
      <formula>IF(RIGHT(TEXT(AQ128,"0.#"),1)=".",TRUE,FALSE)</formula>
    </cfRule>
  </conditionalFormatting>
  <conditionalFormatting sqref="AQ129">
    <cfRule type="expression" dxfId="2851" priority="13377">
      <formula>IF(RIGHT(TEXT(AQ129,"0.#"),1)=".",FALSE,TRUE)</formula>
    </cfRule>
    <cfRule type="expression" dxfId="2850" priority="13378">
      <formula>IF(RIGHT(TEXT(AQ129,"0.#"),1)=".",TRUE,FALSE)</formula>
    </cfRule>
  </conditionalFormatting>
  <conditionalFormatting sqref="AE75">
    <cfRule type="expression" dxfId="2849" priority="13375">
      <formula>IF(RIGHT(TEXT(AE75,"0.#"),1)=".",FALSE,TRUE)</formula>
    </cfRule>
    <cfRule type="expression" dxfId="2848" priority="13376">
      <formula>IF(RIGHT(TEXT(AE75,"0.#"),1)=".",TRUE,FALSE)</formula>
    </cfRule>
  </conditionalFormatting>
  <conditionalFormatting sqref="AE76">
    <cfRule type="expression" dxfId="2847" priority="13373">
      <formula>IF(RIGHT(TEXT(AE76,"0.#"),1)=".",FALSE,TRUE)</formula>
    </cfRule>
    <cfRule type="expression" dxfId="2846" priority="13374">
      <formula>IF(RIGHT(TEXT(AE76,"0.#"),1)=".",TRUE,FALSE)</formula>
    </cfRule>
  </conditionalFormatting>
  <conditionalFormatting sqref="AE77">
    <cfRule type="expression" dxfId="2845" priority="13371">
      <formula>IF(RIGHT(TEXT(AE77,"0.#"),1)=".",FALSE,TRUE)</formula>
    </cfRule>
    <cfRule type="expression" dxfId="2844" priority="13372">
      <formula>IF(RIGHT(TEXT(AE77,"0.#"),1)=".",TRUE,FALSE)</formula>
    </cfRule>
  </conditionalFormatting>
  <conditionalFormatting sqref="AI77">
    <cfRule type="expression" dxfId="2843" priority="13369">
      <formula>IF(RIGHT(TEXT(AI77,"0.#"),1)=".",FALSE,TRUE)</formula>
    </cfRule>
    <cfRule type="expression" dxfId="2842" priority="13370">
      <formula>IF(RIGHT(TEXT(AI77,"0.#"),1)=".",TRUE,FALSE)</formula>
    </cfRule>
  </conditionalFormatting>
  <conditionalFormatting sqref="AI76">
    <cfRule type="expression" dxfId="2841" priority="13367">
      <formula>IF(RIGHT(TEXT(AI76,"0.#"),1)=".",FALSE,TRUE)</formula>
    </cfRule>
    <cfRule type="expression" dxfId="2840" priority="13368">
      <formula>IF(RIGHT(TEXT(AI76,"0.#"),1)=".",TRUE,FALSE)</formula>
    </cfRule>
  </conditionalFormatting>
  <conditionalFormatting sqref="AI75">
    <cfRule type="expression" dxfId="2839" priority="13365">
      <formula>IF(RIGHT(TEXT(AI75,"0.#"),1)=".",FALSE,TRUE)</formula>
    </cfRule>
    <cfRule type="expression" dxfId="2838" priority="13366">
      <formula>IF(RIGHT(TEXT(AI75,"0.#"),1)=".",TRUE,FALSE)</formula>
    </cfRule>
  </conditionalFormatting>
  <conditionalFormatting sqref="AM75">
    <cfRule type="expression" dxfId="2837" priority="13363">
      <formula>IF(RIGHT(TEXT(AM75,"0.#"),1)=".",FALSE,TRUE)</formula>
    </cfRule>
    <cfRule type="expression" dxfId="2836" priority="13364">
      <formula>IF(RIGHT(TEXT(AM75,"0.#"),1)=".",TRUE,FALSE)</formula>
    </cfRule>
  </conditionalFormatting>
  <conditionalFormatting sqref="AM76">
    <cfRule type="expression" dxfId="2835" priority="13361">
      <formula>IF(RIGHT(TEXT(AM76,"0.#"),1)=".",FALSE,TRUE)</formula>
    </cfRule>
    <cfRule type="expression" dxfId="2834" priority="13362">
      <formula>IF(RIGHT(TEXT(AM76,"0.#"),1)=".",TRUE,FALSE)</formula>
    </cfRule>
  </conditionalFormatting>
  <conditionalFormatting sqref="AM77">
    <cfRule type="expression" dxfId="2833" priority="13359">
      <formula>IF(RIGHT(TEXT(AM77,"0.#"),1)=".",FALSE,TRUE)</formula>
    </cfRule>
    <cfRule type="expression" dxfId="2832" priority="13360">
      <formula>IF(RIGHT(TEXT(AM77,"0.#"),1)=".",TRUE,FALSE)</formula>
    </cfRule>
  </conditionalFormatting>
  <conditionalFormatting sqref="AE134:AE135 AI134:AI135 AM134:AM135 AQ134:AQ135 AU134:AU135">
    <cfRule type="expression" dxfId="2831" priority="13345">
      <formula>IF(RIGHT(TEXT(AE134,"0.#"),1)=".",FALSE,TRUE)</formula>
    </cfRule>
    <cfRule type="expression" dxfId="2830" priority="13346">
      <formula>IF(RIGHT(TEXT(AE134,"0.#"),1)=".",TRUE,FALSE)</formula>
    </cfRule>
  </conditionalFormatting>
  <conditionalFormatting sqref="AE433">
    <cfRule type="expression" dxfId="2829" priority="13315">
      <formula>IF(RIGHT(TEXT(AE433,"0.#"),1)=".",FALSE,TRUE)</formula>
    </cfRule>
    <cfRule type="expression" dxfId="2828" priority="13316">
      <formula>IF(RIGHT(TEXT(AE433,"0.#"),1)=".",TRUE,FALSE)</formula>
    </cfRule>
  </conditionalFormatting>
  <conditionalFormatting sqref="AM435">
    <cfRule type="expression" dxfId="2827" priority="13299">
      <formula>IF(RIGHT(TEXT(AM435,"0.#"),1)=".",FALSE,TRUE)</formula>
    </cfRule>
    <cfRule type="expression" dxfId="2826" priority="13300">
      <formula>IF(RIGHT(TEXT(AM435,"0.#"),1)=".",TRUE,FALSE)</formula>
    </cfRule>
  </conditionalFormatting>
  <conditionalFormatting sqref="AE434">
    <cfRule type="expression" dxfId="2825" priority="13313">
      <formula>IF(RIGHT(TEXT(AE434,"0.#"),1)=".",FALSE,TRUE)</formula>
    </cfRule>
    <cfRule type="expression" dxfId="2824" priority="13314">
      <formula>IF(RIGHT(TEXT(AE434,"0.#"),1)=".",TRUE,FALSE)</formula>
    </cfRule>
  </conditionalFormatting>
  <conditionalFormatting sqref="AE435">
    <cfRule type="expression" dxfId="2823" priority="13311">
      <formula>IF(RIGHT(TEXT(AE435,"0.#"),1)=".",FALSE,TRUE)</formula>
    </cfRule>
    <cfRule type="expression" dxfId="2822" priority="13312">
      <formula>IF(RIGHT(TEXT(AE435,"0.#"),1)=".",TRUE,FALSE)</formula>
    </cfRule>
  </conditionalFormatting>
  <conditionalFormatting sqref="AM433">
    <cfRule type="expression" dxfId="2821" priority="13303">
      <formula>IF(RIGHT(TEXT(AM433,"0.#"),1)=".",FALSE,TRUE)</formula>
    </cfRule>
    <cfRule type="expression" dxfId="2820" priority="13304">
      <formula>IF(RIGHT(TEXT(AM433,"0.#"),1)=".",TRUE,FALSE)</formula>
    </cfRule>
  </conditionalFormatting>
  <conditionalFormatting sqref="AU433">
    <cfRule type="expression" dxfId="2819" priority="13291">
      <formula>IF(RIGHT(TEXT(AU433,"0.#"),1)=".",FALSE,TRUE)</formula>
    </cfRule>
    <cfRule type="expression" dxfId="2818" priority="13292">
      <formula>IF(RIGHT(TEXT(AU433,"0.#"),1)=".",TRUE,FALSE)</formula>
    </cfRule>
  </conditionalFormatting>
  <conditionalFormatting sqref="AU434">
    <cfRule type="expression" dxfId="2817" priority="13289">
      <formula>IF(RIGHT(TEXT(AU434,"0.#"),1)=".",FALSE,TRUE)</formula>
    </cfRule>
    <cfRule type="expression" dxfId="2816" priority="13290">
      <formula>IF(RIGHT(TEXT(AU434,"0.#"),1)=".",TRUE,FALSE)</formula>
    </cfRule>
  </conditionalFormatting>
  <conditionalFormatting sqref="AU435">
    <cfRule type="expression" dxfId="2815" priority="13287">
      <formula>IF(RIGHT(TEXT(AU435,"0.#"),1)=".",FALSE,TRUE)</formula>
    </cfRule>
    <cfRule type="expression" dxfId="2814" priority="13288">
      <formula>IF(RIGHT(TEXT(AU435,"0.#"),1)=".",TRUE,FALSE)</formula>
    </cfRule>
  </conditionalFormatting>
  <conditionalFormatting sqref="AQ434">
    <cfRule type="expression" dxfId="2813" priority="13207">
      <formula>IF(RIGHT(TEXT(AQ434,"0.#"),1)=".",FALSE,TRUE)</formula>
    </cfRule>
    <cfRule type="expression" dxfId="2812" priority="13208">
      <formula>IF(RIGHT(TEXT(AQ434,"0.#"),1)=".",TRUE,FALSE)</formula>
    </cfRule>
  </conditionalFormatting>
  <conditionalFormatting sqref="AQ435">
    <cfRule type="expression" dxfId="2811" priority="13193">
      <formula>IF(RIGHT(TEXT(AQ435,"0.#"),1)=".",FALSE,TRUE)</formula>
    </cfRule>
    <cfRule type="expression" dxfId="2810" priority="13194">
      <formula>IF(RIGHT(TEXT(AQ435,"0.#"),1)=".",TRUE,FALSE)</formula>
    </cfRule>
  </conditionalFormatting>
  <conditionalFormatting sqref="AQ433">
    <cfRule type="expression" dxfId="2809" priority="13191">
      <formula>IF(RIGHT(TEXT(AQ433,"0.#"),1)=".",FALSE,TRUE)</formula>
    </cfRule>
    <cfRule type="expression" dxfId="2808" priority="13192">
      <formula>IF(RIGHT(TEXT(AQ433,"0.#"),1)=".",TRUE,FALSE)</formula>
    </cfRule>
  </conditionalFormatting>
  <conditionalFormatting sqref="AL847:AO874">
    <cfRule type="expression" dxfId="2807" priority="6915">
      <formula>IF(AND(AL847&gt;=0, RIGHT(TEXT(AL847,"0.#"),1)&lt;&gt;"."),TRUE,FALSE)</formula>
    </cfRule>
    <cfRule type="expression" dxfId="2806" priority="6916">
      <formula>IF(AND(AL847&gt;=0, RIGHT(TEXT(AL847,"0.#"),1)="."),TRUE,FALSE)</formula>
    </cfRule>
    <cfRule type="expression" dxfId="2805" priority="6917">
      <formula>IF(AND(AL847&lt;0, RIGHT(TEXT(AL847,"0.#"),1)&lt;&gt;"."),TRUE,FALSE)</formula>
    </cfRule>
    <cfRule type="expression" dxfId="2804" priority="6918">
      <formula>IF(AND(AL847&lt;0, RIGHT(TEXT(AL847,"0.#"),1)="."),TRUE,FALSE)</formula>
    </cfRule>
  </conditionalFormatting>
  <conditionalFormatting sqref="AQ60:AQ62">
    <cfRule type="expression" dxfId="2803" priority="4933">
      <formula>IF(RIGHT(TEXT(AQ60,"0.#"),1)=".",FALSE,TRUE)</formula>
    </cfRule>
    <cfRule type="expression" dxfId="2802" priority="4934">
      <formula>IF(RIGHT(TEXT(AQ60,"0.#"),1)=".",TRUE,FALSE)</formula>
    </cfRule>
  </conditionalFormatting>
  <conditionalFormatting sqref="AU60:AU62">
    <cfRule type="expression" dxfId="2801" priority="4931">
      <formula>IF(RIGHT(TEXT(AU60,"0.#"),1)=".",FALSE,TRUE)</formula>
    </cfRule>
    <cfRule type="expression" dxfId="2800" priority="4932">
      <formula>IF(RIGHT(TEXT(AU60,"0.#"),1)=".",TRUE,FALSE)</formula>
    </cfRule>
  </conditionalFormatting>
  <conditionalFormatting sqref="AQ75:AQ77">
    <cfRule type="expression" dxfId="2799" priority="4929">
      <formula>IF(RIGHT(TEXT(AQ75,"0.#"),1)=".",FALSE,TRUE)</formula>
    </cfRule>
    <cfRule type="expression" dxfId="2798" priority="4930">
      <formula>IF(RIGHT(TEXT(AQ75,"0.#"),1)=".",TRUE,FALSE)</formula>
    </cfRule>
  </conditionalFormatting>
  <conditionalFormatting sqref="AU75:AU77">
    <cfRule type="expression" dxfId="2797" priority="4927">
      <formula>IF(RIGHT(TEXT(AU75,"0.#"),1)=".",FALSE,TRUE)</formula>
    </cfRule>
    <cfRule type="expression" dxfId="2796" priority="4928">
      <formula>IF(RIGHT(TEXT(AU75,"0.#"),1)=".",TRUE,FALSE)</formula>
    </cfRule>
  </conditionalFormatting>
  <conditionalFormatting sqref="AQ87:AQ89">
    <cfRule type="expression" dxfId="2795" priority="4925">
      <formula>IF(RIGHT(TEXT(AQ87,"0.#"),1)=".",FALSE,TRUE)</formula>
    </cfRule>
    <cfRule type="expression" dxfId="2794" priority="4926">
      <formula>IF(RIGHT(TEXT(AQ87,"0.#"),1)=".",TRUE,FALSE)</formula>
    </cfRule>
  </conditionalFormatting>
  <conditionalFormatting sqref="AU87:AU89">
    <cfRule type="expression" dxfId="2793" priority="4923">
      <formula>IF(RIGHT(TEXT(AU87,"0.#"),1)=".",FALSE,TRUE)</formula>
    </cfRule>
    <cfRule type="expression" dxfId="2792" priority="4924">
      <formula>IF(RIGHT(TEXT(AU87,"0.#"),1)=".",TRUE,FALSE)</formula>
    </cfRule>
  </conditionalFormatting>
  <conditionalFormatting sqref="AQ92:AQ94">
    <cfRule type="expression" dxfId="2791" priority="4921">
      <formula>IF(RIGHT(TEXT(AQ92,"0.#"),1)=".",FALSE,TRUE)</formula>
    </cfRule>
    <cfRule type="expression" dxfId="2790" priority="4922">
      <formula>IF(RIGHT(TEXT(AQ92,"0.#"),1)=".",TRUE,FALSE)</formula>
    </cfRule>
  </conditionalFormatting>
  <conditionalFormatting sqref="AU92:AU94">
    <cfRule type="expression" dxfId="2789" priority="4919">
      <formula>IF(RIGHT(TEXT(AU92,"0.#"),1)=".",FALSE,TRUE)</formula>
    </cfRule>
    <cfRule type="expression" dxfId="2788" priority="4920">
      <formula>IF(RIGHT(TEXT(AU92,"0.#"),1)=".",TRUE,FALSE)</formula>
    </cfRule>
  </conditionalFormatting>
  <conditionalFormatting sqref="AQ97:AQ99">
    <cfRule type="expression" dxfId="2787" priority="4917">
      <formula>IF(RIGHT(TEXT(AQ97,"0.#"),1)=".",FALSE,TRUE)</formula>
    </cfRule>
    <cfRule type="expression" dxfId="2786" priority="4918">
      <formula>IF(RIGHT(TEXT(AQ97,"0.#"),1)=".",TRUE,FALSE)</formula>
    </cfRule>
  </conditionalFormatting>
  <conditionalFormatting sqref="AU97:AU99">
    <cfRule type="expression" dxfId="2785" priority="4915">
      <formula>IF(RIGHT(TEXT(AU97,"0.#"),1)=".",FALSE,TRUE)</formula>
    </cfRule>
    <cfRule type="expression" dxfId="2784" priority="4916">
      <formula>IF(RIGHT(TEXT(AU97,"0.#"),1)=".",TRUE,FALSE)</formula>
    </cfRule>
  </conditionalFormatting>
  <conditionalFormatting sqref="AE458">
    <cfRule type="expression" dxfId="2783" priority="4609">
      <formula>IF(RIGHT(TEXT(AE458,"0.#"),1)=".",FALSE,TRUE)</formula>
    </cfRule>
    <cfRule type="expression" dxfId="2782" priority="4610">
      <formula>IF(RIGHT(TEXT(AE458,"0.#"),1)=".",TRUE,FALSE)</formula>
    </cfRule>
  </conditionalFormatting>
  <conditionalFormatting sqref="AM460">
    <cfRule type="expression" dxfId="2781" priority="4599">
      <formula>IF(RIGHT(TEXT(AM460,"0.#"),1)=".",FALSE,TRUE)</formula>
    </cfRule>
    <cfRule type="expression" dxfId="2780" priority="4600">
      <formula>IF(RIGHT(TEXT(AM460,"0.#"),1)=".",TRUE,FALSE)</formula>
    </cfRule>
  </conditionalFormatting>
  <conditionalFormatting sqref="AE459">
    <cfRule type="expression" dxfId="2779" priority="4607">
      <formula>IF(RIGHT(TEXT(AE459,"0.#"),1)=".",FALSE,TRUE)</formula>
    </cfRule>
    <cfRule type="expression" dxfId="2778" priority="4608">
      <formula>IF(RIGHT(TEXT(AE459,"0.#"),1)=".",TRUE,FALSE)</formula>
    </cfRule>
  </conditionalFormatting>
  <conditionalFormatting sqref="AE460">
    <cfRule type="expression" dxfId="2777" priority="4605">
      <formula>IF(RIGHT(TEXT(AE460,"0.#"),1)=".",FALSE,TRUE)</formula>
    </cfRule>
    <cfRule type="expression" dxfId="2776" priority="4606">
      <formula>IF(RIGHT(TEXT(AE460,"0.#"),1)=".",TRUE,FALSE)</formula>
    </cfRule>
  </conditionalFormatting>
  <conditionalFormatting sqref="AM458">
    <cfRule type="expression" dxfId="2775" priority="4603">
      <formula>IF(RIGHT(TEXT(AM458,"0.#"),1)=".",FALSE,TRUE)</formula>
    </cfRule>
    <cfRule type="expression" dxfId="2774" priority="4604">
      <formula>IF(RIGHT(TEXT(AM458,"0.#"),1)=".",TRUE,FALSE)</formula>
    </cfRule>
  </conditionalFormatting>
  <conditionalFormatting sqref="AM459">
    <cfRule type="expression" dxfId="2773" priority="4601">
      <formula>IF(RIGHT(TEXT(AM459,"0.#"),1)=".",FALSE,TRUE)</formula>
    </cfRule>
    <cfRule type="expression" dxfId="2772" priority="4602">
      <formula>IF(RIGHT(TEXT(AM459,"0.#"),1)=".",TRUE,FALSE)</formula>
    </cfRule>
  </conditionalFormatting>
  <conditionalFormatting sqref="AU458">
    <cfRule type="expression" dxfId="2771" priority="4597">
      <formula>IF(RIGHT(TEXT(AU458,"0.#"),1)=".",FALSE,TRUE)</formula>
    </cfRule>
    <cfRule type="expression" dxfId="2770" priority="4598">
      <formula>IF(RIGHT(TEXT(AU458,"0.#"),1)=".",TRUE,FALSE)</formula>
    </cfRule>
  </conditionalFormatting>
  <conditionalFormatting sqref="AU459">
    <cfRule type="expression" dxfId="2769" priority="4595">
      <formula>IF(RIGHT(TEXT(AU459,"0.#"),1)=".",FALSE,TRUE)</formula>
    </cfRule>
    <cfRule type="expression" dxfId="2768" priority="4596">
      <formula>IF(RIGHT(TEXT(AU459,"0.#"),1)=".",TRUE,FALSE)</formula>
    </cfRule>
  </conditionalFormatting>
  <conditionalFormatting sqref="AU460">
    <cfRule type="expression" dxfId="2767" priority="4593">
      <formula>IF(RIGHT(TEXT(AU460,"0.#"),1)=".",FALSE,TRUE)</formula>
    </cfRule>
    <cfRule type="expression" dxfId="2766" priority="4594">
      <formula>IF(RIGHT(TEXT(AU460,"0.#"),1)=".",TRUE,FALSE)</formula>
    </cfRule>
  </conditionalFormatting>
  <conditionalFormatting sqref="AI460">
    <cfRule type="expression" dxfId="2765" priority="4587">
      <formula>IF(RIGHT(TEXT(AI460,"0.#"),1)=".",FALSE,TRUE)</formula>
    </cfRule>
    <cfRule type="expression" dxfId="2764" priority="4588">
      <formula>IF(RIGHT(TEXT(AI460,"0.#"),1)=".",TRUE,FALSE)</formula>
    </cfRule>
  </conditionalFormatting>
  <conditionalFormatting sqref="AI458">
    <cfRule type="expression" dxfId="2763" priority="4591">
      <formula>IF(RIGHT(TEXT(AI458,"0.#"),1)=".",FALSE,TRUE)</formula>
    </cfRule>
    <cfRule type="expression" dxfId="2762" priority="4592">
      <formula>IF(RIGHT(TEXT(AI458,"0.#"),1)=".",TRUE,FALSE)</formula>
    </cfRule>
  </conditionalFormatting>
  <conditionalFormatting sqref="AI459">
    <cfRule type="expression" dxfId="2761" priority="4589">
      <formula>IF(RIGHT(TEXT(AI459,"0.#"),1)=".",FALSE,TRUE)</formula>
    </cfRule>
    <cfRule type="expression" dxfId="2760" priority="4590">
      <formula>IF(RIGHT(TEXT(AI459,"0.#"),1)=".",TRUE,FALSE)</formula>
    </cfRule>
  </conditionalFormatting>
  <conditionalFormatting sqref="AQ459">
    <cfRule type="expression" dxfId="2759" priority="4585">
      <formula>IF(RIGHT(TEXT(AQ459,"0.#"),1)=".",FALSE,TRUE)</formula>
    </cfRule>
    <cfRule type="expression" dxfId="2758" priority="4586">
      <formula>IF(RIGHT(TEXT(AQ459,"0.#"),1)=".",TRUE,FALSE)</formula>
    </cfRule>
  </conditionalFormatting>
  <conditionalFormatting sqref="AQ460">
    <cfRule type="expression" dxfId="2757" priority="4583">
      <formula>IF(RIGHT(TEXT(AQ460,"0.#"),1)=".",FALSE,TRUE)</formula>
    </cfRule>
    <cfRule type="expression" dxfId="2756" priority="4584">
      <formula>IF(RIGHT(TEXT(AQ460,"0.#"),1)=".",TRUE,FALSE)</formula>
    </cfRule>
  </conditionalFormatting>
  <conditionalFormatting sqref="AQ458">
    <cfRule type="expression" dxfId="2755" priority="4581">
      <formula>IF(RIGHT(TEXT(AQ458,"0.#"),1)=".",FALSE,TRUE)</formula>
    </cfRule>
    <cfRule type="expression" dxfId="2754" priority="4582">
      <formula>IF(RIGHT(TEXT(AQ458,"0.#"),1)=".",TRUE,FALSE)</formula>
    </cfRule>
  </conditionalFormatting>
  <conditionalFormatting sqref="AE120">
    <cfRule type="expression" dxfId="2753" priority="3259">
      <formula>IF(RIGHT(TEXT(AE120,"0.#"),1)=".",FALSE,TRUE)</formula>
    </cfRule>
    <cfRule type="expression" dxfId="2752" priority="3260">
      <formula>IF(RIGHT(TEXT(AE120,"0.#"),1)=".",TRUE,FALSE)</formula>
    </cfRule>
  </conditionalFormatting>
  <conditionalFormatting sqref="AI126">
    <cfRule type="expression" dxfId="2751" priority="3249">
      <formula>IF(RIGHT(TEXT(AI126,"0.#"),1)=".",FALSE,TRUE)</formula>
    </cfRule>
    <cfRule type="expression" dxfId="2750" priority="3250">
      <formula>IF(RIGHT(TEXT(AI126,"0.#"),1)=".",TRUE,FALSE)</formula>
    </cfRule>
  </conditionalFormatting>
  <conditionalFormatting sqref="AI120">
    <cfRule type="expression" dxfId="2749" priority="3257">
      <formula>IF(RIGHT(TEXT(AI120,"0.#"),1)=".",FALSE,TRUE)</formula>
    </cfRule>
    <cfRule type="expression" dxfId="2748" priority="3258">
      <formula>IF(RIGHT(TEXT(AI120,"0.#"),1)=".",TRUE,FALSE)</formula>
    </cfRule>
  </conditionalFormatting>
  <conditionalFormatting sqref="AE123">
    <cfRule type="expression" dxfId="2747" priority="3255">
      <formula>IF(RIGHT(TEXT(AE123,"0.#"),1)=".",FALSE,TRUE)</formula>
    </cfRule>
    <cfRule type="expression" dxfId="2746" priority="3256">
      <formula>IF(RIGHT(TEXT(AE123,"0.#"),1)=".",TRUE,FALSE)</formula>
    </cfRule>
  </conditionalFormatting>
  <conditionalFormatting sqref="AI123">
    <cfRule type="expression" dxfId="2745" priority="3253">
      <formula>IF(RIGHT(TEXT(AI123,"0.#"),1)=".",FALSE,TRUE)</formula>
    </cfRule>
    <cfRule type="expression" dxfId="2744" priority="3254">
      <formula>IF(RIGHT(TEXT(AI123,"0.#"),1)=".",TRUE,FALSE)</formula>
    </cfRule>
  </conditionalFormatting>
  <conditionalFormatting sqref="AE126">
    <cfRule type="expression" dxfId="2743" priority="3251">
      <formula>IF(RIGHT(TEXT(AE126,"0.#"),1)=".",FALSE,TRUE)</formula>
    </cfRule>
    <cfRule type="expression" dxfId="2742" priority="3252">
      <formula>IF(RIGHT(TEXT(AE126,"0.#"),1)=".",TRUE,FALSE)</formula>
    </cfRule>
  </conditionalFormatting>
  <conditionalFormatting sqref="Y847:Y874">
    <cfRule type="expression" dxfId="2741" priority="3243">
      <formula>IF(RIGHT(TEXT(Y847,"0.#"),1)=".",FALSE,TRUE)</formula>
    </cfRule>
    <cfRule type="expression" dxfId="2740" priority="3244">
      <formula>IF(RIGHT(TEXT(Y847,"0.#"),1)=".",TRUE,FALSE)</formula>
    </cfRule>
  </conditionalFormatting>
  <conditionalFormatting sqref="AU518">
    <cfRule type="expression" dxfId="2739" priority="1753">
      <formula>IF(RIGHT(TEXT(AU518,"0.#"),1)=".",FALSE,TRUE)</formula>
    </cfRule>
    <cfRule type="expression" dxfId="2738" priority="1754">
      <formula>IF(RIGHT(TEXT(AU518,"0.#"),1)=".",TRUE,FALSE)</formula>
    </cfRule>
  </conditionalFormatting>
  <conditionalFormatting sqref="AQ551">
    <cfRule type="expression" dxfId="2737" priority="1529">
      <formula>IF(RIGHT(TEXT(AQ551,"0.#"),1)=".",FALSE,TRUE)</formula>
    </cfRule>
    <cfRule type="expression" dxfId="2736" priority="1530">
      <formula>IF(RIGHT(TEXT(AQ551,"0.#"),1)=".",TRUE,FALSE)</formula>
    </cfRule>
  </conditionalFormatting>
  <conditionalFormatting sqref="AE556">
    <cfRule type="expression" dxfId="2735" priority="1527">
      <formula>IF(RIGHT(TEXT(AE556,"0.#"),1)=".",FALSE,TRUE)</formula>
    </cfRule>
    <cfRule type="expression" dxfId="2734" priority="1528">
      <formula>IF(RIGHT(TEXT(AE556,"0.#"),1)=".",TRUE,FALSE)</formula>
    </cfRule>
  </conditionalFormatting>
  <conditionalFormatting sqref="AE557">
    <cfRule type="expression" dxfId="2733" priority="1525">
      <formula>IF(RIGHT(TEXT(AE557,"0.#"),1)=".",FALSE,TRUE)</formula>
    </cfRule>
    <cfRule type="expression" dxfId="2732" priority="1526">
      <formula>IF(RIGHT(TEXT(AE557,"0.#"),1)=".",TRUE,FALSE)</formula>
    </cfRule>
  </conditionalFormatting>
  <conditionalFormatting sqref="AE558">
    <cfRule type="expression" dxfId="2731" priority="1523">
      <formula>IF(RIGHT(TEXT(AE558,"0.#"),1)=".",FALSE,TRUE)</formula>
    </cfRule>
    <cfRule type="expression" dxfId="2730" priority="1524">
      <formula>IF(RIGHT(TEXT(AE558,"0.#"),1)=".",TRUE,FALSE)</formula>
    </cfRule>
  </conditionalFormatting>
  <conditionalFormatting sqref="AU556">
    <cfRule type="expression" dxfId="2729" priority="1515">
      <formula>IF(RIGHT(TEXT(AU556,"0.#"),1)=".",FALSE,TRUE)</formula>
    </cfRule>
    <cfRule type="expression" dxfId="2728" priority="1516">
      <formula>IF(RIGHT(TEXT(AU556,"0.#"),1)=".",TRUE,FALSE)</formula>
    </cfRule>
  </conditionalFormatting>
  <conditionalFormatting sqref="AU557">
    <cfRule type="expression" dxfId="2727" priority="1513">
      <formula>IF(RIGHT(TEXT(AU557,"0.#"),1)=".",FALSE,TRUE)</formula>
    </cfRule>
    <cfRule type="expression" dxfId="2726" priority="1514">
      <formula>IF(RIGHT(TEXT(AU557,"0.#"),1)=".",TRUE,FALSE)</formula>
    </cfRule>
  </conditionalFormatting>
  <conditionalFormatting sqref="AU558">
    <cfRule type="expression" dxfId="2725" priority="1511">
      <formula>IF(RIGHT(TEXT(AU558,"0.#"),1)=".",FALSE,TRUE)</formula>
    </cfRule>
    <cfRule type="expression" dxfId="2724" priority="1512">
      <formula>IF(RIGHT(TEXT(AU558,"0.#"),1)=".",TRUE,FALSE)</formula>
    </cfRule>
  </conditionalFormatting>
  <conditionalFormatting sqref="AQ557">
    <cfRule type="expression" dxfId="2723" priority="1503">
      <formula>IF(RIGHT(TEXT(AQ557,"0.#"),1)=".",FALSE,TRUE)</formula>
    </cfRule>
    <cfRule type="expression" dxfId="2722" priority="1504">
      <formula>IF(RIGHT(TEXT(AQ557,"0.#"),1)=".",TRUE,FALSE)</formula>
    </cfRule>
  </conditionalFormatting>
  <conditionalFormatting sqref="AQ558">
    <cfRule type="expression" dxfId="2721" priority="1501">
      <formula>IF(RIGHT(TEXT(AQ558,"0.#"),1)=".",FALSE,TRUE)</formula>
    </cfRule>
    <cfRule type="expression" dxfId="2720" priority="1502">
      <formula>IF(RIGHT(TEXT(AQ558,"0.#"),1)=".",TRUE,FALSE)</formula>
    </cfRule>
  </conditionalFormatting>
  <conditionalFormatting sqref="AQ556">
    <cfRule type="expression" dxfId="2719" priority="1499">
      <formula>IF(RIGHT(TEXT(AQ556,"0.#"),1)=".",FALSE,TRUE)</formula>
    </cfRule>
    <cfRule type="expression" dxfId="2718" priority="1500">
      <formula>IF(RIGHT(TEXT(AQ556,"0.#"),1)=".",TRUE,FALSE)</formula>
    </cfRule>
  </conditionalFormatting>
  <conditionalFormatting sqref="AE561">
    <cfRule type="expression" dxfId="2717" priority="1497">
      <formula>IF(RIGHT(TEXT(AE561,"0.#"),1)=".",FALSE,TRUE)</formula>
    </cfRule>
    <cfRule type="expression" dxfId="2716" priority="1498">
      <formula>IF(RIGHT(TEXT(AE561,"0.#"),1)=".",TRUE,FALSE)</formula>
    </cfRule>
  </conditionalFormatting>
  <conditionalFormatting sqref="AE562">
    <cfRule type="expression" dxfId="2715" priority="1495">
      <formula>IF(RIGHT(TEXT(AE562,"0.#"),1)=".",FALSE,TRUE)</formula>
    </cfRule>
    <cfRule type="expression" dxfId="2714" priority="1496">
      <formula>IF(RIGHT(TEXT(AE562,"0.#"),1)=".",TRUE,FALSE)</formula>
    </cfRule>
  </conditionalFormatting>
  <conditionalFormatting sqref="AE563">
    <cfRule type="expression" dxfId="2713" priority="1493">
      <formula>IF(RIGHT(TEXT(AE563,"0.#"),1)=".",FALSE,TRUE)</formula>
    </cfRule>
    <cfRule type="expression" dxfId="2712" priority="1494">
      <formula>IF(RIGHT(TEXT(AE563,"0.#"),1)=".",TRUE,FALSE)</formula>
    </cfRule>
  </conditionalFormatting>
  <conditionalFormatting sqref="AL1117:AO1139">
    <cfRule type="expression" dxfId="2711" priority="3149">
      <formula>IF(AND(AL1117&gt;=0, RIGHT(TEXT(AL1117,"0.#"),1)&lt;&gt;"."),TRUE,FALSE)</formula>
    </cfRule>
    <cfRule type="expression" dxfId="2710" priority="3150">
      <formula>IF(AND(AL1117&gt;=0, RIGHT(TEXT(AL1117,"0.#"),1)="."),TRUE,FALSE)</formula>
    </cfRule>
    <cfRule type="expression" dxfId="2709" priority="3151">
      <formula>IF(AND(AL1117&lt;0, RIGHT(TEXT(AL1117,"0.#"),1)&lt;&gt;"."),TRUE,FALSE)</formula>
    </cfRule>
    <cfRule type="expression" dxfId="2708" priority="3152">
      <formula>IF(AND(AL1117&lt;0, RIGHT(TEXT(AL1117,"0.#"),1)="."),TRUE,FALSE)</formula>
    </cfRule>
  </conditionalFormatting>
  <conditionalFormatting sqref="Y1117:Y1139">
    <cfRule type="expression" dxfId="2707" priority="3147">
      <formula>IF(RIGHT(TEXT(Y1117,"0.#"),1)=".",FALSE,TRUE)</formula>
    </cfRule>
    <cfRule type="expression" dxfId="2706" priority="3148">
      <formula>IF(RIGHT(TEXT(Y1117,"0.#"),1)=".",TRUE,FALSE)</formula>
    </cfRule>
  </conditionalFormatting>
  <conditionalFormatting sqref="AQ553">
    <cfRule type="expression" dxfId="2705" priority="1531">
      <formula>IF(RIGHT(TEXT(AQ553,"0.#"),1)=".",FALSE,TRUE)</formula>
    </cfRule>
    <cfRule type="expression" dxfId="2704" priority="1532">
      <formula>IF(RIGHT(TEXT(AQ553,"0.#"),1)=".",TRUE,FALSE)</formula>
    </cfRule>
  </conditionalFormatting>
  <conditionalFormatting sqref="AU552">
    <cfRule type="expression" dxfId="2703" priority="1543">
      <formula>IF(RIGHT(TEXT(AU552,"0.#"),1)=".",FALSE,TRUE)</formula>
    </cfRule>
    <cfRule type="expression" dxfId="2702" priority="1544">
      <formula>IF(RIGHT(TEXT(AU552,"0.#"),1)=".",TRUE,FALSE)</formula>
    </cfRule>
  </conditionalFormatting>
  <conditionalFormatting sqref="AE552">
    <cfRule type="expression" dxfId="2701" priority="1555">
      <formula>IF(RIGHT(TEXT(AE552,"0.#"),1)=".",FALSE,TRUE)</formula>
    </cfRule>
    <cfRule type="expression" dxfId="2700" priority="1556">
      <formula>IF(RIGHT(TEXT(AE552,"0.#"),1)=".",TRUE,FALSE)</formula>
    </cfRule>
  </conditionalFormatting>
  <conditionalFormatting sqref="AQ548">
    <cfRule type="expression" dxfId="2699" priority="1561">
      <formula>IF(RIGHT(TEXT(AQ548,"0.#"),1)=".",FALSE,TRUE)</formula>
    </cfRule>
    <cfRule type="expression" dxfId="2698" priority="1562">
      <formula>IF(RIGHT(TEXT(AQ548,"0.#"),1)=".",TRUE,FALSE)</formula>
    </cfRule>
  </conditionalFormatting>
  <conditionalFormatting sqref="AL846:AO846">
    <cfRule type="expression" dxfId="2697" priority="3101">
      <formula>IF(AND(AL846&gt;=0, RIGHT(TEXT(AL846,"0.#"),1)&lt;&gt;"."),TRUE,FALSE)</formula>
    </cfRule>
    <cfRule type="expression" dxfId="2696" priority="3102">
      <formula>IF(AND(AL846&gt;=0, RIGHT(TEXT(AL846,"0.#"),1)="."),TRUE,FALSE)</formula>
    </cfRule>
    <cfRule type="expression" dxfId="2695" priority="3103">
      <formula>IF(AND(AL846&lt;0, RIGHT(TEXT(AL846,"0.#"),1)&lt;&gt;"."),TRUE,FALSE)</formula>
    </cfRule>
    <cfRule type="expression" dxfId="2694" priority="3104">
      <formula>IF(AND(AL846&lt;0, RIGHT(TEXT(AL846,"0.#"),1)="."),TRUE,FALSE)</formula>
    </cfRule>
  </conditionalFormatting>
  <conditionalFormatting sqref="Y846">
    <cfRule type="expression" dxfId="2693" priority="3099">
      <formula>IF(RIGHT(TEXT(Y846,"0.#"),1)=".",FALSE,TRUE)</formula>
    </cfRule>
    <cfRule type="expression" dxfId="2692" priority="3100">
      <formula>IF(RIGHT(TEXT(Y846,"0.#"),1)=".",TRUE,FALSE)</formula>
    </cfRule>
  </conditionalFormatting>
  <conditionalFormatting sqref="AE492">
    <cfRule type="expression" dxfId="2691" priority="1887">
      <formula>IF(RIGHT(TEXT(AE492,"0.#"),1)=".",FALSE,TRUE)</formula>
    </cfRule>
    <cfRule type="expression" dxfId="2690" priority="1888">
      <formula>IF(RIGHT(TEXT(AE492,"0.#"),1)=".",TRUE,FALSE)</formula>
    </cfRule>
  </conditionalFormatting>
  <conditionalFormatting sqref="AE493">
    <cfRule type="expression" dxfId="2689" priority="1885">
      <formula>IF(RIGHT(TEXT(AE493,"0.#"),1)=".",FALSE,TRUE)</formula>
    </cfRule>
    <cfRule type="expression" dxfId="2688" priority="1886">
      <formula>IF(RIGHT(TEXT(AE493,"0.#"),1)=".",TRUE,FALSE)</formula>
    </cfRule>
  </conditionalFormatting>
  <conditionalFormatting sqref="AE494">
    <cfRule type="expression" dxfId="2687" priority="1883">
      <formula>IF(RIGHT(TEXT(AE494,"0.#"),1)=".",FALSE,TRUE)</formula>
    </cfRule>
    <cfRule type="expression" dxfId="2686" priority="1884">
      <formula>IF(RIGHT(TEXT(AE494,"0.#"),1)=".",TRUE,FALSE)</formula>
    </cfRule>
  </conditionalFormatting>
  <conditionalFormatting sqref="AQ493">
    <cfRule type="expression" dxfId="2685" priority="1863">
      <formula>IF(RIGHT(TEXT(AQ493,"0.#"),1)=".",FALSE,TRUE)</formula>
    </cfRule>
    <cfRule type="expression" dxfId="2684" priority="1864">
      <formula>IF(RIGHT(TEXT(AQ493,"0.#"),1)=".",TRUE,FALSE)</formula>
    </cfRule>
  </conditionalFormatting>
  <conditionalFormatting sqref="AQ494">
    <cfRule type="expression" dxfId="2683" priority="1861">
      <formula>IF(RIGHT(TEXT(AQ494,"0.#"),1)=".",FALSE,TRUE)</formula>
    </cfRule>
    <cfRule type="expression" dxfId="2682" priority="1862">
      <formula>IF(RIGHT(TEXT(AQ494,"0.#"),1)=".",TRUE,FALSE)</formula>
    </cfRule>
  </conditionalFormatting>
  <conditionalFormatting sqref="AQ492">
    <cfRule type="expression" dxfId="2681" priority="1859">
      <formula>IF(RIGHT(TEXT(AQ492,"0.#"),1)=".",FALSE,TRUE)</formula>
    </cfRule>
    <cfRule type="expression" dxfId="2680" priority="1860">
      <formula>IF(RIGHT(TEXT(AQ492,"0.#"),1)=".",TRUE,FALSE)</formula>
    </cfRule>
  </conditionalFormatting>
  <conditionalFormatting sqref="AU494">
    <cfRule type="expression" dxfId="2679" priority="1871">
      <formula>IF(RIGHT(TEXT(AU494,"0.#"),1)=".",FALSE,TRUE)</formula>
    </cfRule>
    <cfRule type="expression" dxfId="2678" priority="1872">
      <formula>IF(RIGHT(TEXT(AU494,"0.#"),1)=".",TRUE,FALSE)</formula>
    </cfRule>
  </conditionalFormatting>
  <conditionalFormatting sqref="AU492">
    <cfRule type="expression" dxfId="2677" priority="1875">
      <formula>IF(RIGHT(TEXT(AU492,"0.#"),1)=".",FALSE,TRUE)</formula>
    </cfRule>
    <cfRule type="expression" dxfId="2676" priority="1876">
      <formula>IF(RIGHT(TEXT(AU492,"0.#"),1)=".",TRUE,FALSE)</formula>
    </cfRule>
  </conditionalFormatting>
  <conditionalFormatting sqref="AU493">
    <cfRule type="expression" dxfId="2675" priority="1873">
      <formula>IF(RIGHT(TEXT(AU493,"0.#"),1)=".",FALSE,TRUE)</formula>
    </cfRule>
    <cfRule type="expression" dxfId="2674" priority="1874">
      <formula>IF(RIGHT(TEXT(AU493,"0.#"),1)=".",TRUE,FALSE)</formula>
    </cfRule>
  </conditionalFormatting>
  <conditionalFormatting sqref="AU583">
    <cfRule type="expression" dxfId="2673" priority="1391">
      <formula>IF(RIGHT(TEXT(AU583,"0.#"),1)=".",FALSE,TRUE)</formula>
    </cfRule>
    <cfRule type="expression" dxfId="2672" priority="1392">
      <formula>IF(RIGHT(TEXT(AU583,"0.#"),1)=".",TRUE,FALSE)</formula>
    </cfRule>
  </conditionalFormatting>
  <conditionalFormatting sqref="AU582">
    <cfRule type="expression" dxfId="2671" priority="1393">
      <formula>IF(RIGHT(TEXT(AU582,"0.#"),1)=".",FALSE,TRUE)</formula>
    </cfRule>
    <cfRule type="expression" dxfId="2670" priority="1394">
      <formula>IF(RIGHT(TEXT(AU582,"0.#"),1)=".",TRUE,FALSE)</formula>
    </cfRule>
  </conditionalFormatting>
  <conditionalFormatting sqref="AE499">
    <cfRule type="expression" dxfId="2669" priority="1853">
      <formula>IF(RIGHT(TEXT(AE499,"0.#"),1)=".",FALSE,TRUE)</formula>
    </cfRule>
    <cfRule type="expression" dxfId="2668" priority="1854">
      <formula>IF(RIGHT(TEXT(AE499,"0.#"),1)=".",TRUE,FALSE)</formula>
    </cfRule>
  </conditionalFormatting>
  <conditionalFormatting sqref="AE497">
    <cfRule type="expression" dxfId="2667" priority="1857">
      <formula>IF(RIGHT(TEXT(AE497,"0.#"),1)=".",FALSE,TRUE)</formula>
    </cfRule>
    <cfRule type="expression" dxfId="2666" priority="1858">
      <formula>IF(RIGHT(TEXT(AE497,"0.#"),1)=".",TRUE,FALSE)</formula>
    </cfRule>
  </conditionalFormatting>
  <conditionalFormatting sqref="AE498">
    <cfRule type="expression" dxfId="2665" priority="1855">
      <formula>IF(RIGHT(TEXT(AE498,"0.#"),1)=".",FALSE,TRUE)</formula>
    </cfRule>
    <cfRule type="expression" dxfId="2664" priority="1856">
      <formula>IF(RIGHT(TEXT(AE498,"0.#"),1)=".",TRUE,FALSE)</formula>
    </cfRule>
  </conditionalFormatting>
  <conditionalFormatting sqref="AU499">
    <cfRule type="expression" dxfId="2663" priority="1841">
      <formula>IF(RIGHT(TEXT(AU499,"0.#"),1)=".",FALSE,TRUE)</formula>
    </cfRule>
    <cfRule type="expression" dxfId="2662" priority="1842">
      <formula>IF(RIGHT(TEXT(AU499,"0.#"),1)=".",TRUE,FALSE)</formula>
    </cfRule>
  </conditionalFormatting>
  <conditionalFormatting sqref="AU497">
    <cfRule type="expression" dxfId="2661" priority="1845">
      <formula>IF(RIGHT(TEXT(AU497,"0.#"),1)=".",FALSE,TRUE)</formula>
    </cfRule>
    <cfRule type="expression" dxfId="2660" priority="1846">
      <formula>IF(RIGHT(TEXT(AU497,"0.#"),1)=".",TRUE,FALSE)</formula>
    </cfRule>
  </conditionalFormatting>
  <conditionalFormatting sqref="AU498">
    <cfRule type="expression" dxfId="2659" priority="1843">
      <formula>IF(RIGHT(TEXT(AU498,"0.#"),1)=".",FALSE,TRUE)</formula>
    </cfRule>
    <cfRule type="expression" dxfId="2658" priority="1844">
      <formula>IF(RIGHT(TEXT(AU498,"0.#"),1)=".",TRUE,FALSE)</formula>
    </cfRule>
  </conditionalFormatting>
  <conditionalFormatting sqref="AQ497">
    <cfRule type="expression" dxfId="2657" priority="1829">
      <formula>IF(RIGHT(TEXT(AQ497,"0.#"),1)=".",FALSE,TRUE)</formula>
    </cfRule>
    <cfRule type="expression" dxfId="2656" priority="1830">
      <formula>IF(RIGHT(TEXT(AQ497,"0.#"),1)=".",TRUE,FALSE)</formula>
    </cfRule>
  </conditionalFormatting>
  <conditionalFormatting sqref="AQ498">
    <cfRule type="expression" dxfId="2655" priority="1833">
      <formula>IF(RIGHT(TEXT(AQ498,"0.#"),1)=".",FALSE,TRUE)</formula>
    </cfRule>
    <cfRule type="expression" dxfId="2654" priority="1834">
      <formula>IF(RIGHT(TEXT(AQ498,"0.#"),1)=".",TRUE,FALSE)</formula>
    </cfRule>
  </conditionalFormatting>
  <conditionalFormatting sqref="AQ499">
    <cfRule type="expression" dxfId="2653" priority="1831">
      <formula>IF(RIGHT(TEXT(AQ499,"0.#"),1)=".",FALSE,TRUE)</formula>
    </cfRule>
    <cfRule type="expression" dxfId="2652" priority="1832">
      <formula>IF(RIGHT(TEXT(AQ499,"0.#"),1)=".",TRUE,FALSE)</formula>
    </cfRule>
  </conditionalFormatting>
  <conditionalFormatting sqref="AE504">
    <cfRule type="expression" dxfId="2651" priority="1823">
      <formula>IF(RIGHT(TEXT(AE504,"0.#"),1)=".",FALSE,TRUE)</formula>
    </cfRule>
    <cfRule type="expression" dxfId="2650" priority="1824">
      <formula>IF(RIGHT(TEXT(AE504,"0.#"),1)=".",TRUE,FALSE)</formula>
    </cfRule>
  </conditionalFormatting>
  <conditionalFormatting sqref="AE502">
    <cfRule type="expression" dxfId="2649" priority="1827">
      <formula>IF(RIGHT(TEXT(AE502,"0.#"),1)=".",FALSE,TRUE)</formula>
    </cfRule>
    <cfRule type="expression" dxfId="2648" priority="1828">
      <formula>IF(RIGHT(TEXT(AE502,"0.#"),1)=".",TRUE,FALSE)</formula>
    </cfRule>
  </conditionalFormatting>
  <conditionalFormatting sqref="AE503">
    <cfRule type="expression" dxfId="2647" priority="1825">
      <formula>IF(RIGHT(TEXT(AE503,"0.#"),1)=".",FALSE,TRUE)</formula>
    </cfRule>
    <cfRule type="expression" dxfId="2646" priority="1826">
      <formula>IF(RIGHT(TEXT(AE503,"0.#"),1)=".",TRUE,FALSE)</formula>
    </cfRule>
  </conditionalFormatting>
  <conditionalFormatting sqref="AU504">
    <cfRule type="expression" dxfId="2645" priority="1811">
      <formula>IF(RIGHT(TEXT(AU504,"0.#"),1)=".",FALSE,TRUE)</formula>
    </cfRule>
    <cfRule type="expression" dxfId="2644" priority="1812">
      <formula>IF(RIGHT(TEXT(AU504,"0.#"),1)=".",TRUE,FALSE)</formula>
    </cfRule>
  </conditionalFormatting>
  <conditionalFormatting sqref="AU502">
    <cfRule type="expression" dxfId="2643" priority="1815">
      <formula>IF(RIGHT(TEXT(AU502,"0.#"),1)=".",FALSE,TRUE)</formula>
    </cfRule>
    <cfRule type="expression" dxfId="2642" priority="1816">
      <formula>IF(RIGHT(TEXT(AU502,"0.#"),1)=".",TRUE,FALSE)</formula>
    </cfRule>
  </conditionalFormatting>
  <conditionalFormatting sqref="AU503">
    <cfRule type="expression" dxfId="2641" priority="1813">
      <formula>IF(RIGHT(TEXT(AU503,"0.#"),1)=".",FALSE,TRUE)</formula>
    </cfRule>
    <cfRule type="expression" dxfId="2640" priority="1814">
      <formula>IF(RIGHT(TEXT(AU503,"0.#"),1)=".",TRUE,FALSE)</formula>
    </cfRule>
  </conditionalFormatting>
  <conditionalFormatting sqref="AQ502">
    <cfRule type="expression" dxfId="2639" priority="1799">
      <formula>IF(RIGHT(TEXT(AQ502,"0.#"),1)=".",FALSE,TRUE)</formula>
    </cfRule>
    <cfRule type="expression" dxfId="2638" priority="1800">
      <formula>IF(RIGHT(TEXT(AQ502,"0.#"),1)=".",TRUE,FALSE)</formula>
    </cfRule>
  </conditionalFormatting>
  <conditionalFormatting sqref="AQ503">
    <cfRule type="expression" dxfId="2637" priority="1803">
      <formula>IF(RIGHT(TEXT(AQ503,"0.#"),1)=".",FALSE,TRUE)</formula>
    </cfRule>
    <cfRule type="expression" dxfId="2636" priority="1804">
      <formula>IF(RIGHT(TEXT(AQ503,"0.#"),1)=".",TRUE,FALSE)</formula>
    </cfRule>
  </conditionalFormatting>
  <conditionalFormatting sqref="AQ504">
    <cfRule type="expression" dxfId="2635" priority="1801">
      <formula>IF(RIGHT(TEXT(AQ504,"0.#"),1)=".",FALSE,TRUE)</formula>
    </cfRule>
    <cfRule type="expression" dxfId="2634" priority="1802">
      <formula>IF(RIGHT(TEXT(AQ504,"0.#"),1)=".",TRUE,FALSE)</formula>
    </cfRule>
  </conditionalFormatting>
  <conditionalFormatting sqref="AE509">
    <cfRule type="expression" dxfId="2633" priority="1793">
      <formula>IF(RIGHT(TEXT(AE509,"0.#"),1)=".",FALSE,TRUE)</formula>
    </cfRule>
    <cfRule type="expression" dxfId="2632" priority="1794">
      <formula>IF(RIGHT(TEXT(AE509,"0.#"),1)=".",TRUE,FALSE)</formula>
    </cfRule>
  </conditionalFormatting>
  <conditionalFormatting sqref="AE507">
    <cfRule type="expression" dxfId="2631" priority="1797">
      <formula>IF(RIGHT(TEXT(AE507,"0.#"),1)=".",FALSE,TRUE)</formula>
    </cfRule>
    <cfRule type="expression" dxfId="2630" priority="1798">
      <formula>IF(RIGHT(TEXT(AE507,"0.#"),1)=".",TRUE,FALSE)</formula>
    </cfRule>
  </conditionalFormatting>
  <conditionalFormatting sqref="AE508">
    <cfRule type="expression" dxfId="2629" priority="1795">
      <formula>IF(RIGHT(TEXT(AE508,"0.#"),1)=".",FALSE,TRUE)</formula>
    </cfRule>
    <cfRule type="expression" dxfId="2628" priority="1796">
      <formula>IF(RIGHT(TEXT(AE508,"0.#"),1)=".",TRUE,FALSE)</formula>
    </cfRule>
  </conditionalFormatting>
  <conditionalFormatting sqref="AU509">
    <cfRule type="expression" dxfId="2627" priority="1781">
      <formula>IF(RIGHT(TEXT(AU509,"0.#"),1)=".",FALSE,TRUE)</formula>
    </cfRule>
    <cfRule type="expression" dxfId="2626" priority="1782">
      <formula>IF(RIGHT(TEXT(AU509,"0.#"),1)=".",TRUE,FALSE)</formula>
    </cfRule>
  </conditionalFormatting>
  <conditionalFormatting sqref="AU507">
    <cfRule type="expression" dxfId="2625" priority="1785">
      <formula>IF(RIGHT(TEXT(AU507,"0.#"),1)=".",FALSE,TRUE)</formula>
    </cfRule>
    <cfRule type="expression" dxfId="2624" priority="1786">
      <formula>IF(RIGHT(TEXT(AU507,"0.#"),1)=".",TRUE,FALSE)</formula>
    </cfRule>
  </conditionalFormatting>
  <conditionalFormatting sqref="AU508">
    <cfRule type="expression" dxfId="2623" priority="1783">
      <formula>IF(RIGHT(TEXT(AU508,"0.#"),1)=".",FALSE,TRUE)</formula>
    </cfRule>
    <cfRule type="expression" dxfId="2622" priority="1784">
      <formula>IF(RIGHT(TEXT(AU508,"0.#"),1)=".",TRUE,FALSE)</formula>
    </cfRule>
  </conditionalFormatting>
  <conditionalFormatting sqref="AQ507">
    <cfRule type="expression" dxfId="2621" priority="1769">
      <formula>IF(RIGHT(TEXT(AQ507,"0.#"),1)=".",FALSE,TRUE)</formula>
    </cfRule>
    <cfRule type="expression" dxfId="2620" priority="1770">
      <formula>IF(RIGHT(TEXT(AQ507,"0.#"),1)=".",TRUE,FALSE)</formula>
    </cfRule>
  </conditionalFormatting>
  <conditionalFormatting sqref="AQ508">
    <cfRule type="expression" dxfId="2619" priority="1773">
      <formula>IF(RIGHT(TEXT(AQ508,"0.#"),1)=".",FALSE,TRUE)</formula>
    </cfRule>
    <cfRule type="expression" dxfId="2618" priority="1774">
      <formula>IF(RIGHT(TEXT(AQ508,"0.#"),1)=".",TRUE,FALSE)</formula>
    </cfRule>
  </conditionalFormatting>
  <conditionalFormatting sqref="AQ509">
    <cfRule type="expression" dxfId="2617" priority="1771">
      <formula>IF(RIGHT(TEXT(AQ509,"0.#"),1)=".",FALSE,TRUE)</formula>
    </cfRule>
    <cfRule type="expression" dxfId="2616" priority="1772">
      <formula>IF(RIGHT(TEXT(AQ509,"0.#"),1)=".",TRUE,FALSE)</formula>
    </cfRule>
  </conditionalFormatting>
  <conditionalFormatting sqref="AE465">
    <cfRule type="expression" dxfId="2615" priority="2063">
      <formula>IF(RIGHT(TEXT(AE465,"0.#"),1)=".",FALSE,TRUE)</formula>
    </cfRule>
    <cfRule type="expression" dxfId="2614" priority="2064">
      <formula>IF(RIGHT(TEXT(AE465,"0.#"),1)=".",TRUE,FALSE)</formula>
    </cfRule>
  </conditionalFormatting>
  <conditionalFormatting sqref="AE463">
    <cfRule type="expression" dxfId="2613" priority="2067">
      <formula>IF(RIGHT(TEXT(AE463,"0.#"),1)=".",FALSE,TRUE)</formula>
    </cfRule>
    <cfRule type="expression" dxfId="2612" priority="2068">
      <formula>IF(RIGHT(TEXT(AE463,"0.#"),1)=".",TRUE,FALSE)</formula>
    </cfRule>
  </conditionalFormatting>
  <conditionalFormatting sqref="AE464">
    <cfRule type="expression" dxfId="2611" priority="2065">
      <formula>IF(RIGHT(TEXT(AE464,"0.#"),1)=".",FALSE,TRUE)</formula>
    </cfRule>
    <cfRule type="expression" dxfId="2610" priority="2066">
      <formula>IF(RIGHT(TEXT(AE464,"0.#"),1)=".",TRUE,FALSE)</formula>
    </cfRule>
  </conditionalFormatting>
  <conditionalFormatting sqref="AM465">
    <cfRule type="expression" dxfId="2609" priority="2057">
      <formula>IF(RIGHT(TEXT(AM465,"0.#"),1)=".",FALSE,TRUE)</formula>
    </cfRule>
    <cfRule type="expression" dxfId="2608" priority="2058">
      <formula>IF(RIGHT(TEXT(AM465,"0.#"),1)=".",TRUE,FALSE)</formula>
    </cfRule>
  </conditionalFormatting>
  <conditionalFormatting sqref="AM463">
    <cfRule type="expression" dxfId="2607" priority="2061">
      <formula>IF(RIGHT(TEXT(AM463,"0.#"),1)=".",FALSE,TRUE)</formula>
    </cfRule>
    <cfRule type="expression" dxfId="2606" priority="2062">
      <formula>IF(RIGHT(TEXT(AM463,"0.#"),1)=".",TRUE,FALSE)</formula>
    </cfRule>
  </conditionalFormatting>
  <conditionalFormatting sqref="AM464">
    <cfRule type="expression" dxfId="2605" priority="2059">
      <formula>IF(RIGHT(TEXT(AM464,"0.#"),1)=".",FALSE,TRUE)</formula>
    </cfRule>
    <cfRule type="expression" dxfId="2604" priority="2060">
      <formula>IF(RIGHT(TEXT(AM464,"0.#"),1)=".",TRUE,FALSE)</formula>
    </cfRule>
  </conditionalFormatting>
  <conditionalFormatting sqref="AU465">
    <cfRule type="expression" dxfId="2603" priority="2051">
      <formula>IF(RIGHT(TEXT(AU465,"0.#"),1)=".",FALSE,TRUE)</formula>
    </cfRule>
    <cfRule type="expression" dxfId="2602" priority="2052">
      <formula>IF(RIGHT(TEXT(AU465,"0.#"),1)=".",TRUE,FALSE)</formula>
    </cfRule>
  </conditionalFormatting>
  <conditionalFormatting sqref="AU463">
    <cfRule type="expression" dxfId="2601" priority="2055">
      <formula>IF(RIGHT(TEXT(AU463,"0.#"),1)=".",FALSE,TRUE)</formula>
    </cfRule>
    <cfRule type="expression" dxfId="2600" priority="2056">
      <formula>IF(RIGHT(TEXT(AU463,"0.#"),1)=".",TRUE,FALSE)</formula>
    </cfRule>
  </conditionalFormatting>
  <conditionalFormatting sqref="AU464">
    <cfRule type="expression" dxfId="2599" priority="2053">
      <formula>IF(RIGHT(TEXT(AU464,"0.#"),1)=".",FALSE,TRUE)</formula>
    </cfRule>
    <cfRule type="expression" dxfId="2598" priority="2054">
      <formula>IF(RIGHT(TEXT(AU464,"0.#"),1)=".",TRUE,FALSE)</formula>
    </cfRule>
  </conditionalFormatting>
  <conditionalFormatting sqref="AI465">
    <cfRule type="expression" dxfId="2597" priority="2045">
      <formula>IF(RIGHT(TEXT(AI465,"0.#"),1)=".",FALSE,TRUE)</formula>
    </cfRule>
    <cfRule type="expression" dxfId="2596" priority="2046">
      <formula>IF(RIGHT(TEXT(AI465,"0.#"),1)=".",TRUE,FALSE)</formula>
    </cfRule>
  </conditionalFormatting>
  <conditionalFormatting sqref="AI463">
    <cfRule type="expression" dxfId="2595" priority="2049">
      <formula>IF(RIGHT(TEXT(AI463,"0.#"),1)=".",FALSE,TRUE)</formula>
    </cfRule>
    <cfRule type="expression" dxfId="2594" priority="2050">
      <formula>IF(RIGHT(TEXT(AI463,"0.#"),1)=".",TRUE,FALSE)</formula>
    </cfRule>
  </conditionalFormatting>
  <conditionalFormatting sqref="AI464">
    <cfRule type="expression" dxfId="2593" priority="2047">
      <formula>IF(RIGHT(TEXT(AI464,"0.#"),1)=".",FALSE,TRUE)</formula>
    </cfRule>
    <cfRule type="expression" dxfId="2592" priority="2048">
      <formula>IF(RIGHT(TEXT(AI464,"0.#"),1)=".",TRUE,FALSE)</formula>
    </cfRule>
  </conditionalFormatting>
  <conditionalFormatting sqref="AQ463">
    <cfRule type="expression" dxfId="2591" priority="2039">
      <formula>IF(RIGHT(TEXT(AQ463,"0.#"),1)=".",FALSE,TRUE)</formula>
    </cfRule>
    <cfRule type="expression" dxfId="2590" priority="2040">
      <formula>IF(RIGHT(TEXT(AQ463,"0.#"),1)=".",TRUE,FALSE)</formula>
    </cfRule>
  </conditionalFormatting>
  <conditionalFormatting sqref="AQ464">
    <cfRule type="expression" dxfId="2589" priority="2043">
      <formula>IF(RIGHT(TEXT(AQ464,"0.#"),1)=".",FALSE,TRUE)</formula>
    </cfRule>
    <cfRule type="expression" dxfId="2588" priority="2044">
      <formula>IF(RIGHT(TEXT(AQ464,"0.#"),1)=".",TRUE,FALSE)</formula>
    </cfRule>
  </conditionalFormatting>
  <conditionalFormatting sqref="AQ465">
    <cfRule type="expression" dxfId="2587" priority="2041">
      <formula>IF(RIGHT(TEXT(AQ465,"0.#"),1)=".",FALSE,TRUE)</formula>
    </cfRule>
    <cfRule type="expression" dxfId="2586" priority="2042">
      <formula>IF(RIGHT(TEXT(AQ465,"0.#"),1)=".",TRUE,FALSE)</formula>
    </cfRule>
  </conditionalFormatting>
  <conditionalFormatting sqref="AE470">
    <cfRule type="expression" dxfId="2585" priority="2033">
      <formula>IF(RIGHT(TEXT(AE470,"0.#"),1)=".",FALSE,TRUE)</formula>
    </cfRule>
    <cfRule type="expression" dxfId="2584" priority="2034">
      <formula>IF(RIGHT(TEXT(AE470,"0.#"),1)=".",TRUE,FALSE)</formula>
    </cfRule>
  </conditionalFormatting>
  <conditionalFormatting sqref="AE468">
    <cfRule type="expression" dxfId="2583" priority="2037">
      <formula>IF(RIGHT(TEXT(AE468,"0.#"),1)=".",FALSE,TRUE)</formula>
    </cfRule>
    <cfRule type="expression" dxfId="2582" priority="2038">
      <formula>IF(RIGHT(TEXT(AE468,"0.#"),1)=".",TRUE,FALSE)</formula>
    </cfRule>
  </conditionalFormatting>
  <conditionalFormatting sqref="AE469">
    <cfRule type="expression" dxfId="2581" priority="2035">
      <formula>IF(RIGHT(TEXT(AE469,"0.#"),1)=".",FALSE,TRUE)</formula>
    </cfRule>
    <cfRule type="expression" dxfId="2580" priority="2036">
      <formula>IF(RIGHT(TEXT(AE469,"0.#"),1)=".",TRUE,FALSE)</formula>
    </cfRule>
  </conditionalFormatting>
  <conditionalFormatting sqref="AM470">
    <cfRule type="expression" dxfId="2579" priority="2027">
      <formula>IF(RIGHT(TEXT(AM470,"0.#"),1)=".",FALSE,TRUE)</formula>
    </cfRule>
    <cfRule type="expression" dxfId="2578" priority="2028">
      <formula>IF(RIGHT(TEXT(AM470,"0.#"),1)=".",TRUE,FALSE)</formula>
    </cfRule>
  </conditionalFormatting>
  <conditionalFormatting sqref="AM468">
    <cfRule type="expression" dxfId="2577" priority="2031">
      <formula>IF(RIGHT(TEXT(AM468,"0.#"),1)=".",FALSE,TRUE)</formula>
    </cfRule>
    <cfRule type="expression" dxfId="2576" priority="2032">
      <formula>IF(RIGHT(TEXT(AM468,"0.#"),1)=".",TRUE,FALSE)</formula>
    </cfRule>
  </conditionalFormatting>
  <conditionalFormatting sqref="AM469">
    <cfRule type="expression" dxfId="2575" priority="2029">
      <formula>IF(RIGHT(TEXT(AM469,"0.#"),1)=".",FALSE,TRUE)</formula>
    </cfRule>
    <cfRule type="expression" dxfId="2574" priority="2030">
      <formula>IF(RIGHT(TEXT(AM469,"0.#"),1)=".",TRUE,FALSE)</formula>
    </cfRule>
  </conditionalFormatting>
  <conditionalFormatting sqref="AU470">
    <cfRule type="expression" dxfId="2573" priority="2021">
      <formula>IF(RIGHT(TEXT(AU470,"0.#"),1)=".",FALSE,TRUE)</formula>
    </cfRule>
    <cfRule type="expression" dxfId="2572" priority="2022">
      <formula>IF(RIGHT(TEXT(AU470,"0.#"),1)=".",TRUE,FALSE)</formula>
    </cfRule>
  </conditionalFormatting>
  <conditionalFormatting sqref="AU468">
    <cfRule type="expression" dxfId="2571" priority="2025">
      <formula>IF(RIGHT(TEXT(AU468,"0.#"),1)=".",FALSE,TRUE)</formula>
    </cfRule>
    <cfRule type="expression" dxfId="2570" priority="2026">
      <formula>IF(RIGHT(TEXT(AU468,"0.#"),1)=".",TRUE,FALSE)</formula>
    </cfRule>
  </conditionalFormatting>
  <conditionalFormatting sqref="AU469">
    <cfRule type="expression" dxfId="2569" priority="2023">
      <formula>IF(RIGHT(TEXT(AU469,"0.#"),1)=".",FALSE,TRUE)</formula>
    </cfRule>
    <cfRule type="expression" dxfId="2568" priority="2024">
      <formula>IF(RIGHT(TEXT(AU469,"0.#"),1)=".",TRUE,FALSE)</formula>
    </cfRule>
  </conditionalFormatting>
  <conditionalFormatting sqref="AI470">
    <cfRule type="expression" dxfId="2567" priority="2015">
      <formula>IF(RIGHT(TEXT(AI470,"0.#"),1)=".",FALSE,TRUE)</formula>
    </cfRule>
    <cfRule type="expression" dxfId="2566" priority="2016">
      <formula>IF(RIGHT(TEXT(AI470,"0.#"),1)=".",TRUE,FALSE)</formula>
    </cfRule>
  </conditionalFormatting>
  <conditionalFormatting sqref="AI468">
    <cfRule type="expression" dxfId="2565" priority="2019">
      <formula>IF(RIGHT(TEXT(AI468,"0.#"),1)=".",FALSE,TRUE)</formula>
    </cfRule>
    <cfRule type="expression" dxfId="2564" priority="2020">
      <formula>IF(RIGHT(TEXT(AI468,"0.#"),1)=".",TRUE,FALSE)</formula>
    </cfRule>
  </conditionalFormatting>
  <conditionalFormatting sqref="AI469">
    <cfRule type="expression" dxfId="2563" priority="2017">
      <formula>IF(RIGHT(TEXT(AI469,"0.#"),1)=".",FALSE,TRUE)</formula>
    </cfRule>
    <cfRule type="expression" dxfId="2562" priority="2018">
      <formula>IF(RIGHT(TEXT(AI469,"0.#"),1)=".",TRUE,FALSE)</formula>
    </cfRule>
  </conditionalFormatting>
  <conditionalFormatting sqref="AQ468">
    <cfRule type="expression" dxfId="2561" priority="2009">
      <formula>IF(RIGHT(TEXT(AQ468,"0.#"),1)=".",FALSE,TRUE)</formula>
    </cfRule>
    <cfRule type="expression" dxfId="2560" priority="2010">
      <formula>IF(RIGHT(TEXT(AQ468,"0.#"),1)=".",TRUE,FALSE)</formula>
    </cfRule>
  </conditionalFormatting>
  <conditionalFormatting sqref="AQ469">
    <cfRule type="expression" dxfId="2559" priority="2013">
      <formula>IF(RIGHT(TEXT(AQ469,"0.#"),1)=".",FALSE,TRUE)</formula>
    </cfRule>
    <cfRule type="expression" dxfId="2558" priority="2014">
      <formula>IF(RIGHT(TEXT(AQ469,"0.#"),1)=".",TRUE,FALSE)</formula>
    </cfRule>
  </conditionalFormatting>
  <conditionalFormatting sqref="AQ470">
    <cfRule type="expression" dxfId="2557" priority="2011">
      <formula>IF(RIGHT(TEXT(AQ470,"0.#"),1)=".",FALSE,TRUE)</formula>
    </cfRule>
    <cfRule type="expression" dxfId="2556" priority="2012">
      <formula>IF(RIGHT(TEXT(AQ470,"0.#"),1)=".",TRUE,FALSE)</formula>
    </cfRule>
  </conditionalFormatting>
  <conditionalFormatting sqref="AE475">
    <cfRule type="expression" dxfId="2555" priority="2003">
      <formula>IF(RIGHT(TEXT(AE475,"0.#"),1)=".",FALSE,TRUE)</formula>
    </cfRule>
    <cfRule type="expression" dxfId="2554" priority="2004">
      <formula>IF(RIGHT(TEXT(AE475,"0.#"),1)=".",TRUE,FALSE)</formula>
    </cfRule>
  </conditionalFormatting>
  <conditionalFormatting sqref="AE473">
    <cfRule type="expression" dxfId="2553" priority="2007">
      <formula>IF(RIGHT(TEXT(AE473,"0.#"),1)=".",FALSE,TRUE)</formula>
    </cfRule>
    <cfRule type="expression" dxfId="2552" priority="2008">
      <formula>IF(RIGHT(TEXT(AE473,"0.#"),1)=".",TRUE,FALSE)</formula>
    </cfRule>
  </conditionalFormatting>
  <conditionalFormatting sqref="AE474">
    <cfRule type="expression" dxfId="2551" priority="2005">
      <formula>IF(RIGHT(TEXT(AE474,"0.#"),1)=".",FALSE,TRUE)</formula>
    </cfRule>
    <cfRule type="expression" dxfId="2550" priority="2006">
      <formula>IF(RIGHT(TEXT(AE474,"0.#"),1)=".",TRUE,FALSE)</formula>
    </cfRule>
  </conditionalFormatting>
  <conditionalFormatting sqref="AM475">
    <cfRule type="expression" dxfId="2549" priority="1997">
      <formula>IF(RIGHT(TEXT(AM475,"0.#"),1)=".",FALSE,TRUE)</formula>
    </cfRule>
    <cfRule type="expression" dxfId="2548" priority="1998">
      <formula>IF(RIGHT(TEXT(AM475,"0.#"),1)=".",TRUE,FALSE)</formula>
    </cfRule>
  </conditionalFormatting>
  <conditionalFormatting sqref="AM473">
    <cfRule type="expression" dxfId="2547" priority="2001">
      <formula>IF(RIGHT(TEXT(AM473,"0.#"),1)=".",FALSE,TRUE)</formula>
    </cfRule>
    <cfRule type="expression" dxfId="2546" priority="2002">
      <formula>IF(RIGHT(TEXT(AM473,"0.#"),1)=".",TRUE,FALSE)</formula>
    </cfRule>
  </conditionalFormatting>
  <conditionalFormatting sqref="AM474">
    <cfRule type="expression" dxfId="2545" priority="1999">
      <formula>IF(RIGHT(TEXT(AM474,"0.#"),1)=".",FALSE,TRUE)</formula>
    </cfRule>
    <cfRule type="expression" dxfId="2544" priority="2000">
      <formula>IF(RIGHT(TEXT(AM474,"0.#"),1)=".",TRUE,FALSE)</formula>
    </cfRule>
  </conditionalFormatting>
  <conditionalFormatting sqref="AU475">
    <cfRule type="expression" dxfId="2543" priority="1991">
      <formula>IF(RIGHT(TEXT(AU475,"0.#"),1)=".",FALSE,TRUE)</formula>
    </cfRule>
    <cfRule type="expression" dxfId="2542" priority="1992">
      <formula>IF(RIGHT(TEXT(AU475,"0.#"),1)=".",TRUE,FALSE)</formula>
    </cfRule>
  </conditionalFormatting>
  <conditionalFormatting sqref="AU473">
    <cfRule type="expression" dxfId="2541" priority="1995">
      <formula>IF(RIGHT(TEXT(AU473,"0.#"),1)=".",FALSE,TRUE)</formula>
    </cfRule>
    <cfRule type="expression" dxfId="2540" priority="1996">
      <formula>IF(RIGHT(TEXT(AU473,"0.#"),1)=".",TRUE,FALSE)</formula>
    </cfRule>
  </conditionalFormatting>
  <conditionalFormatting sqref="AU474">
    <cfRule type="expression" dxfId="2539" priority="1993">
      <formula>IF(RIGHT(TEXT(AU474,"0.#"),1)=".",FALSE,TRUE)</formula>
    </cfRule>
    <cfRule type="expression" dxfId="2538" priority="1994">
      <formula>IF(RIGHT(TEXT(AU474,"0.#"),1)=".",TRUE,FALSE)</formula>
    </cfRule>
  </conditionalFormatting>
  <conditionalFormatting sqref="AI475">
    <cfRule type="expression" dxfId="2537" priority="1985">
      <formula>IF(RIGHT(TEXT(AI475,"0.#"),1)=".",FALSE,TRUE)</formula>
    </cfRule>
    <cfRule type="expression" dxfId="2536" priority="1986">
      <formula>IF(RIGHT(TEXT(AI475,"0.#"),1)=".",TRUE,FALSE)</formula>
    </cfRule>
  </conditionalFormatting>
  <conditionalFormatting sqref="AI473">
    <cfRule type="expression" dxfId="2535" priority="1989">
      <formula>IF(RIGHT(TEXT(AI473,"0.#"),1)=".",FALSE,TRUE)</formula>
    </cfRule>
    <cfRule type="expression" dxfId="2534" priority="1990">
      <formula>IF(RIGHT(TEXT(AI473,"0.#"),1)=".",TRUE,FALSE)</formula>
    </cfRule>
  </conditionalFormatting>
  <conditionalFormatting sqref="AI474">
    <cfRule type="expression" dxfId="2533" priority="1987">
      <formula>IF(RIGHT(TEXT(AI474,"0.#"),1)=".",FALSE,TRUE)</formula>
    </cfRule>
    <cfRule type="expression" dxfId="2532" priority="1988">
      <formula>IF(RIGHT(TEXT(AI474,"0.#"),1)=".",TRUE,FALSE)</formula>
    </cfRule>
  </conditionalFormatting>
  <conditionalFormatting sqref="AQ473">
    <cfRule type="expression" dxfId="2531" priority="1979">
      <formula>IF(RIGHT(TEXT(AQ473,"0.#"),1)=".",FALSE,TRUE)</formula>
    </cfRule>
    <cfRule type="expression" dxfId="2530" priority="1980">
      <formula>IF(RIGHT(TEXT(AQ473,"0.#"),1)=".",TRUE,FALSE)</formula>
    </cfRule>
  </conditionalFormatting>
  <conditionalFormatting sqref="AQ474">
    <cfRule type="expression" dxfId="2529" priority="1983">
      <formula>IF(RIGHT(TEXT(AQ474,"0.#"),1)=".",FALSE,TRUE)</formula>
    </cfRule>
    <cfRule type="expression" dxfId="2528" priority="1984">
      <formula>IF(RIGHT(TEXT(AQ474,"0.#"),1)=".",TRUE,FALSE)</formula>
    </cfRule>
  </conditionalFormatting>
  <conditionalFormatting sqref="AQ475">
    <cfRule type="expression" dxfId="2527" priority="1981">
      <formula>IF(RIGHT(TEXT(AQ475,"0.#"),1)=".",FALSE,TRUE)</formula>
    </cfRule>
    <cfRule type="expression" dxfId="2526" priority="1982">
      <formula>IF(RIGHT(TEXT(AQ475,"0.#"),1)=".",TRUE,FALSE)</formula>
    </cfRule>
  </conditionalFormatting>
  <conditionalFormatting sqref="AE480">
    <cfRule type="expression" dxfId="2525" priority="1973">
      <formula>IF(RIGHT(TEXT(AE480,"0.#"),1)=".",FALSE,TRUE)</formula>
    </cfRule>
    <cfRule type="expression" dxfId="2524" priority="1974">
      <formula>IF(RIGHT(TEXT(AE480,"0.#"),1)=".",TRUE,FALSE)</formula>
    </cfRule>
  </conditionalFormatting>
  <conditionalFormatting sqref="AE478">
    <cfRule type="expression" dxfId="2523" priority="1977">
      <formula>IF(RIGHT(TEXT(AE478,"0.#"),1)=".",FALSE,TRUE)</formula>
    </cfRule>
    <cfRule type="expression" dxfId="2522" priority="1978">
      <formula>IF(RIGHT(TEXT(AE478,"0.#"),1)=".",TRUE,FALSE)</formula>
    </cfRule>
  </conditionalFormatting>
  <conditionalFormatting sqref="AE479">
    <cfRule type="expression" dxfId="2521" priority="1975">
      <formula>IF(RIGHT(TEXT(AE479,"0.#"),1)=".",FALSE,TRUE)</formula>
    </cfRule>
    <cfRule type="expression" dxfId="2520" priority="1976">
      <formula>IF(RIGHT(TEXT(AE479,"0.#"),1)=".",TRUE,FALSE)</formula>
    </cfRule>
  </conditionalFormatting>
  <conditionalFormatting sqref="AM480">
    <cfRule type="expression" dxfId="2519" priority="1967">
      <formula>IF(RIGHT(TEXT(AM480,"0.#"),1)=".",FALSE,TRUE)</formula>
    </cfRule>
    <cfRule type="expression" dxfId="2518" priority="1968">
      <formula>IF(RIGHT(TEXT(AM480,"0.#"),1)=".",TRUE,FALSE)</formula>
    </cfRule>
  </conditionalFormatting>
  <conditionalFormatting sqref="AM478">
    <cfRule type="expression" dxfId="2517" priority="1971">
      <formula>IF(RIGHT(TEXT(AM478,"0.#"),1)=".",FALSE,TRUE)</formula>
    </cfRule>
    <cfRule type="expression" dxfId="2516" priority="1972">
      <formula>IF(RIGHT(TEXT(AM478,"0.#"),1)=".",TRUE,FALSE)</formula>
    </cfRule>
  </conditionalFormatting>
  <conditionalFormatting sqref="AM479">
    <cfRule type="expression" dxfId="2515" priority="1969">
      <formula>IF(RIGHT(TEXT(AM479,"0.#"),1)=".",FALSE,TRUE)</formula>
    </cfRule>
    <cfRule type="expression" dxfId="2514" priority="1970">
      <formula>IF(RIGHT(TEXT(AM479,"0.#"),1)=".",TRUE,FALSE)</formula>
    </cfRule>
  </conditionalFormatting>
  <conditionalFormatting sqref="AU480">
    <cfRule type="expression" dxfId="2513" priority="1961">
      <formula>IF(RIGHT(TEXT(AU480,"0.#"),1)=".",FALSE,TRUE)</formula>
    </cfRule>
    <cfRule type="expression" dxfId="2512" priority="1962">
      <formula>IF(RIGHT(TEXT(AU480,"0.#"),1)=".",TRUE,FALSE)</formula>
    </cfRule>
  </conditionalFormatting>
  <conditionalFormatting sqref="AU478">
    <cfRule type="expression" dxfId="2511" priority="1965">
      <formula>IF(RIGHT(TEXT(AU478,"0.#"),1)=".",FALSE,TRUE)</formula>
    </cfRule>
    <cfRule type="expression" dxfId="2510" priority="1966">
      <formula>IF(RIGHT(TEXT(AU478,"0.#"),1)=".",TRUE,FALSE)</formula>
    </cfRule>
  </conditionalFormatting>
  <conditionalFormatting sqref="AU479">
    <cfRule type="expression" dxfId="2509" priority="1963">
      <formula>IF(RIGHT(TEXT(AU479,"0.#"),1)=".",FALSE,TRUE)</formula>
    </cfRule>
    <cfRule type="expression" dxfId="2508" priority="1964">
      <formula>IF(RIGHT(TEXT(AU479,"0.#"),1)=".",TRUE,FALSE)</formula>
    </cfRule>
  </conditionalFormatting>
  <conditionalFormatting sqref="AI480">
    <cfRule type="expression" dxfId="2507" priority="1955">
      <formula>IF(RIGHT(TEXT(AI480,"0.#"),1)=".",FALSE,TRUE)</formula>
    </cfRule>
    <cfRule type="expression" dxfId="2506" priority="1956">
      <formula>IF(RIGHT(TEXT(AI480,"0.#"),1)=".",TRUE,FALSE)</formula>
    </cfRule>
  </conditionalFormatting>
  <conditionalFormatting sqref="AI478">
    <cfRule type="expression" dxfId="2505" priority="1959">
      <formula>IF(RIGHT(TEXT(AI478,"0.#"),1)=".",FALSE,TRUE)</formula>
    </cfRule>
    <cfRule type="expression" dxfId="2504" priority="1960">
      <formula>IF(RIGHT(TEXT(AI478,"0.#"),1)=".",TRUE,FALSE)</formula>
    </cfRule>
  </conditionalFormatting>
  <conditionalFormatting sqref="AI479">
    <cfRule type="expression" dxfId="2503" priority="1957">
      <formula>IF(RIGHT(TEXT(AI479,"0.#"),1)=".",FALSE,TRUE)</formula>
    </cfRule>
    <cfRule type="expression" dxfId="2502" priority="1958">
      <formula>IF(RIGHT(TEXT(AI479,"0.#"),1)=".",TRUE,FALSE)</formula>
    </cfRule>
  </conditionalFormatting>
  <conditionalFormatting sqref="AQ478">
    <cfRule type="expression" dxfId="2501" priority="1949">
      <formula>IF(RIGHT(TEXT(AQ478,"0.#"),1)=".",FALSE,TRUE)</formula>
    </cfRule>
    <cfRule type="expression" dxfId="2500" priority="1950">
      <formula>IF(RIGHT(TEXT(AQ478,"0.#"),1)=".",TRUE,FALSE)</formula>
    </cfRule>
  </conditionalFormatting>
  <conditionalFormatting sqref="AQ479">
    <cfRule type="expression" dxfId="2499" priority="1953">
      <formula>IF(RIGHT(TEXT(AQ479,"0.#"),1)=".",FALSE,TRUE)</formula>
    </cfRule>
    <cfRule type="expression" dxfId="2498" priority="1954">
      <formula>IF(RIGHT(TEXT(AQ479,"0.#"),1)=".",TRUE,FALSE)</formula>
    </cfRule>
  </conditionalFormatting>
  <conditionalFormatting sqref="AQ480">
    <cfRule type="expression" dxfId="2497" priority="1951">
      <formula>IF(RIGHT(TEXT(AQ480,"0.#"),1)=".",FALSE,TRUE)</formula>
    </cfRule>
    <cfRule type="expression" dxfId="2496" priority="1952">
      <formula>IF(RIGHT(TEXT(AQ480,"0.#"),1)=".",TRUE,FALSE)</formula>
    </cfRule>
  </conditionalFormatting>
  <conditionalFormatting sqref="AM47">
    <cfRule type="expression" dxfId="2495" priority="2243">
      <formula>IF(RIGHT(TEXT(AM47,"0.#"),1)=".",FALSE,TRUE)</formula>
    </cfRule>
    <cfRule type="expression" dxfId="2494" priority="2244">
      <formula>IF(RIGHT(TEXT(AM47,"0.#"),1)=".",TRUE,FALSE)</formula>
    </cfRule>
  </conditionalFormatting>
  <conditionalFormatting sqref="AI46">
    <cfRule type="expression" dxfId="2493" priority="2247">
      <formula>IF(RIGHT(TEXT(AI46,"0.#"),1)=".",FALSE,TRUE)</formula>
    </cfRule>
    <cfRule type="expression" dxfId="2492" priority="2248">
      <formula>IF(RIGHT(TEXT(AI46,"0.#"),1)=".",TRUE,FALSE)</formula>
    </cfRule>
  </conditionalFormatting>
  <conditionalFormatting sqref="AM46">
    <cfRule type="expression" dxfId="2491" priority="2245">
      <formula>IF(RIGHT(TEXT(AM46,"0.#"),1)=".",FALSE,TRUE)</formula>
    </cfRule>
    <cfRule type="expression" dxfId="2490" priority="2246">
      <formula>IF(RIGHT(TEXT(AM46,"0.#"),1)=".",TRUE,FALSE)</formula>
    </cfRule>
  </conditionalFormatting>
  <conditionalFormatting sqref="AU46:AU48">
    <cfRule type="expression" dxfId="2489" priority="2237">
      <formula>IF(RIGHT(TEXT(AU46,"0.#"),1)=".",FALSE,TRUE)</formula>
    </cfRule>
    <cfRule type="expression" dxfId="2488" priority="2238">
      <formula>IF(RIGHT(TEXT(AU46,"0.#"),1)=".",TRUE,FALSE)</formula>
    </cfRule>
  </conditionalFormatting>
  <conditionalFormatting sqref="AM48">
    <cfRule type="expression" dxfId="2487" priority="2241">
      <formula>IF(RIGHT(TEXT(AM48,"0.#"),1)=".",FALSE,TRUE)</formula>
    </cfRule>
    <cfRule type="expression" dxfId="2486" priority="2242">
      <formula>IF(RIGHT(TEXT(AM48,"0.#"),1)=".",TRUE,FALSE)</formula>
    </cfRule>
  </conditionalFormatting>
  <conditionalFormatting sqref="AQ46:AQ48">
    <cfRule type="expression" dxfId="2485" priority="2239">
      <formula>IF(RIGHT(TEXT(AQ46,"0.#"),1)=".",FALSE,TRUE)</formula>
    </cfRule>
    <cfRule type="expression" dxfId="2484" priority="2240">
      <formula>IF(RIGHT(TEXT(AQ46,"0.#"),1)=".",TRUE,FALSE)</formula>
    </cfRule>
  </conditionalFormatting>
  <conditionalFormatting sqref="AE146:AE147 AI146:AI147 AM146:AM147 AQ146:AQ147 AU146:AU147">
    <cfRule type="expression" dxfId="2483" priority="2231">
      <formula>IF(RIGHT(TEXT(AE146,"0.#"),1)=".",FALSE,TRUE)</formula>
    </cfRule>
    <cfRule type="expression" dxfId="2482" priority="2232">
      <formula>IF(RIGHT(TEXT(AE146,"0.#"),1)=".",TRUE,FALSE)</formula>
    </cfRule>
  </conditionalFormatting>
  <conditionalFormatting sqref="AE138:AE139 AI138:AI139 AM138:AM139 AQ138:AQ139 AU138:AU139">
    <cfRule type="expression" dxfId="2481" priority="2235">
      <formula>IF(RIGHT(TEXT(AE138,"0.#"),1)=".",FALSE,TRUE)</formula>
    </cfRule>
    <cfRule type="expression" dxfId="2480" priority="2236">
      <formula>IF(RIGHT(TEXT(AE138,"0.#"),1)=".",TRUE,FALSE)</formula>
    </cfRule>
  </conditionalFormatting>
  <conditionalFormatting sqref="AE142:AE143 AI142:AI143 AM142:AM143 AQ142:AQ143 AU142:AU143">
    <cfRule type="expression" dxfId="2479" priority="2233">
      <formula>IF(RIGHT(TEXT(AE142,"0.#"),1)=".",FALSE,TRUE)</formula>
    </cfRule>
    <cfRule type="expression" dxfId="2478" priority="2234">
      <formula>IF(RIGHT(TEXT(AE142,"0.#"),1)=".",TRUE,FALSE)</formula>
    </cfRule>
  </conditionalFormatting>
  <conditionalFormatting sqref="AE198:AE199 AI198:AI199 AM198:AM199 AQ198:AQ199 AU198:AU199">
    <cfRule type="expression" dxfId="2477" priority="2225">
      <formula>IF(RIGHT(TEXT(AE198,"0.#"),1)=".",FALSE,TRUE)</formula>
    </cfRule>
    <cfRule type="expression" dxfId="2476" priority="2226">
      <formula>IF(RIGHT(TEXT(AE198,"0.#"),1)=".",TRUE,FALSE)</formula>
    </cfRule>
  </conditionalFormatting>
  <conditionalFormatting sqref="AE150:AE151 AI150:AI151 AM150:AM151 AQ150:AQ151 AU150:AU151">
    <cfRule type="expression" dxfId="2475" priority="2229">
      <formula>IF(RIGHT(TEXT(AE150,"0.#"),1)=".",FALSE,TRUE)</formula>
    </cfRule>
    <cfRule type="expression" dxfId="2474" priority="2230">
      <formula>IF(RIGHT(TEXT(AE150,"0.#"),1)=".",TRUE,FALSE)</formula>
    </cfRule>
  </conditionalFormatting>
  <conditionalFormatting sqref="AE194:AE195 AI194:AI195 AM194:AM195 AQ194:AQ195 AU194:AU195">
    <cfRule type="expression" dxfId="2473" priority="2227">
      <formula>IF(RIGHT(TEXT(AE194,"0.#"),1)=".",FALSE,TRUE)</formula>
    </cfRule>
    <cfRule type="expression" dxfId="2472" priority="2228">
      <formula>IF(RIGHT(TEXT(AE194,"0.#"),1)=".",TRUE,FALSE)</formula>
    </cfRule>
  </conditionalFormatting>
  <conditionalFormatting sqref="AE210:AE211 AI210:AI211 AM210:AM211 AQ210:AQ211 AU210:AU211">
    <cfRule type="expression" dxfId="2471" priority="2219">
      <formula>IF(RIGHT(TEXT(AE210,"0.#"),1)=".",FALSE,TRUE)</formula>
    </cfRule>
    <cfRule type="expression" dxfId="2470" priority="2220">
      <formula>IF(RIGHT(TEXT(AE210,"0.#"),1)=".",TRUE,FALSE)</formula>
    </cfRule>
  </conditionalFormatting>
  <conditionalFormatting sqref="AE202:AE203 AI202:AI203 AM202:AM203 AQ202:AQ203 AU202:AU203">
    <cfRule type="expression" dxfId="2469" priority="2223">
      <formula>IF(RIGHT(TEXT(AE202,"0.#"),1)=".",FALSE,TRUE)</formula>
    </cfRule>
    <cfRule type="expression" dxfId="2468" priority="2224">
      <formula>IF(RIGHT(TEXT(AE202,"0.#"),1)=".",TRUE,FALSE)</formula>
    </cfRule>
  </conditionalFormatting>
  <conditionalFormatting sqref="AE206:AE207 AI206:AI207 AM206:AM207 AQ206:AQ207 AU206:AU207">
    <cfRule type="expression" dxfId="2467" priority="2221">
      <formula>IF(RIGHT(TEXT(AE206,"0.#"),1)=".",FALSE,TRUE)</formula>
    </cfRule>
    <cfRule type="expression" dxfId="2466" priority="2222">
      <formula>IF(RIGHT(TEXT(AE206,"0.#"),1)=".",TRUE,FALSE)</formula>
    </cfRule>
  </conditionalFormatting>
  <conditionalFormatting sqref="AE262:AE263 AI262:AI263 AM262:AM263 AQ262:AQ263 AU262:AU263">
    <cfRule type="expression" dxfId="2465" priority="2213">
      <formula>IF(RIGHT(TEXT(AE262,"0.#"),1)=".",FALSE,TRUE)</formula>
    </cfRule>
    <cfRule type="expression" dxfId="2464" priority="2214">
      <formula>IF(RIGHT(TEXT(AE262,"0.#"),1)=".",TRUE,FALSE)</formula>
    </cfRule>
  </conditionalFormatting>
  <conditionalFormatting sqref="AE254:AE255 AI254:AI255 AM254:AM255 AQ254:AQ255 AU254:AU255">
    <cfRule type="expression" dxfId="2463" priority="2217">
      <formula>IF(RIGHT(TEXT(AE254,"0.#"),1)=".",FALSE,TRUE)</formula>
    </cfRule>
    <cfRule type="expression" dxfId="2462" priority="2218">
      <formula>IF(RIGHT(TEXT(AE254,"0.#"),1)=".",TRUE,FALSE)</formula>
    </cfRule>
  </conditionalFormatting>
  <conditionalFormatting sqref="AE258:AE259 AI258:AI259 AM258:AM259 AQ258:AQ259 AU258:AU259">
    <cfRule type="expression" dxfId="2461" priority="2215">
      <formula>IF(RIGHT(TEXT(AE258,"0.#"),1)=".",FALSE,TRUE)</formula>
    </cfRule>
    <cfRule type="expression" dxfId="2460" priority="2216">
      <formula>IF(RIGHT(TEXT(AE258,"0.#"),1)=".",TRUE,FALSE)</formula>
    </cfRule>
  </conditionalFormatting>
  <conditionalFormatting sqref="AE314:AE315 AI314:AI315 AM314:AM315 AQ314:AQ315 AU314:AU315">
    <cfRule type="expression" dxfId="2459" priority="2207">
      <formula>IF(RIGHT(TEXT(AE314,"0.#"),1)=".",FALSE,TRUE)</formula>
    </cfRule>
    <cfRule type="expression" dxfId="2458" priority="2208">
      <formula>IF(RIGHT(TEXT(AE314,"0.#"),1)=".",TRUE,FALSE)</formula>
    </cfRule>
  </conditionalFormatting>
  <conditionalFormatting sqref="AE266:AE267 AI266:AI267 AM266:AM267 AQ266:AQ267 AU266:AU267">
    <cfRule type="expression" dxfId="2457" priority="2211">
      <formula>IF(RIGHT(TEXT(AE266,"0.#"),1)=".",FALSE,TRUE)</formula>
    </cfRule>
    <cfRule type="expression" dxfId="2456" priority="2212">
      <formula>IF(RIGHT(TEXT(AE266,"0.#"),1)=".",TRUE,FALSE)</formula>
    </cfRule>
  </conditionalFormatting>
  <conditionalFormatting sqref="AE270:AE271 AI270:AI271 AM270:AM271 AQ270:AQ271 AU270:AU271">
    <cfRule type="expression" dxfId="2455" priority="2209">
      <formula>IF(RIGHT(TEXT(AE270,"0.#"),1)=".",FALSE,TRUE)</formula>
    </cfRule>
    <cfRule type="expression" dxfId="2454" priority="2210">
      <formula>IF(RIGHT(TEXT(AE270,"0.#"),1)=".",TRUE,FALSE)</formula>
    </cfRule>
  </conditionalFormatting>
  <conditionalFormatting sqref="AE326:AE327 AI326:AI327 AM326:AM327 AQ326:AQ327 AU326:AU327">
    <cfRule type="expression" dxfId="2453" priority="2201">
      <formula>IF(RIGHT(TEXT(AE326,"0.#"),1)=".",FALSE,TRUE)</formula>
    </cfRule>
    <cfRule type="expression" dxfId="2452" priority="2202">
      <formula>IF(RIGHT(TEXT(AE326,"0.#"),1)=".",TRUE,FALSE)</formula>
    </cfRule>
  </conditionalFormatting>
  <conditionalFormatting sqref="AE318:AE319 AI318:AI319 AM318:AM319 AQ318:AQ319 AU318:AU319">
    <cfRule type="expression" dxfId="2451" priority="2205">
      <formula>IF(RIGHT(TEXT(AE318,"0.#"),1)=".",FALSE,TRUE)</formula>
    </cfRule>
    <cfRule type="expression" dxfId="2450" priority="2206">
      <formula>IF(RIGHT(TEXT(AE318,"0.#"),1)=".",TRUE,FALSE)</formula>
    </cfRule>
  </conditionalFormatting>
  <conditionalFormatting sqref="AE322:AE323 AI322:AI323 AM322:AM323 AQ322:AQ323 AU322:AU323">
    <cfRule type="expression" dxfId="2449" priority="2203">
      <formula>IF(RIGHT(TEXT(AE322,"0.#"),1)=".",FALSE,TRUE)</formula>
    </cfRule>
    <cfRule type="expression" dxfId="2448" priority="2204">
      <formula>IF(RIGHT(TEXT(AE322,"0.#"),1)=".",TRUE,FALSE)</formula>
    </cfRule>
  </conditionalFormatting>
  <conditionalFormatting sqref="AE378:AE379 AI378:AI379 AM378:AM379 AQ378:AQ379 AU378:AU379">
    <cfRule type="expression" dxfId="2447" priority="2195">
      <formula>IF(RIGHT(TEXT(AE378,"0.#"),1)=".",FALSE,TRUE)</formula>
    </cfRule>
    <cfRule type="expression" dxfId="2446" priority="2196">
      <formula>IF(RIGHT(TEXT(AE378,"0.#"),1)=".",TRUE,FALSE)</formula>
    </cfRule>
  </conditionalFormatting>
  <conditionalFormatting sqref="AE330:AE331 AI330:AI331 AM330:AM331 AQ330:AQ331 AU330:AU331">
    <cfRule type="expression" dxfId="2445" priority="2199">
      <formula>IF(RIGHT(TEXT(AE330,"0.#"),1)=".",FALSE,TRUE)</formula>
    </cfRule>
    <cfRule type="expression" dxfId="2444" priority="2200">
      <formula>IF(RIGHT(TEXT(AE330,"0.#"),1)=".",TRUE,FALSE)</formula>
    </cfRule>
  </conditionalFormatting>
  <conditionalFormatting sqref="AE374:AE375 AI374:AI375 AM374:AM375 AQ374:AQ375 AU374:AU375">
    <cfRule type="expression" dxfId="2443" priority="2197">
      <formula>IF(RIGHT(TEXT(AE374,"0.#"),1)=".",FALSE,TRUE)</formula>
    </cfRule>
    <cfRule type="expression" dxfId="2442" priority="2198">
      <formula>IF(RIGHT(TEXT(AE374,"0.#"),1)=".",TRUE,FALSE)</formula>
    </cfRule>
  </conditionalFormatting>
  <conditionalFormatting sqref="AE390:AE391 AI390:AI391 AM390:AM391 AQ390:AQ391 AU390:AU391">
    <cfRule type="expression" dxfId="2441" priority="2189">
      <formula>IF(RIGHT(TEXT(AE390,"0.#"),1)=".",FALSE,TRUE)</formula>
    </cfRule>
    <cfRule type="expression" dxfId="2440" priority="2190">
      <formula>IF(RIGHT(TEXT(AE390,"0.#"),1)=".",TRUE,FALSE)</formula>
    </cfRule>
  </conditionalFormatting>
  <conditionalFormatting sqref="AE382:AE383 AI382:AI383 AM382:AM383 AQ382:AQ383 AU382:AU383">
    <cfRule type="expression" dxfId="2439" priority="2193">
      <formula>IF(RIGHT(TEXT(AE382,"0.#"),1)=".",FALSE,TRUE)</formula>
    </cfRule>
    <cfRule type="expression" dxfId="2438" priority="2194">
      <formula>IF(RIGHT(TEXT(AE382,"0.#"),1)=".",TRUE,FALSE)</formula>
    </cfRule>
  </conditionalFormatting>
  <conditionalFormatting sqref="AE386:AE387 AI386:AI387 AM386:AM387 AQ386:AQ387 AU386:AU387">
    <cfRule type="expression" dxfId="2437" priority="2191">
      <formula>IF(RIGHT(TEXT(AE386,"0.#"),1)=".",FALSE,TRUE)</formula>
    </cfRule>
    <cfRule type="expression" dxfId="2436" priority="2192">
      <formula>IF(RIGHT(TEXT(AE386,"0.#"),1)=".",TRUE,FALSE)</formula>
    </cfRule>
  </conditionalFormatting>
  <conditionalFormatting sqref="AE440">
    <cfRule type="expression" dxfId="2435" priority="2183">
      <formula>IF(RIGHT(TEXT(AE440,"0.#"),1)=".",FALSE,TRUE)</formula>
    </cfRule>
    <cfRule type="expression" dxfId="2434" priority="2184">
      <formula>IF(RIGHT(TEXT(AE440,"0.#"),1)=".",TRUE,FALSE)</formula>
    </cfRule>
  </conditionalFormatting>
  <conditionalFormatting sqref="AE438">
    <cfRule type="expression" dxfId="2433" priority="2187">
      <formula>IF(RIGHT(TEXT(AE438,"0.#"),1)=".",FALSE,TRUE)</formula>
    </cfRule>
    <cfRule type="expression" dxfId="2432" priority="2188">
      <formula>IF(RIGHT(TEXT(AE438,"0.#"),1)=".",TRUE,FALSE)</formula>
    </cfRule>
  </conditionalFormatting>
  <conditionalFormatting sqref="AE439">
    <cfRule type="expression" dxfId="2431" priority="2185">
      <formula>IF(RIGHT(TEXT(AE439,"0.#"),1)=".",FALSE,TRUE)</formula>
    </cfRule>
    <cfRule type="expression" dxfId="2430" priority="2186">
      <formula>IF(RIGHT(TEXT(AE439,"0.#"),1)=".",TRUE,FALSE)</formula>
    </cfRule>
  </conditionalFormatting>
  <conditionalFormatting sqref="AM440">
    <cfRule type="expression" dxfId="2429" priority="2177">
      <formula>IF(RIGHT(TEXT(AM440,"0.#"),1)=".",FALSE,TRUE)</formula>
    </cfRule>
    <cfRule type="expression" dxfId="2428" priority="2178">
      <formula>IF(RIGHT(TEXT(AM440,"0.#"),1)=".",TRUE,FALSE)</formula>
    </cfRule>
  </conditionalFormatting>
  <conditionalFormatting sqref="AM438">
    <cfRule type="expression" dxfId="2427" priority="2181">
      <formula>IF(RIGHT(TEXT(AM438,"0.#"),1)=".",FALSE,TRUE)</formula>
    </cfRule>
    <cfRule type="expression" dxfId="2426" priority="2182">
      <formula>IF(RIGHT(TEXT(AM438,"0.#"),1)=".",TRUE,FALSE)</formula>
    </cfRule>
  </conditionalFormatting>
  <conditionalFormatting sqref="AM439">
    <cfRule type="expression" dxfId="2425" priority="2179">
      <formula>IF(RIGHT(TEXT(AM439,"0.#"),1)=".",FALSE,TRUE)</formula>
    </cfRule>
    <cfRule type="expression" dxfId="2424" priority="2180">
      <formula>IF(RIGHT(TEXT(AM439,"0.#"),1)=".",TRUE,FALSE)</formula>
    </cfRule>
  </conditionalFormatting>
  <conditionalFormatting sqref="AU440">
    <cfRule type="expression" dxfId="2423" priority="2171">
      <formula>IF(RIGHT(TEXT(AU440,"0.#"),1)=".",FALSE,TRUE)</formula>
    </cfRule>
    <cfRule type="expression" dxfId="2422" priority="2172">
      <formula>IF(RIGHT(TEXT(AU440,"0.#"),1)=".",TRUE,FALSE)</formula>
    </cfRule>
  </conditionalFormatting>
  <conditionalFormatting sqref="AU438">
    <cfRule type="expression" dxfId="2421" priority="2175">
      <formula>IF(RIGHT(TEXT(AU438,"0.#"),1)=".",FALSE,TRUE)</formula>
    </cfRule>
    <cfRule type="expression" dxfId="2420" priority="2176">
      <formula>IF(RIGHT(TEXT(AU438,"0.#"),1)=".",TRUE,FALSE)</formula>
    </cfRule>
  </conditionalFormatting>
  <conditionalFormatting sqref="AU439">
    <cfRule type="expression" dxfId="2419" priority="2173">
      <formula>IF(RIGHT(TEXT(AU439,"0.#"),1)=".",FALSE,TRUE)</formula>
    </cfRule>
    <cfRule type="expression" dxfId="2418" priority="2174">
      <formula>IF(RIGHT(TEXT(AU439,"0.#"),1)=".",TRUE,FALSE)</formula>
    </cfRule>
  </conditionalFormatting>
  <conditionalFormatting sqref="AI440">
    <cfRule type="expression" dxfId="2417" priority="2165">
      <formula>IF(RIGHT(TEXT(AI440,"0.#"),1)=".",FALSE,TRUE)</formula>
    </cfRule>
    <cfRule type="expression" dxfId="2416" priority="2166">
      <formula>IF(RIGHT(TEXT(AI440,"0.#"),1)=".",TRUE,FALSE)</formula>
    </cfRule>
  </conditionalFormatting>
  <conditionalFormatting sqref="AI438">
    <cfRule type="expression" dxfId="2415" priority="2169">
      <formula>IF(RIGHT(TEXT(AI438,"0.#"),1)=".",FALSE,TRUE)</formula>
    </cfRule>
    <cfRule type="expression" dxfId="2414" priority="2170">
      <formula>IF(RIGHT(TEXT(AI438,"0.#"),1)=".",TRUE,FALSE)</formula>
    </cfRule>
  </conditionalFormatting>
  <conditionalFormatting sqref="AI439">
    <cfRule type="expression" dxfId="2413" priority="2167">
      <formula>IF(RIGHT(TEXT(AI439,"0.#"),1)=".",FALSE,TRUE)</formula>
    </cfRule>
    <cfRule type="expression" dxfId="2412" priority="2168">
      <formula>IF(RIGHT(TEXT(AI439,"0.#"),1)=".",TRUE,FALSE)</formula>
    </cfRule>
  </conditionalFormatting>
  <conditionalFormatting sqref="AQ438">
    <cfRule type="expression" dxfId="2411" priority="2159">
      <formula>IF(RIGHT(TEXT(AQ438,"0.#"),1)=".",FALSE,TRUE)</formula>
    </cfRule>
    <cfRule type="expression" dxfId="2410" priority="2160">
      <formula>IF(RIGHT(TEXT(AQ438,"0.#"),1)=".",TRUE,FALSE)</formula>
    </cfRule>
  </conditionalFormatting>
  <conditionalFormatting sqref="AQ439">
    <cfRule type="expression" dxfId="2409" priority="2163">
      <formula>IF(RIGHT(TEXT(AQ439,"0.#"),1)=".",FALSE,TRUE)</formula>
    </cfRule>
    <cfRule type="expression" dxfId="2408" priority="2164">
      <formula>IF(RIGHT(TEXT(AQ439,"0.#"),1)=".",TRUE,FALSE)</formula>
    </cfRule>
  </conditionalFormatting>
  <conditionalFormatting sqref="AQ440">
    <cfRule type="expression" dxfId="2407" priority="2161">
      <formula>IF(RIGHT(TEXT(AQ440,"0.#"),1)=".",FALSE,TRUE)</formula>
    </cfRule>
    <cfRule type="expression" dxfId="2406" priority="2162">
      <formula>IF(RIGHT(TEXT(AQ440,"0.#"),1)=".",TRUE,FALSE)</formula>
    </cfRule>
  </conditionalFormatting>
  <conditionalFormatting sqref="AE445">
    <cfRule type="expression" dxfId="2405" priority="2153">
      <formula>IF(RIGHT(TEXT(AE445,"0.#"),1)=".",FALSE,TRUE)</formula>
    </cfRule>
    <cfRule type="expression" dxfId="2404" priority="2154">
      <formula>IF(RIGHT(TEXT(AE445,"0.#"),1)=".",TRUE,FALSE)</formula>
    </cfRule>
  </conditionalFormatting>
  <conditionalFormatting sqref="AE443">
    <cfRule type="expression" dxfId="2403" priority="2157">
      <formula>IF(RIGHT(TEXT(AE443,"0.#"),1)=".",FALSE,TRUE)</formula>
    </cfRule>
    <cfRule type="expression" dxfId="2402" priority="2158">
      <formula>IF(RIGHT(TEXT(AE443,"0.#"),1)=".",TRUE,FALSE)</formula>
    </cfRule>
  </conditionalFormatting>
  <conditionalFormatting sqref="AE444">
    <cfRule type="expression" dxfId="2401" priority="2155">
      <formula>IF(RIGHT(TEXT(AE444,"0.#"),1)=".",FALSE,TRUE)</formula>
    </cfRule>
    <cfRule type="expression" dxfId="2400" priority="2156">
      <formula>IF(RIGHT(TEXT(AE444,"0.#"),1)=".",TRUE,FALSE)</formula>
    </cfRule>
  </conditionalFormatting>
  <conditionalFormatting sqref="AM445">
    <cfRule type="expression" dxfId="2399" priority="2147">
      <formula>IF(RIGHT(TEXT(AM445,"0.#"),1)=".",FALSE,TRUE)</formula>
    </cfRule>
    <cfRule type="expression" dxfId="2398" priority="2148">
      <formula>IF(RIGHT(TEXT(AM445,"0.#"),1)=".",TRUE,FALSE)</formula>
    </cfRule>
  </conditionalFormatting>
  <conditionalFormatting sqref="AM443">
    <cfRule type="expression" dxfId="2397" priority="2151">
      <formula>IF(RIGHT(TEXT(AM443,"0.#"),1)=".",FALSE,TRUE)</formula>
    </cfRule>
    <cfRule type="expression" dxfId="2396" priority="2152">
      <formula>IF(RIGHT(TEXT(AM443,"0.#"),1)=".",TRUE,FALSE)</formula>
    </cfRule>
  </conditionalFormatting>
  <conditionalFormatting sqref="AM444">
    <cfRule type="expression" dxfId="2395" priority="2149">
      <formula>IF(RIGHT(TEXT(AM444,"0.#"),1)=".",FALSE,TRUE)</formula>
    </cfRule>
    <cfRule type="expression" dxfId="2394" priority="2150">
      <formula>IF(RIGHT(TEXT(AM444,"0.#"),1)=".",TRUE,FALSE)</formula>
    </cfRule>
  </conditionalFormatting>
  <conditionalFormatting sqref="AU445">
    <cfRule type="expression" dxfId="2393" priority="2141">
      <formula>IF(RIGHT(TEXT(AU445,"0.#"),1)=".",FALSE,TRUE)</formula>
    </cfRule>
    <cfRule type="expression" dxfId="2392" priority="2142">
      <formula>IF(RIGHT(TEXT(AU445,"0.#"),1)=".",TRUE,FALSE)</formula>
    </cfRule>
  </conditionalFormatting>
  <conditionalFormatting sqref="AU443">
    <cfRule type="expression" dxfId="2391" priority="2145">
      <formula>IF(RIGHT(TEXT(AU443,"0.#"),1)=".",FALSE,TRUE)</formula>
    </cfRule>
    <cfRule type="expression" dxfId="2390" priority="2146">
      <formula>IF(RIGHT(TEXT(AU443,"0.#"),1)=".",TRUE,FALSE)</formula>
    </cfRule>
  </conditionalFormatting>
  <conditionalFormatting sqref="AU444">
    <cfRule type="expression" dxfId="2389" priority="2143">
      <formula>IF(RIGHT(TEXT(AU444,"0.#"),1)=".",FALSE,TRUE)</formula>
    </cfRule>
    <cfRule type="expression" dxfId="2388" priority="2144">
      <formula>IF(RIGHT(TEXT(AU444,"0.#"),1)=".",TRUE,FALSE)</formula>
    </cfRule>
  </conditionalFormatting>
  <conditionalFormatting sqref="AI445">
    <cfRule type="expression" dxfId="2387" priority="2135">
      <formula>IF(RIGHT(TEXT(AI445,"0.#"),1)=".",FALSE,TRUE)</formula>
    </cfRule>
    <cfRule type="expression" dxfId="2386" priority="2136">
      <formula>IF(RIGHT(TEXT(AI445,"0.#"),1)=".",TRUE,FALSE)</formula>
    </cfRule>
  </conditionalFormatting>
  <conditionalFormatting sqref="AI443">
    <cfRule type="expression" dxfId="2385" priority="2139">
      <formula>IF(RIGHT(TEXT(AI443,"0.#"),1)=".",FALSE,TRUE)</formula>
    </cfRule>
    <cfRule type="expression" dxfId="2384" priority="2140">
      <formula>IF(RIGHT(TEXT(AI443,"0.#"),1)=".",TRUE,FALSE)</formula>
    </cfRule>
  </conditionalFormatting>
  <conditionalFormatting sqref="AI444">
    <cfRule type="expression" dxfId="2383" priority="2137">
      <formula>IF(RIGHT(TEXT(AI444,"0.#"),1)=".",FALSE,TRUE)</formula>
    </cfRule>
    <cfRule type="expression" dxfId="2382" priority="2138">
      <formula>IF(RIGHT(TEXT(AI444,"0.#"),1)=".",TRUE,FALSE)</formula>
    </cfRule>
  </conditionalFormatting>
  <conditionalFormatting sqref="AQ443">
    <cfRule type="expression" dxfId="2381" priority="2129">
      <formula>IF(RIGHT(TEXT(AQ443,"0.#"),1)=".",FALSE,TRUE)</formula>
    </cfRule>
    <cfRule type="expression" dxfId="2380" priority="2130">
      <formula>IF(RIGHT(TEXT(AQ443,"0.#"),1)=".",TRUE,FALSE)</formula>
    </cfRule>
  </conditionalFormatting>
  <conditionalFormatting sqref="AQ444">
    <cfRule type="expression" dxfId="2379" priority="2133">
      <formula>IF(RIGHT(TEXT(AQ444,"0.#"),1)=".",FALSE,TRUE)</formula>
    </cfRule>
    <cfRule type="expression" dxfId="2378" priority="2134">
      <formula>IF(RIGHT(TEXT(AQ444,"0.#"),1)=".",TRUE,FALSE)</formula>
    </cfRule>
  </conditionalFormatting>
  <conditionalFormatting sqref="AQ445">
    <cfRule type="expression" dxfId="2377" priority="2131">
      <formula>IF(RIGHT(TEXT(AQ445,"0.#"),1)=".",FALSE,TRUE)</formula>
    </cfRule>
    <cfRule type="expression" dxfId="2376" priority="2132">
      <formula>IF(RIGHT(TEXT(AQ445,"0.#"),1)=".",TRUE,FALSE)</formula>
    </cfRule>
  </conditionalFormatting>
  <conditionalFormatting sqref="Y880:Y907">
    <cfRule type="expression" dxfId="2375" priority="2359">
      <formula>IF(RIGHT(TEXT(Y880,"0.#"),1)=".",FALSE,TRUE)</formula>
    </cfRule>
    <cfRule type="expression" dxfId="2374" priority="2360">
      <formula>IF(RIGHT(TEXT(Y880,"0.#"),1)=".",TRUE,FALSE)</formula>
    </cfRule>
  </conditionalFormatting>
  <conditionalFormatting sqref="Y879">
    <cfRule type="expression" dxfId="2373" priority="2353">
      <formula>IF(RIGHT(TEXT(Y879,"0.#"),1)=".",FALSE,TRUE)</formula>
    </cfRule>
    <cfRule type="expression" dxfId="2372" priority="2354">
      <formula>IF(RIGHT(TEXT(Y879,"0.#"),1)=".",TRUE,FALSE)</formula>
    </cfRule>
  </conditionalFormatting>
  <conditionalFormatting sqref="Y913:Y940">
    <cfRule type="expression" dxfId="2371" priority="2347">
      <formula>IF(RIGHT(TEXT(Y913,"0.#"),1)=".",FALSE,TRUE)</formula>
    </cfRule>
    <cfRule type="expression" dxfId="2370" priority="2348">
      <formula>IF(RIGHT(TEXT(Y913,"0.#"),1)=".",TRUE,FALSE)</formula>
    </cfRule>
  </conditionalFormatting>
  <conditionalFormatting sqref="Y912">
    <cfRule type="expression" dxfId="2369" priority="2341">
      <formula>IF(RIGHT(TEXT(Y912,"0.#"),1)=".",FALSE,TRUE)</formula>
    </cfRule>
    <cfRule type="expression" dxfId="2368" priority="2342">
      <formula>IF(RIGHT(TEXT(Y912,"0.#"),1)=".",TRUE,FALSE)</formula>
    </cfRule>
  </conditionalFormatting>
  <conditionalFormatting sqref="Y946:Y973">
    <cfRule type="expression" dxfId="2367" priority="2335">
      <formula>IF(RIGHT(TEXT(Y946,"0.#"),1)=".",FALSE,TRUE)</formula>
    </cfRule>
    <cfRule type="expression" dxfId="2366" priority="2336">
      <formula>IF(RIGHT(TEXT(Y946,"0.#"),1)=".",TRUE,FALSE)</formula>
    </cfRule>
  </conditionalFormatting>
  <conditionalFormatting sqref="Y945">
    <cfRule type="expression" dxfId="2365" priority="2329">
      <formula>IF(RIGHT(TEXT(Y945,"0.#"),1)=".",FALSE,TRUE)</formula>
    </cfRule>
    <cfRule type="expression" dxfId="2364" priority="2330">
      <formula>IF(RIGHT(TEXT(Y945,"0.#"),1)=".",TRUE,FALSE)</formula>
    </cfRule>
  </conditionalFormatting>
  <conditionalFormatting sqref="Y979:Y1006">
    <cfRule type="expression" dxfId="2363" priority="2323">
      <formula>IF(RIGHT(TEXT(Y979,"0.#"),1)=".",FALSE,TRUE)</formula>
    </cfRule>
    <cfRule type="expression" dxfId="2362" priority="2324">
      <formula>IF(RIGHT(TEXT(Y979,"0.#"),1)=".",TRUE,FALSE)</formula>
    </cfRule>
  </conditionalFormatting>
  <conditionalFormatting sqref="Y978">
    <cfRule type="expression" dxfId="2361" priority="2317">
      <formula>IF(RIGHT(TEXT(Y978,"0.#"),1)=".",FALSE,TRUE)</formula>
    </cfRule>
    <cfRule type="expression" dxfId="2360" priority="2318">
      <formula>IF(RIGHT(TEXT(Y978,"0.#"),1)=".",TRUE,FALSE)</formula>
    </cfRule>
  </conditionalFormatting>
  <conditionalFormatting sqref="Y1012:Y1039">
    <cfRule type="expression" dxfId="2359" priority="2311">
      <formula>IF(RIGHT(TEXT(Y1012,"0.#"),1)=".",FALSE,TRUE)</formula>
    </cfRule>
    <cfRule type="expression" dxfId="2358" priority="2312">
      <formula>IF(RIGHT(TEXT(Y1012,"0.#"),1)=".",TRUE,FALSE)</formula>
    </cfRule>
  </conditionalFormatting>
  <conditionalFormatting sqref="W23">
    <cfRule type="expression" dxfId="2357" priority="2595">
      <formula>IF(RIGHT(TEXT(W23,"0.#"),1)=".",FALSE,TRUE)</formula>
    </cfRule>
    <cfRule type="expression" dxfId="2356" priority="2596">
      <formula>IF(RIGHT(TEXT(W23,"0.#"),1)=".",TRUE,FALSE)</formula>
    </cfRule>
  </conditionalFormatting>
  <conditionalFormatting sqref="W24:W27">
    <cfRule type="expression" dxfId="2355" priority="2593">
      <formula>IF(RIGHT(TEXT(W24,"0.#"),1)=".",FALSE,TRUE)</formula>
    </cfRule>
    <cfRule type="expression" dxfId="2354" priority="2594">
      <formula>IF(RIGHT(TEXT(W24,"0.#"),1)=".",TRUE,FALSE)</formula>
    </cfRule>
  </conditionalFormatting>
  <conditionalFormatting sqref="W28">
    <cfRule type="expression" dxfId="2353" priority="2585">
      <formula>IF(RIGHT(TEXT(W28,"0.#"),1)=".",FALSE,TRUE)</formula>
    </cfRule>
    <cfRule type="expression" dxfId="2352" priority="2586">
      <formula>IF(RIGHT(TEXT(W28,"0.#"),1)=".",TRUE,FALSE)</formula>
    </cfRule>
  </conditionalFormatting>
  <conditionalFormatting sqref="P23">
    <cfRule type="expression" dxfId="2351" priority="2583">
      <formula>IF(RIGHT(TEXT(P23,"0.#"),1)=".",FALSE,TRUE)</formula>
    </cfRule>
    <cfRule type="expression" dxfId="2350" priority="2584">
      <formula>IF(RIGHT(TEXT(P23,"0.#"),1)=".",TRUE,FALSE)</formula>
    </cfRule>
  </conditionalFormatting>
  <conditionalFormatting sqref="P24:P27">
    <cfRule type="expression" dxfId="2349" priority="2581">
      <formula>IF(RIGHT(TEXT(P24,"0.#"),1)=".",FALSE,TRUE)</formula>
    </cfRule>
    <cfRule type="expression" dxfId="2348" priority="2582">
      <formula>IF(RIGHT(TEXT(P24,"0.#"),1)=".",TRUE,FALSE)</formula>
    </cfRule>
  </conditionalFormatting>
  <conditionalFormatting sqref="P28">
    <cfRule type="expression" dxfId="2347" priority="2579">
      <formula>IF(RIGHT(TEXT(P28,"0.#"),1)=".",FALSE,TRUE)</formula>
    </cfRule>
    <cfRule type="expression" dxfId="2346" priority="2580">
      <formula>IF(RIGHT(TEXT(P28,"0.#"),1)=".",TRUE,FALSE)</formula>
    </cfRule>
  </conditionalFormatting>
  <conditionalFormatting sqref="AQ107">
    <cfRule type="expression" dxfId="2345" priority="2573">
      <formula>IF(RIGHT(TEXT(AQ107,"0.#"),1)=".",FALSE,TRUE)</formula>
    </cfRule>
    <cfRule type="expression" dxfId="2344" priority="2574">
      <formula>IF(RIGHT(TEXT(AQ107,"0.#"),1)=".",TRUE,FALSE)</formula>
    </cfRule>
  </conditionalFormatting>
  <conditionalFormatting sqref="AQ108">
    <cfRule type="expression" dxfId="2343" priority="2571">
      <formula>IF(RIGHT(TEXT(AQ108,"0.#"),1)=".",FALSE,TRUE)</formula>
    </cfRule>
    <cfRule type="expression" dxfId="2342" priority="2572">
      <formula>IF(RIGHT(TEXT(AQ108,"0.#"),1)=".",TRUE,FALSE)</formula>
    </cfRule>
  </conditionalFormatting>
  <conditionalFormatting sqref="AQ110">
    <cfRule type="expression" dxfId="2341" priority="2569">
      <formula>IF(RIGHT(TEXT(AQ110,"0.#"),1)=".",FALSE,TRUE)</formula>
    </cfRule>
    <cfRule type="expression" dxfId="2340" priority="2570">
      <formula>IF(RIGHT(TEXT(AQ110,"0.#"),1)=".",TRUE,FALSE)</formula>
    </cfRule>
  </conditionalFormatting>
  <conditionalFormatting sqref="AQ111">
    <cfRule type="expression" dxfId="2339" priority="2567">
      <formula>IF(RIGHT(TEXT(AQ111,"0.#"),1)=".",FALSE,TRUE)</formula>
    </cfRule>
    <cfRule type="expression" dxfId="2338" priority="2568">
      <formula>IF(RIGHT(TEXT(AQ111,"0.#"),1)=".",TRUE,FALSE)</formula>
    </cfRule>
  </conditionalFormatting>
  <conditionalFormatting sqref="AE67">
    <cfRule type="expression" dxfId="2337" priority="2495">
      <formula>IF(RIGHT(TEXT(AE67,"0.#"),1)=".",FALSE,TRUE)</formula>
    </cfRule>
    <cfRule type="expression" dxfId="2336" priority="2496">
      <formula>IF(RIGHT(TEXT(AE67,"0.#"),1)=".",TRUE,FALSE)</formula>
    </cfRule>
  </conditionalFormatting>
  <conditionalFormatting sqref="AE68">
    <cfRule type="expression" dxfId="2335" priority="2493">
      <formula>IF(RIGHT(TEXT(AE68,"0.#"),1)=".",FALSE,TRUE)</formula>
    </cfRule>
    <cfRule type="expression" dxfId="2334" priority="2494">
      <formula>IF(RIGHT(TEXT(AE68,"0.#"),1)=".",TRUE,FALSE)</formula>
    </cfRule>
  </conditionalFormatting>
  <conditionalFormatting sqref="AE69">
    <cfRule type="expression" dxfId="2333" priority="2491">
      <formula>IF(RIGHT(TEXT(AE69,"0.#"),1)=".",FALSE,TRUE)</formula>
    </cfRule>
    <cfRule type="expression" dxfId="2332" priority="2492">
      <formula>IF(RIGHT(TEXT(AE69,"0.#"),1)=".",TRUE,FALSE)</formula>
    </cfRule>
  </conditionalFormatting>
  <conditionalFormatting sqref="AI69">
    <cfRule type="expression" dxfId="2331" priority="2489">
      <formula>IF(RIGHT(TEXT(AI69,"0.#"),1)=".",FALSE,TRUE)</formula>
    </cfRule>
    <cfRule type="expression" dxfId="2330" priority="2490">
      <formula>IF(RIGHT(TEXT(AI69,"0.#"),1)=".",TRUE,FALSE)</formula>
    </cfRule>
  </conditionalFormatting>
  <conditionalFormatting sqref="AI68">
    <cfRule type="expression" dxfId="2329" priority="2487">
      <formula>IF(RIGHT(TEXT(AI68,"0.#"),1)=".",FALSE,TRUE)</formula>
    </cfRule>
    <cfRule type="expression" dxfId="2328" priority="2488">
      <formula>IF(RIGHT(TEXT(AI68,"0.#"),1)=".",TRUE,FALSE)</formula>
    </cfRule>
  </conditionalFormatting>
  <conditionalFormatting sqref="AI67">
    <cfRule type="expression" dxfId="2327" priority="2485">
      <formula>IF(RIGHT(TEXT(AI67,"0.#"),1)=".",FALSE,TRUE)</formula>
    </cfRule>
    <cfRule type="expression" dxfId="2326" priority="2486">
      <formula>IF(RIGHT(TEXT(AI67,"0.#"),1)=".",TRUE,FALSE)</formula>
    </cfRule>
  </conditionalFormatting>
  <conditionalFormatting sqref="AM67">
    <cfRule type="expression" dxfId="2325" priority="2483">
      <formula>IF(RIGHT(TEXT(AM67,"0.#"),1)=".",FALSE,TRUE)</formula>
    </cfRule>
    <cfRule type="expression" dxfId="2324" priority="2484">
      <formula>IF(RIGHT(TEXT(AM67,"0.#"),1)=".",TRUE,FALSE)</formula>
    </cfRule>
  </conditionalFormatting>
  <conditionalFormatting sqref="AM68">
    <cfRule type="expression" dxfId="2323" priority="2481">
      <formula>IF(RIGHT(TEXT(AM68,"0.#"),1)=".",FALSE,TRUE)</formula>
    </cfRule>
    <cfRule type="expression" dxfId="2322" priority="2482">
      <formula>IF(RIGHT(TEXT(AM68,"0.#"),1)=".",TRUE,FALSE)</formula>
    </cfRule>
  </conditionalFormatting>
  <conditionalFormatting sqref="AM69">
    <cfRule type="expression" dxfId="2321" priority="2479">
      <formula>IF(RIGHT(TEXT(AM69,"0.#"),1)=".",FALSE,TRUE)</formula>
    </cfRule>
    <cfRule type="expression" dxfId="2320" priority="2480">
      <formula>IF(RIGHT(TEXT(AM69,"0.#"),1)=".",TRUE,FALSE)</formula>
    </cfRule>
  </conditionalFormatting>
  <conditionalFormatting sqref="AQ67:AQ69">
    <cfRule type="expression" dxfId="2319" priority="2477">
      <formula>IF(RIGHT(TEXT(AQ67,"0.#"),1)=".",FALSE,TRUE)</formula>
    </cfRule>
    <cfRule type="expression" dxfId="2318" priority="2478">
      <formula>IF(RIGHT(TEXT(AQ67,"0.#"),1)=".",TRUE,FALSE)</formula>
    </cfRule>
  </conditionalFormatting>
  <conditionalFormatting sqref="AU67:AU69">
    <cfRule type="expression" dxfId="2317" priority="2475">
      <formula>IF(RIGHT(TEXT(AU67,"0.#"),1)=".",FALSE,TRUE)</formula>
    </cfRule>
    <cfRule type="expression" dxfId="2316" priority="2476">
      <formula>IF(RIGHT(TEXT(AU67,"0.#"),1)=".",TRUE,FALSE)</formula>
    </cfRule>
  </conditionalFormatting>
  <conditionalFormatting sqref="AE70">
    <cfRule type="expression" dxfId="2315" priority="2473">
      <formula>IF(RIGHT(TEXT(AE70,"0.#"),1)=".",FALSE,TRUE)</formula>
    </cfRule>
    <cfRule type="expression" dxfId="2314" priority="2474">
      <formula>IF(RIGHT(TEXT(AE70,"0.#"),1)=".",TRUE,FALSE)</formula>
    </cfRule>
  </conditionalFormatting>
  <conditionalFormatting sqref="AE71">
    <cfRule type="expression" dxfId="2313" priority="2471">
      <formula>IF(RIGHT(TEXT(AE71,"0.#"),1)=".",FALSE,TRUE)</formula>
    </cfRule>
    <cfRule type="expression" dxfId="2312" priority="2472">
      <formula>IF(RIGHT(TEXT(AE71,"0.#"),1)=".",TRUE,FALSE)</formula>
    </cfRule>
  </conditionalFormatting>
  <conditionalFormatting sqref="AE72">
    <cfRule type="expression" dxfId="2311" priority="2469">
      <formula>IF(RIGHT(TEXT(AE72,"0.#"),1)=".",FALSE,TRUE)</formula>
    </cfRule>
    <cfRule type="expression" dxfId="2310" priority="2470">
      <formula>IF(RIGHT(TEXT(AE72,"0.#"),1)=".",TRUE,FALSE)</formula>
    </cfRule>
  </conditionalFormatting>
  <conditionalFormatting sqref="AI72">
    <cfRule type="expression" dxfId="2309" priority="2467">
      <formula>IF(RIGHT(TEXT(AI72,"0.#"),1)=".",FALSE,TRUE)</formula>
    </cfRule>
    <cfRule type="expression" dxfId="2308" priority="2468">
      <formula>IF(RIGHT(TEXT(AI72,"0.#"),1)=".",TRUE,FALSE)</formula>
    </cfRule>
  </conditionalFormatting>
  <conditionalFormatting sqref="AI71">
    <cfRule type="expression" dxfId="2307" priority="2465">
      <formula>IF(RIGHT(TEXT(AI71,"0.#"),1)=".",FALSE,TRUE)</formula>
    </cfRule>
    <cfRule type="expression" dxfId="2306" priority="2466">
      <formula>IF(RIGHT(TEXT(AI71,"0.#"),1)=".",TRUE,FALSE)</formula>
    </cfRule>
  </conditionalFormatting>
  <conditionalFormatting sqref="AI70">
    <cfRule type="expression" dxfId="2305" priority="2463">
      <formula>IF(RIGHT(TEXT(AI70,"0.#"),1)=".",FALSE,TRUE)</formula>
    </cfRule>
    <cfRule type="expression" dxfId="2304" priority="2464">
      <formula>IF(RIGHT(TEXT(AI70,"0.#"),1)=".",TRUE,FALSE)</formula>
    </cfRule>
  </conditionalFormatting>
  <conditionalFormatting sqref="AM70">
    <cfRule type="expression" dxfId="2303" priority="2461">
      <formula>IF(RIGHT(TEXT(AM70,"0.#"),1)=".",FALSE,TRUE)</formula>
    </cfRule>
    <cfRule type="expression" dxfId="2302" priority="2462">
      <formula>IF(RIGHT(TEXT(AM70,"0.#"),1)=".",TRUE,FALSE)</formula>
    </cfRule>
  </conditionalFormatting>
  <conditionalFormatting sqref="AM71">
    <cfRule type="expression" dxfId="2301" priority="2459">
      <formula>IF(RIGHT(TEXT(AM71,"0.#"),1)=".",FALSE,TRUE)</formula>
    </cfRule>
    <cfRule type="expression" dxfId="2300" priority="2460">
      <formula>IF(RIGHT(TEXT(AM71,"0.#"),1)=".",TRUE,FALSE)</formula>
    </cfRule>
  </conditionalFormatting>
  <conditionalFormatting sqref="AM72">
    <cfRule type="expression" dxfId="2299" priority="2457">
      <formula>IF(RIGHT(TEXT(AM72,"0.#"),1)=".",FALSE,TRUE)</formula>
    </cfRule>
    <cfRule type="expression" dxfId="2298" priority="2458">
      <formula>IF(RIGHT(TEXT(AM72,"0.#"),1)=".",TRUE,FALSE)</formula>
    </cfRule>
  </conditionalFormatting>
  <conditionalFormatting sqref="AQ70:AQ72">
    <cfRule type="expression" dxfId="2297" priority="2455">
      <formula>IF(RIGHT(TEXT(AQ70,"0.#"),1)=".",FALSE,TRUE)</formula>
    </cfRule>
    <cfRule type="expression" dxfId="2296" priority="2456">
      <formula>IF(RIGHT(TEXT(AQ70,"0.#"),1)=".",TRUE,FALSE)</formula>
    </cfRule>
  </conditionalFormatting>
  <conditionalFormatting sqref="AU70:AU72">
    <cfRule type="expression" dxfId="2295" priority="2453">
      <formula>IF(RIGHT(TEXT(AU70,"0.#"),1)=".",FALSE,TRUE)</formula>
    </cfRule>
    <cfRule type="expression" dxfId="2294" priority="2454">
      <formula>IF(RIGHT(TEXT(AU70,"0.#"),1)=".",TRUE,FALSE)</formula>
    </cfRule>
  </conditionalFormatting>
  <conditionalFormatting sqref="AU656">
    <cfRule type="expression" dxfId="2293" priority="971">
      <formula>IF(RIGHT(TEXT(AU656,"0.#"),1)=".",FALSE,TRUE)</formula>
    </cfRule>
    <cfRule type="expression" dxfId="2292" priority="972">
      <formula>IF(RIGHT(TEXT(AU656,"0.#"),1)=".",TRUE,FALSE)</formula>
    </cfRule>
  </conditionalFormatting>
  <conditionalFormatting sqref="AQ655">
    <cfRule type="expression" dxfId="2291" priority="963">
      <formula>IF(RIGHT(TEXT(AQ655,"0.#"),1)=".",FALSE,TRUE)</formula>
    </cfRule>
    <cfRule type="expression" dxfId="2290" priority="964">
      <formula>IF(RIGHT(TEXT(AQ655,"0.#"),1)=".",TRUE,FALSE)</formula>
    </cfRule>
  </conditionalFormatting>
  <conditionalFormatting sqref="AI696">
    <cfRule type="expression" dxfId="2289" priority="755">
      <formula>IF(RIGHT(TEXT(AI696,"0.#"),1)=".",FALSE,TRUE)</formula>
    </cfRule>
    <cfRule type="expression" dxfId="2288" priority="756">
      <formula>IF(RIGHT(TEXT(AI696,"0.#"),1)=".",TRUE,FALSE)</formula>
    </cfRule>
  </conditionalFormatting>
  <conditionalFormatting sqref="AQ694">
    <cfRule type="expression" dxfId="2287" priority="749">
      <formula>IF(RIGHT(TEXT(AQ694,"0.#"),1)=".",FALSE,TRUE)</formula>
    </cfRule>
    <cfRule type="expression" dxfId="2286" priority="750">
      <formula>IF(RIGHT(TEXT(AQ694,"0.#"),1)=".",TRUE,FALSE)</formula>
    </cfRule>
  </conditionalFormatting>
  <conditionalFormatting sqref="AL880:AO907">
    <cfRule type="expression" dxfId="2285" priority="2361">
      <formula>IF(AND(AL880&gt;=0, RIGHT(TEXT(AL880,"0.#"),1)&lt;&gt;"."),TRUE,FALSE)</formula>
    </cfRule>
    <cfRule type="expression" dxfId="2284" priority="2362">
      <formula>IF(AND(AL880&gt;=0, RIGHT(TEXT(AL880,"0.#"),1)="."),TRUE,FALSE)</formula>
    </cfRule>
    <cfRule type="expression" dxfId="2283" priority="2363">
      <formula>IF(AND(AL880&lt;0, RIGHT(TEXT(AL880,"0.#"),1)&lt;&gt;"."),TRUE,FALSE)</formula>
    </cfRule>
    <cfRule type="expression" dxfId="2282" priority="2364">
      <formula>IF(AND(AL880&lt;0, RIGHT(TEXT(AL880,"0.#"),1)="."),TRUE,FALSE)</formula>
    </cfRule>
  </conditionalFormatting>
  <conditionalFormatting sqref="AL879:AO879">
    <cfRule type="expression" dxfId="2281" priority="2355">
      <formula>IF(AND(AL879&gt;=0, RIGHT(TEXT(AL879,"0.#"),1)&lt;&gt;"."),TRUE,FALSE)</formula>
    </cfRule>
    <cfRule type="expression" dxfId="2280" priority="2356">
      <formula>IF(AND(AL879&gt;=0, RIGHT(TEXT(AL879,"0.#"),1)="."),TRUE,FALSE)</formula>
    </cfRule>
    <cfRule type="expression" dxfId="2279" priority="2357">
      <formula>IF(AND(AL879&lt;0, RIGHT(TEXT(AL879,"0.#"),1)&lt;&gt;"."),TRUE,FALSE)</formula>
    </cfRule>
    <cfRule type="expression" dxfId="2278" priority="2358">
      <formula>IF(AND(AL879&lt;0, RIGHT(TEXT(AL879,"0.#"),1)="."),TRUE,FALSE)</formula>
    </cfRule>
  </conditionalFormatting>
  <conditionalFormatting sqref="AL913:AO940">
    <cfRule type="expression" dxfId="2277" priority="2349">
      <formula>IF(AND(AL913&gt;=0, RIGHT(TEXT(AL913,"0.#"),1)&lt;&gt;"."),TRUE,FALSE)</formula>
    </cfRule>
    <cfRule type="expression" dxfId="2276" priority="2350">
      <formula>IF(AND(AL913&gt;=0, RIGHT(TEXT(AL913,"0.#"),1)="."),TRUE,FALSE)</formula>
    </cfRule>
    <cfRule type="expression" dxfId="2275" priority="2351">
      <formula>IF(AND(AL913&lt;0, RIGHT(TEXT(AL913,"0.#"),1)&lt;&gt;"."),TRUE,FALSE)</formula>
    </cfRule>
    <cfRule type="expression" dxfId="2274" priority="2352">
      <formula>IF(AND(AL913&lt;0, RIGHT(TEXT(AL913,"0.#"),1)="."),TRUE,FALSE)</formula>
    </cfRule>
  </conditionalFormatting>
  <conditionalFormatting sqref="AL912:AO912">
    <cfRule type="expression" dxfId="2273" priority="2343">
      <formula>IF(AND(AL912&gt;=0, RIGHT(TEXT(AL912,"0.#"),1)&lt;&gt;"."),TRUE,FALSE)</formula>
    </cfRule>
    <cfRule type="expression" dxfId="2272" priority="2344">
      <formula>IF(AND(AL912&gt;=0, RIGHT(TEXT(AL912,"0.#"),1)="."),TRUE,FALSE)</formula>
    </cfRule>
    <cfRule type="expression" dxfId="2271" priority="2345">
      <formula>IF(AND(AL912&lt;0, RIGHT(TEXT(AL912,"0.#"),1)&lt;&gt;"."),TRUE,FALSE)</formula>
    </cfRule>
    <cfRule type="expression" dxfId="2270" priority="2346">
      <formula>IF(AND(AL912&lt;0, RIGHT(TEXT(AL912,"0.#"),1)="."),TRUE,FALSE)</formula>
    </cfRule>
  </conditionalFormatting>
  <conditionalFormatting sqref="AL946:AO973">
    <cfRule type="expression" dxfId="2269" priority="2337">
      <formula>IF(AND(AL946&gt;=0, RIGHT(TEXT(AL946,"0.#"),1)&lt;&gt;"."),TRUE,FALSE)</formula>
    </cfRule>
    <cfRule type="expression" dxfId="2268" priority="2338">
      <formula>IF(AND(AL946&gt;=0, RIGHT(TEXT(AL946,"0.#"),1)="."),TRUE,FALSE)</formula>
    </cfRule>
    <cfRule type="expression" dxfId="2267" priority="2339">
      <formula>IF(AND(AL946&lt;0, RIGHT(TEXT(AL946,"0.#"),1)&lt;&gt;"."),TRUE,FALSE)</formula>
    </cfRule>
    <cfRule type="expression" dxfId="2266" priority="2340">
      <formula>IF(AND(AL946&lt;0, RIGHT(TEXT(AL946,"0.#"),1)="."),TRUE,FALSE)</formula>
    </cfRule>
  </conditionalFormatting>
  <conditionalFormatting sqref="AL945:AO945">
    <cfRule type="expression" dxfId="2265" priority="2331">
      <formula>IF(AND(AL945&gt;=0, RIGHT(TEXT(AL945,"0.#"),1)&lt;&gt;"."),TRUE,FALSE)</formula>
    </cfRule>
    <cfRule type="expression" dxfId="2264" priority="2332">
      <formula>IF(AND(AL945&gt;=0, RIGHT(TEXT(AL945,"0.#"),1)="."),TRUE,FALSE)</formula>
    </cfRule>
    <cfRule type="expression" dxfId="2263" priority="2333">
      <formula>IF(AND(AL945&lt;0, RIGHT(TEXT(AL945,"0.#"),1)&lt;&gt;"."),TRUE,FALSE)</formula>
    </cfRule>
    <cfRule type="expression" dxfId="2262" priority="2334">
      <formula>IF(AND(AL945&lt;0, RIGHT(TEXT(AL945,"0.#"),1)="."),TRUE,FALSE)</formula>
    </cfRule>
  </conditionalFormatting>
  <conditionalFormatting sqref="AL979:AO1006">
    <cfRule type="expression" dxfId="2261" priority="2325">
      <formula>IF(AND(AL979&gt;=0, RIGHT(TEXT(AL979,"0.#"),1)&lt;&gt;"."),TRUE,FALSE)</formula>
    </cfRule>
    <cfRule type="expression" dxfId="2260" priority="2326">
      <formula>IF(AND(AL979&gt;=0, RIGHT(TEXT(AL979,"0.#"),1)="."),TRUE,FALSE)</formula>
    </cfRule>
    <cfRule type="expression" dxfId="2259" priority="2327">
      <formula>IF(AND(AL979&lt;0, RIGHT(TEXT(AL979,"0.#"),1)&lt;&gt;"."),TRUE,FALSE)</formula>
    </cfRule>
    <cfRule type="expression" dxfId="2258" priority="2328">
      <formula>IF(AND(AL979&lt;0, RIGHT(TEXT(AL979,"0.#"),1)="."),TRUE,FALSE)</formula>
    </cfRule>
  </conditionalFormatting>
  <conditionalFormatting sqref="AL978:AO978">
    <cfRule type="expression" dxfId="2257" priority="2319">
      <formula>IF(AND(AL978&gt;=0, RIGHT(TEXT(AL978,"0.#"),1)&lt;&gt;"."),TRUE,FALSE)</formula>
    </cfRule>
    <cfRule type="expression" dxfId="2256" priority="2320">
      <formula>IF(AND(AL978&gt;=0, RIGHT(TEXT(AL978,"0.#"),1)="."),TRUE,FALSE)</formula>
    </cfRule>
    <cfRule type="expression" dxfId="2255" priority="2321">
      <formula>IF(AND(AL978&lt;0, RIGHT(TEXT(AL978,"0.#"),1)&lt;&gt;"."),TRUE,FALSE)</formula>
    </cfRule>
    <cfRule type="expression" dxfId="2254" priority="2322">
      <formula>IF(AND(AL978&lt;0, RIGHT(TEXT(AL978,"0.#"),1)="."),TRUE,FALSE)</formula>
    </cfRule>
  </conditionalFormatting>
  <conditionalFormatting sqref="AL1012:AO1039">
    <cfRule type="expression" dxfId="2253" priority="2313">
      <formula>IF(AND(AL1012&gt;=0, RIGHT(TEXT(AL1012,"0.#"),1)&lt;&gt;"."),TRUE,FALSE)</formula>
    </cfRule>
    <cfRule type="expression" dxfId="2252" priority="2314">
      <formula>IF(AND(AL1012&gt;=0, RIGHT(TEXT(AL1012,"0.#"),1)="."),TRUE,FALSE)</formula>
    </cfRule>
    <cfRule type="expression" dxfId="2251" priority="2315">
      <formula>IF(AND(AL1012&lt;0, RIGHT(TEXT(AL1012,"0.#"),1)&lt;&gt;"."),TRUE,FALSE)</formula>
    </cfRule>
    <cfRule type="expression" dxfId="2250" priority="2316">
      <formula>IF(AND(AL1012&lt;0, RIGHT(TEXT(AL1012,"0.#"),1)="."),TRUE,FALSE)</formula>
    </cfRule>
  </conditionalFormatting>
  <conditionalFormatting sqref="AL1011:AO1011">
    <cfRule type="expression" dxfId="2249" priority="2307">
      <formula>IF(AND(AL1011&gt;=0, RIGHT(TEXT(AL1011,"0.#"),1)&lt;&gt;"."),TRUE,FALSE)</formula>
    </cfRule>
    <cfRule type="expression" dxfId="2248" priority="2308">
      <formula>IF(AND(AL1011&gt;=0, RIGHT(TEXT(AL1011,"0.#"),1)="."),TRUE,FALSE)</formula>
    </cfRule>
    <cfRule type="expression" dxfId="2247" priority="2309">
      <formula>IF(AND(AL1011&lt;0, RIGHT(TEXT(AL1011,"0.#"),1)&lt;&gt;"."),TRUE,FALSE)</formula>
    </cfRule>
    <cfRule type="expression" dxfId="2246" priority="2310">
      <formula>IF(AND(AL1011&lt;0, RIGHT(TEXT(AL1011,"0.#"),1)="."),TRUE,FALSE)</formula>
    </cfRule>
  </conditionalFormatting>
  <conditionalFormatting sqref="Y1011">
    <cfRule type="expression" dxfId="2245" priority="2305">
      <formula>IF(RIGHT(TEXT(Y1011,"0.#"),1)=".",FALSE,TRUE)</formula>
    </cfRule>
    <cfRule type="expression" dxfId="2244" priority="2306">
      <formula>IF(RIGHT(TEXT(Y1011,"0.#"),1)=".",TRUE,FALSE)</formula>
    </cfRule>
  </conditionalFormatting>
  <conditionalFormatting sqref="AL1045:AO1072">
    <cfRule type="expression" dxfId="2243" priority="2301">
      <formula>IF(AND(AL1045&gt;=0, RIGHT(TEXT(AL1045,"0.#"),1)&lt;&gt;"."),TRUE,FALSE)</formula>
    </cfRule>
    <cfRule type="expression" dxfId="2242" priority="2302">
      <formula>IF(AND(AL1045&gt;=0, RIGHT(TEXT(AL1045,"0.#"),1)="."),TRUE,FALSE)</formula>
    </cfRule>
    <cfRule type="expression" dxfId="2241" priority="2303">
      <formula>IF(AND(AL1045&lt;0, RIGHT(TEXT(AL1045,"0.#"),1)&lt;&gt;"."),TRUE,FALSE)</formula>
    </cfRule>
    <cfRule type="expression" dxfId="2240" priority="2304">
      <formula>IF(AND(AL1045&lt;0, RIGHT(TEXT(AL1045,"0.#"),1)="."),TRUE,FALSE)</formula>
    </cfRule>
  </conditionalFormatting>
  <conditionalFormatting sqref="Y1045:Y1072">
    <cfRule type="expression" dxfId="2239" priority="2299">
      <formula>IF(RIGHT(TEXT(Y1045,"0.#"),1)=".",FALSE,TRUE)</formula>
    </cfRule>
    <cfRule type="expression" dxfId="2238" priority="2300">
      <formula>IF(RIGHT(TEXT(Y1045,"0.#"),1)=".",TRUE,FALSE)</formula>
    </cfRule>
  </conditionalFormatting>
  <conditionalFormatting sqref="AL1044:AO1044">
    <cfRule type="expression" dxfId="2237" priority="2295">
      <formula>IF(AND(AL1044&gt;=0, RIGHT(TEXT(AL1044,"0.#"),1)&lt;&gt;"."),TRUE,FALSE)</formula>
    </cfRule>
    <cfRule type="expression" dxfId="2236" priority="2296">
      <formula>IF(AND(AL1044&gt;=0, RIGHT(TEXT(AL1044,"0.#"),1)="."),TRUE,FALSE)</formula>
    </cfRule>
    <cfRule type="expression" dxfId="2235" priority="2297">
      <formula>IF(AND(AL1044&lt;0, RIGHT(TEXT(AL1044,"0.#"),1)&lt;&gt;"."),TRUE,FALSE)</formula>
    </cfRule>
    <cfRule type="expression" dxfId="2234" priority="2298">
      <formula>IF(AND(AL1044&lt;0, RIGHT(TEXT(AL1044,"0.#"),1)="."),TRUE,FALSE)</formula>
    </cfRule>
  </conditionalFormatting>
  <conditionalFormatting sqref="Y1044">
    <cfRule type="expression" dxfId="2233" priority="2293">
      <formula>IF(RIGHT(TEXT(Y1044,"0.#"),1)=".",FALSE,TRUE)</formula>
    </cfRule>
    <cfRule type="expression" dxfId="2232" priority="2294">
      <formula>IF(RIGHT(TEXT(Y1044,"0.#"),1)=".",TRUE,FALSE)</formula>
    </cfRule>
  </conditionalFormatting>
  <conditionalFormatting sqref="AL1078:AO1105">
    <cfRule type="expression" dxfId="2231" priority="2289">
      <formula>IF(AND(AL1078&gt;=0, RIGHT(TEXT(AL1078,"0.#"),1)&lt;&gt;"."),TRUE,FALSE)</formula>
    </cfRule>
    <cfRule type="expression" dxfId="2230" priority="2290">
      <formula>IF(AND(AL1078&gt;=0, RIGHT(TEXT(AL1078,"0.#"),1)="."),TRUE,FALSE)</formula>
    </cfRule>
    <cfRule type="expression" dxfId="2229" priority="2291">
      <formula>IF(AND(AL1078&lt;0, RIGHT(TEXT(AL1078,"0.#"),1)&lt;&gt;"."),TRUE,FALSE)</formula>
    </cfRule>
    <cfRule type="expression" dxfId="2228" priority="2292">
      <formula>IF(AND(AL1078&lt;0, RIGHT(TEXT(AL1078,"0.#"),1)="."),TRUE,FALSE)</formula>
    </cfRule>
  </conditionalFormatting>
  <conditionalFormatting sqref="Y1078:Y1105">
    <cfRule type="expression" dxfId="2227" priority="2287">
      <formula>IF(RIGHT(TEXT(Y1078,"0.#"),1)=".",FALSE,TRUE)</formula>
    </cfRule>
    <cfRule type="expression" dxfId="2226" priority="2288">
      <formula>IF(RIGHT(TEXT(Y1078,"0.#"),1)=".",TRUE,FALSE)</formula>
    </cfRule>
  </conditionalFormatting>
  <conditionalFormatting sqref="AL1077:AO1077">
    <cfRule type="expression" dxfId="2225" priority="2283">
      <formula>IF(AND(AL1077&gt;=0, RIGHT(TEXT(AL1077,"0.#"),1)&lt;&gt;"."),TRUE,FALSE)</formula>
    </cfRule>
    <cfRule type="expression" dxfId="2224" priority="2284">
      <formula>IF(AND(AL1077&gt;=0, RIGHT(TEXT(AL1077,"0.#"),1)="."),TRUE,FALSE)</formula>
    </cfRule>
    <cfRule type="expression" dxfId="2223" priority="2285">
      <formula>IF(AND(AL1077&lt;0, RIGHT(TEXT(AL1077,"0.#"),1)&lt;&gt;"."),TRUE,FALSE)</formula>
    </cfRule>
    <cfRule type="expression" dxfId="2222" priority="2286">
      <formula>IF(AND(AL1077&lt;0, RIGHT(TEXT(AL1077,"0.#"),1)="."),TRUE,FALSE)</formula>
    </cfRule>
  </conditionalFormatting>
  <conditionalFormatting sqref="Y1077">
    <cfRule type="expression" dxfId="2221" priority="2281">
      <formula>IF(RIGHT(TEXT(Y1077,"0.#"),1)=".",FALSE,TRUE)</formula>
    </cfRule>
    <cfRule type="expression" dxfId="2220" priority="2282">
      <formula>IF(RIGHT(TEXT(Y1077,"0.#"),1)=".",TRUE,FALSE)</formula>
    </cfRule>
  </conditionalFormatting>
  <conditionalFormatting sqref="AE46">
    <cfRule type="expression" dxfId="2219" priority="2257">
      <formula>IF(RIGHT(TEXT(AE46,"0.#"),1)=".",FALSE,TRUE)</formula>
    </cfRule>
    <cfRule type="expression" dxfId="2218" priority="2258">
      <formula>IF(RIGHT(TEXT(AE46,"0.#"),1)=".",TRUE,FALSE)</formula>
    </cfRule>
  </conditionalFormatting>
  <conditionalFormatting sqref="AE47">
    <cfRule type="expression" dxfId="2217" priority="2255">
      <formula>IF(RIGHT(TEXT(AE47,"0.#"),1)=".",FALSE,TRUE)</formula>
    </cfRule>
    <cfRule type="expression" dxfId="2216" priority="2256">
      <formula>IF(RIGHT(TEXT(AE47,"0.#"),1)=".",TRUE,FALSE)</formula>
    </cfRule>
  </conditionalFormatting>
  <conditionalFormatting sqref="AE48">
    <cfRule type="expression" dxfId="2215" priority="2253">
      <formula>IF(RIGHT(TEXT(AE48,"0.#"),1)=".",FALSE,TRUE)</formula>
    </cfRule>
    <cfRule type="expression" dxfId="2214" priority="2254">
      <formula>IF(RIGHT(TEXT(AE48,"0.#"),1)=".",TRUE,FALSE)</formula>
    </cfRule>
  </conditionalFormatting>
  <conditionalFormatting sqref="AI48">
    <cfRule type="expression" dxfId="2213" priority="2251">
      <formula>IF(RIGHT(TEXT(AI48,"0.#"),1)=".",FALSE,TRUE)</formula>
    </cfRule>
    <cfRule type="expression" dxfId="2212" priority="2252">
      <formula>IF(RIGHT(TEXT(AI48,"0.#"),1)=".",TRUE,FALSE)</formula>
    </cfRule>
  </conditionalFormatting>
  <conditionalFormatting sqref="AI47">
    <cfRule type="expression" dxfId="2211" priority="2249">
      <formula>IF(RIGHT(TEXT(AI47,"0.#"),1)=".",FALSE,TRUE)</formula>
    </cfRule>
    <cfRule type="expression" dxfId="2210" priority="2250">
      <formula>IF(RIGHT(TEXT(AI47,"0.#"),1)=".",TRUE,FALSE)</formula>
    </cfRule>
  </conditionalFormatting>
  <conditionalFormatting sqref="AE448">
    <cfRule type="expression" dxfId="2209" priority="2127">
      <formula>IF(RIGHT(TEXT(AE448,"0.#"),1)=".",FALSE,TRUE)</formula>
    </cfRule>
    <cfRule type="expression" dxfId="2208" priority="2128">
      <formula>IF(RIGHT(TEXT(AE448,"0.#"),1)=".",TRUE,FALSE)</formula>
    </cfRule>
  </conditionalFormatting>
  <conditionalFormatting sqref="AM450">
    <cfRule type="expression" dxfId="2207" priority="2117">
      <formula>IF(RIGHT(TEXT(AM450,"0.#"),1)=".",FALSE,TRUE)</formula>
    </cfRule>
    <cfRule type="expression" dxfId="2206" priority="2118">
      <formula>IF(RIGHT(TEXT(AM450,"0.#"),1)=".",TRUE,FALSE)</formula>
    </cfRule>
  </conditionalFormatting>
  <conditionalFormatting sqref="AE449">
    <cfRule type="expression" dxfId="2205" priority="2125">
      <formula>IF(RIGHT(TEXT(AE449,"0.#"),1)=".",FALSE,TRUE)</formula>
    </cfRule>
    <cfRule type="expression" dxfId="2204" priority="2126">
      <formula>IF(RIGHT(TEXT(AE449,"0.#"),1)=".",TRUE,FALSE)</formula>
    </cfRule>
  </conditionalFormatting>
  <conditionalFormatting sqref="AE450">
    <cfRule type="expression" dxfId="2203" priority="2123">
      <formula>IF(RIGHT(TEXT(AE450,"0.#"),1)=".",FALSE,TRUE)</formula>
    </cfRule>
    <cfRule type="expression" dxfId="2202" priority="2124">
      <formula>IF(RIGHT(TEXT(AE450,"0.#"),1)=".",TRUE,FALSE)</formula>
    </cfRule>
  </conditionalFormatting>
  <conditionalFormatting sqref="AM448">
    <cfRule type="expression" dxfId="2201" priority="2121">
      <formula>IF(RIGHT(TEXT(AM448,"0.#"),1)=".",FALSE,TRUE)</formula>
    </cfRule>
    <cfRule type="expression" dxfId="2200" priority="2122">
      <formula>IF(RIGHT(TEXT(AM448,"0.#"),1)=".",TRUE,FALSE)</formula>
    </cfRule>
  </conditionalFormatting>
  <conditionalFormatting sqref="AM449">
    <cfRule type="expression" dxfId="2199" priority="2119">
      <formula>IF(RIGHT(TEXT(AM449,"0.#"),1)=".",FALSE,TRUE)</formula>
    </cfRule>
    <cfRule type="expression" dxfId="2198" priority="2120">
      <formula>IF(RIGHT(TEXT(AM449,"0.#"),1)=".",TRUE,FALSE)</formula>
    </cfRule>
  </conditionalFormatting>
  <conditionalFormatting sqref="AU448">
    <cfRule type="expression" dxfId="2197" priority="2115">
      <formula>IF(RIGHT(TEXT(AU448,"0.#"),1)=".",FALSE,TRUE)</formula>
    </cfRule>
    <cfRule type="expression" dxfId="2196" priority="2116">
      <formula>IF(RIGHT(TEXT(AU448,"0.#"),1)=".",TRUE,FALSE)</formula>
    </cfRule>
  </conditionalFormatting>
  <conditionalFormatting sqref="AU449">
    <cfRule type="expression" dxfId="2195" priority="2113">
      <formula>IF(RIGHT(TEXT(AU449,"0.#"),1)=".",FALSE,TRUE)</formula>
    </cfRule>
    <cfRule type="expression" dxfId="2194" priority="2114">
      <formula>IF(RIGHT(TEXT(AU449,"0.#"),1)=".",TRUE,FALSE)</formula>
    </cfRule>
  </conditionalFormatting>
  <conditionalFormatting sqref="AU450">
    <cfRule type="expression" dxfId="2193" priority="2111">
      <formula>IF(RIGHT(TEXT(AU450,"0.#"),1)=".",FALSE,TRUE)</formula>
    </cfRule>
    <cfRule type="expression" dxfId="2192" priority="2112">
      <formula>IF(RIGHT(TEXT(AU450,"0.#"),1)=".",TRUE,FALSE)</formula>
    </cfRule>
  </conditionalFormatting>
  <conditionalFormatting sqref="AI450">
    <cfRule type="expression" dxfId="2191" priority="2105">
      <formula>IF(RIGHT(TEXT(AI450,"0.#"),1)=".",FALSE,TRUE)</formula>
    </cfRule>
    <cfRule type="expression" dxfId="2190" priority="2106">
      <formula>IF(RIGHT(TEXT(AI450,"0.#"),1)=".",TRUE,FALSE)</formula>
    </cfRule>
  </conditionalFormatting>
  <conditionalFormatting sqref="AI448">
    <cfRule type="expression" dxfId="2189" priority="2109">
      <formula>IF(RIGHT(TEXT(AI448,"0.#"),1)=".",FALSE,TRUE)</formula>
    </cfRule>
    <cfRule type="expression" dxfId="2188" priority="2110">
      <formula>IF(RIGHT(TEXT(AI448,"0.#"),1)=".",TRUE,FALSE)</formula>
    </cfRule>
  </conditionalFormatting>
  <conditionalFormatting sqref="AI449">
    <cfRule type="expression" dxfId="2187" priority="2107">
      <formula>IF(RIGHT(TEXT(AI449,"0.#"),1)=".",FALSE,TRUE)</formula>
    </cfRule>
    <cfRule type="expression" dxfId="2186" priority="2108">
      <formula>IF(RIGHT(TEXT(AI449,"0.#"),1)=".",TRUE,FALSE)</formula>
    </cfRule>
  </conditionalFormatting>
  <conditionalFormatting sqref="AQ449">
    <cfRule type="expression" dxfId="2185" priority="2103">
      <formula>IF(RIGHT(TEXT(AQ449,"0.#"),1)=".",FALSE,TRUE)</formula>
    </cfRule>
    <cfRule type="expression" dxfId="2184" priority="2104">
      <formula>IF(RIGHT(TEXT(AQ449,"0.#"),1)=".",TRUE,FALSE)</formula>
    </cfRule>
  </conditionalFormatting>
  <conditionalFormatting sqref="AQ450">
    <cfRule type="expression" dxfId="2183" priority="2101">
      <formula>IF(RIGHT(TEXT(AQ450,"0.#"),1)=".",FALSE,TRUE)</formula>
    </cfRule>
    <cfRule type="expression" dxfId="2182" priority="2102">
      <formula>IF(RIGHT(TEXT(AQ450,"0.#"),1)=".",TRUE,FALSE)</formula>
    </cfRule>
  </conditionalFormatting>
  <conditionalFormatting sqref="AQ448">
    <cfRule type="expression" dxfId="2181" priority="2099">
      <formula>IF(RIGHT(TEXT(AQ448,"0.#"),1)=".",FALSE,TRUE)</formula>
    </cfRule>
    <cfRule type="expression" dxfId="2180" priority="2100">
      <formula>IF(RIGHT(TEXT(AQ448,"0.#"),1)=".",TRUE,FALSE)</formula>
    </cfRule>
  </conditionalFormatting>
  <conditionalFormatting sqref="AE453">
    <cfRule type="expression" dxfId="2179" priority="2097">
      <formula>IF(RIGHT(TEXT(AE453,"0.#"),1)=".",FALSE,TRUE)</formula>
    </cfRule>
    <cfRule type="expression" dxfId="2178" priority="2098">
      <formula>IF(RIGHT(TEXT(AE453,"0.#"),1)=".",TRUE,FALSE)</formula>
    </cfRule>
  </conditionalFormatting>
  <conditionalFormatting sqref="AM455">
    <cfRule type="expression" dxfId="2177" priority="2087">
      <formula>IF(RIGHT(TEXT(AM455,"0.#"),1)=".",FALSE,TRUE)</formula>
    </cfRule>
    <cfRule type="expression" dxfId="2176" priority="2088">
      <formula>IF(RIGHT(TEXT(AM455,"0.#"),1)=".",TRUE,FALSE)</formula>
    </cfRule>
  </conditionalFormatting>
  <conditionalFormatting sqref="AE454">
    <cfRule type="expression" dxfId="2175" priority="2095">
      <formula>IF(RIGHT(TEXT(AE454,"0.#"),1)=".",FALSE,TRUE)</formula>
    </cfRule>
    <cfRule type="expression" dxfId="2174" priority="2096">
      <formula>IF(RIGHT(TEXT(AE454,"0.#"),1)=".",TRUE,FALSE)</formula>
    </cfRule>
  </conditionalFormatting>
  <conditionalFormatting sqref="AE455">
    <cfRule type="expression" dxfId="2173" priority="2093">
      <formula>IF(RIGHT(TEXT(AE455,"0.#"),1)=".",FALSE,TRUE)</formula>
    </cfRule>
    <cfRule type="expression" dxfId="2172" priority="2094">
      <formula>IF(RIGHT(TEXT(AE455,"0.#"),1)=".",TRUE,FALSE)</formula>
    </cfRule>
  </conditionalFormatting>
  <conditionalFormatting sqref="AM453">
    <cfRule type="expression" dxfId="2171" priority="2091">
      <formula>IF(RIGHT(TEXT(AM453,"0.#"),1)=".",FALSE,TRUE)</formula>
    </cfRule>
    <cfRule type="expression" dxfId="2170" priority="2092">
      <formula>IF(RIGHT(TEXT(AM453,"0.#"),1)=".",TRUE,FALSE)</formula>
    </cfRule>
  </conditionalFormatting>
  <conditionalFormatting sqref="AM454">
    <cfRule type="expression" dxfId="2169" priority="2089">
      <formula>IF(RIGHT(TEXT(AM454,"0.#"),1)=".",FALSE,TRUE)</formula>
    </cfRule>
    <cfRule type="expression" dxfId="2168" priority="2090">
      <formula>IF(RIGHT(TEXT(AM454,"0.#"),1)=".",TRUE,FALSE)</formula>
    </cfRule>
  </conditionalFormatting>
  <conditionalFormatting sqref="AU453">
    <cfRule type="expression" dxfId="2167" priority="2085">
      <formula>IF(RIGHT(TEXT(AU453,"0.#"),1)=".",FALSE,TRUE)</formula>
    </cfRule>
    <cfRule type="expression" dxfId="2166" priority="2086">
      <formula>IF(RIGHT(TEXT(AU453,"0.#"),1)=".",TRUE,FALSE)</formula>
    </cfRule>
  </conditionalFormatting>
  <conditionalFormatting sqref="AU454">
    <cfRule type="expression" dxfId="2165" priority="2083">
      <formula>IF(RIGHT(TEXT(AU454,"0.#"),1)=".",FALSE,TRUE)</formula>
    </cfRule>
    <cfRule type="expression" dxfId="2164" priority="2084">
      <formula>IF(RIGHT(TEXT(AU454,"0.#"),1)=".",TRUE,FALSE)</formula>
    </cfRule>
  </conditionalFormatting>
  <conditionalFormatting sqref="AU455">
    <cfRule type="expression" dxfId="2163" priority="2081">
      <formula>IF(RIGHT(TEXT(AU455,"0.#"),1)=".",FALSE,TRUE)</formula>
    </cfRule>
    <cfRule type="expression" dxfId="2162" priority="2082">
      <formula>IF(RIGHT(TEXT(AU455,"0.#"),1)=".",TRUE,FALSE)</formula>
    </cfRule>
  </conditionalFormatting>
  <conditionalFormatting sqref="AI455">
    <cfRule type="expression" dxfId="2161" priority="2075">
      <formula>IF(RIGHT(TEXT(AI455,"0.#"),1)=".",FALSE,TRUE)</formula>
    </cfRule>
    <cfRule type="expression" dxfId="2160" priority="2076">
      <formula>IF(RIGHT(TEXT(AI455,"0.#"),1)=".",TRUE,FALSE)</formula>
    </cfRule>
  </conditionalFormatting>
  <conditionalFormatting sqref="AI453">
    <cfRule type="expression" dxfId="2159" priority="2079">
      <formula>IF(RIGHT(TEXT(AI453,"0.#"),1)=".",FALSE,TRUE)</formula>
    </cfRule>
    <cfRule type="expression" dxfId="2158" priority="2080">
      <formula>IF(RIGHT(TEXT(AI453,"0.#"),1)=".",TRUE,FALSE)</formula>
    </cfRule>
  </conditionalFormatting>
  <conditionalFormatting sqref="AI454">
    <cfRule type="expression" dxfId="2157" priority="2077">
      <formula>IF(RIGHT(TEXT(AI454,"0.#"),1)=".",FALSE,TRUE)</formula>
    </cfRule>
    <cfRule type="expression" dxfId="2156" priority="2078">
      <formula>IF(RIGHT(TEXT(AI454,"0.#"),1)=".",TRUE,FALSE)</formula>
    </cfRule>
  </conditionalFormatting>
  <conditionalFormatting sqref="AQ454">
    <cfRule type="expression" dxfId="2155" priority="2073">
      <formula>IF(RIGHT(TEXT(AQ454,"0.#"),1)=".",FALSE,TRUE)</formula>
    </cfRule>
    <cfRule type="expression" dxfId="2154" priority="2074">
      <formula>IF(RIGHT(TEXT(AQ454,"0.#"),1)=".",TRUE,FALSE)</formula>
    </cfRule>
  </conditionalFormatting>
  <conditionalFormatting sqref="AQ455">
    <cfRule type="expression" dxfId="2153" priority="2071">
      <formula>IF(RIGHT(TEXT(AQ455,"0.#"),1)=".",FALSE,TRUE)</formula>
    </cfRule>
    <cfRule type="expression" dxfId="2152" priority="2072">
      <formula>IF(RIGHT(TEXT(AQ455,"0.#"),1)=".",TRUE,FALSE)</formula>
    </cfRule>
  </conditionalFormatting>
  <conditionalFormatting sqref="AQ453">
    <cfRule type="expression" dxfId="2151" priority="2069">
      <formula>IF(RIGHT(TEXT(AQ453,"0.#"),1)=".",FALSE,TRUE)</formula>
    </cfRule>
    <cfRule type="expression" dxfId="2150" priority="2070">
      <formula>IF(RIGHT(TEXT(AQ453,"0.#"),1)=".",TRUE,FALSE)</formula>
    </cfRule>
  </conditionalFormatting>
  <conditionalFormatting sqref="AE487">
    <cfRule type="expression" dxfId="2149" priority="1947">
      <formula>IF(RIGHT(TEXT(AE487,"0.#"),1)=".",FALSE,TRUE)</formula>
    </cfRule>
    <cfRule type="expression" dxfId="2148" priority="1948">
      <formula>IF(RIGHT(TEXT(AE487,"0.#"),1)=".",TRUE,FALSE)</formula>
    </cfRule>
  </conditionalFormatting>
  <conditionalFormatting sqref="AE488">
    <cfRule type="expression" dxfId="2147" priority="1945">
      <formula>IF(RIGHT(TEXT(AE488,"0.#"),1)=".",FALSE,TRUE)</formula>
    </cfRule>
    <cfRule type="expression" dxfId="2146" priority="1946">
      <formula>IF(RIGHT(TEXT(AE488,"0.#"),1)=".",TRUE,FALSE)</formula>
    </cfRule>
  </conditionalFormatting>
  <conditionalFormatting sqref="AE489">
    <cfRule type="expression" dxfId="2145" priority="1943">
      <formula>IF(RIGHT(TEXT(AE489,"0.#"),1)=".",FALSE,TRUE)</formula>
    </cfRule>
    <cfRule type="expression" dxfId="2144" priority="1944">
      <formula>IF(RIGHT(TEXT(AE489,"0.#"),1)=".",TRUE,FALSE)</formula>
    </cfRule>
  </conditionalFormatting>
  <conditionalFormatting sqref="AU487">
    <cfRule type="expression" dxfId="2143" priority="1935">
      <formula>IF(RIGHT(TEXT(AU487,"0.#"),1)=".",FALSE,TRUE)</formula>
    </cfRule>
    <cfRule type="expression" dxfId="2142" priority="1936">
      <formula>IF(RIGHT(TEXT(AU487,"0.#"),1)=".",TRUE,FALSE)</formula>
    </cfRule>
  </conditionalFormatting>
  <conditionalFormatting sqref="AU488">
    <cfRule type="expression" dxfId="2141" priority="1933">
      <formula>IF(RIGHT(TEXT(AU488,"0.#"),1)=".",FALSE,TRUE)</formula>
    </cfRule>
    <cfRule type="expression" dxfId="2140" priority="1934">
      <formula>IF(RIGHT(TEXT(AU488,"0.#"),1)=".",TRUE,FALSE)</formula>
    </cfRule>
  </conditionalFormatting>
  <conditionalFormatting sqref="AU489">
    <cfRule type="expression" dxfId="2139" priority="1931">
      <formula>IF(RIGHT(TEXT(AU489,"0.#"),1)=".",FALSE,TRUE)</formula>
    </cfRule>
    <cfRule type="expression" dxfId="2138" priority="1932">
      <formula>IF(RIGHT(TEXT(AU489,"0.#"),1)=".",TRUE,FALSE)</formula>
    </cfRule>
  </conditionalFormatting>
  <conditionalFormatting sqref="AQ488">
    <cfRule type="expression" dxfId="2137" priority="1923">
      <formula>IF(RIGHT(TEXT(AQ488,"0.#"),1)=".",FALSE,TRUE)</formula>
    </cfRule>
    <cfRule type="expression" dxfId="2136" priority="1924">
      <formula>IF(RIGHT(TEXT(AQ488,"0.#"),1)=".",TRUE,FALSE)</formula>
    </cfRule>
  </conditionalFormatting>
  <conditionalFormatting sqref="AQ489">
    <cfRule type="expression" dxfId="2135" priority="1921">
      <formula>IF(RIGHT(TEXT(AQ489,"0.#"),1)=".",FALSE,TRUE)</formula>
    </cfRule>
    <cfRule type="expression" dxfId="2134" priority="1922">
      <formula>IF(RIGHT(TEXT(AQ489,"0.#"),1)=".",TRUE,FALSE)</formula>
    </cfRule>
  </conditionalFormatting>
  <conditionalFormatting sqref="AQ487">
    <cfRule type="expression" dxfId="2133" priority="1919">
      <formula>IF(RIGHT(TEXT(AQ487,"0.#"),1)=".",FALSE,TRUE)</formula>
    </cfRule>
    <cfRule type="expression" dxfId="2132" priority="1920">
      <formula>IF(RIGHT(TEXT(AQ487,"0.#"),1)=".",TRUE,FALSE)</formula>
    </cfRule>
  </conditionalFormatting>
  <conditionalFormatting sqref="AE512">
    <cfRule type="expression" dxfId="2131" priority="1917">
      <formula>IF(RIGHT(TEXT(AE512,"0.#"),1)=".",FALSE,TRUE)</formula>
    </cfRule>
    <cfRule type="expression" dxfId="2130" priority="1918">
      <formula>IF(RIGHT(TEXT(AE512,"0.#"),1)=".",TRUE,FALSE)</formula>
    </cfRule>
  </conditionalFormatting>
  <conditionalFormatting sqref="AE513">
    <cfRule type="expression" dxfId="2129" priority="1915">
      <formula>IF(RIGHT(TEXT(AE513,"0.#"),1)=".",FALSE,TRUE)</formula>
    </cfRule>
    <cfRule type="expression" dxfId="2128" priority="1916">
      <formula>IF(RIGHT(TEXT(AE513,"0.#"),1)=".",TRUE,FALSE)</formula>
    </cfRule>
  </conditionalFormatting>
  <conditionalFormatting sqref="AE514">
    <cfRule type="expression" dxfId="2127" priority="1913">
      <formula>IF(RIGHT(TEXT(AE514,"0.#"),1)=".",FALSE,TRUE)</formula>
    </cfRule>
    <cfRule type="expression" dxfId="2126" priority="1914">
      <formula>IF(RIGHT(TEXT(AE514,"0.#"),1)=".",TRUE,FALSE)</formula>
    </cfRule>
  </conditionalFormatting>
  <conditionalFormatting sqref="AU512">
    <cfRule type="expression" dxfId="2125" priority="1905">
      <formula>IF(RIGHT(TEXT(AU512,"0.#"),1)=".",FALSE,TRUE)</formula>
    </cfRule>
    <cfRule type="expression" dxfId="2124" priority="1906">
      <formula>IF(RIGHT(TEXT(AU512,"0.#"),1)=".",TRUE,FALSE)</formula>
    </cfRule>
  </conditionalFormatting>
  <conditionalFormatting sqref="AU513">
    <cfRule type="expression" dxfId="2123" priority="1903">
      <formula>IF(RIGHT(TEXT(AU513,"0.#"),1)=".",FALSE,TRUE)</formula>
    </cfRule>
    <cfRule type="expression" dxfId="2122" priority="1904">
      <formula>IF(RIGHT(TEXT(AU513,"0.#"),1)=".",TRUE,FALSE)</formula>
    </cfRule>
  </conditionalFormatting>
  <conditionalFormatting sqref="AU514">
    <cfRule type="expression" dxfId="2121" priority="1901">
      <formula>IF(RIGHT(TEXT(AU514,"0.#"),1)=".",FALSE,TRUE)</formula>
    </cfRule>
    <cfRule type="expression" dxfId="2120" priority="1902">
      <formula>IF(RIGHT(TEXT(AU514,"0.#"),1)=".",TRUE,FALSE)</formula>
    </cfRule>
  </conditionalFormatting>
  <conditionalFormatting sqref="AQ513">
    <cfRule type="expression" dxfId="2119" priority="1893">
      <formula>IF(RIGHT(TEXT(AQ513,"0.#"),1)=".",FALSE,TRUE)</formula>
    </cfRule>
    <cfRule type="expression" dxfId="2118" priority="1894">
      <formula>IF(RIGHT(TEXT(AQ513,"0.#"),1)=".",TRUE,FALSE)</formula>
    </cfRule>
  </conditionalFormatting>
  <conditionalFormatting sqref="AQ514">
    <cfRule type="expression" dxfId="2117" priority="1891">
      <formula>IF(RIGHT(TEXT(AQ514,"0.#"),1)=".",FALSE,TRUE)</formula>
    </cfRule>
    <cfRule type="expression" dxfId="2116" priority="1892">
      <formula>IF(RIGHT(TEXT(AQ514,"0.#"),1)=".",TRUE,FALSE)</formula>
    </cfRule>
  </conditionalFormatting>
  <conditionalFormatting sqref="AQ512">
    <cfRule type="expression" dxfId="2115" priority="1889">
      <formula>IF(RIGHT(TEXT(AQ512,"0.#"),1)=".",FALSE,TRUE)</formula>
    </cfRule>
    <cfRule type="expression" dxfId="2114" priority="1890">
      <formula>IF(RIGHT(TEXT(AQ512,"0.#"),1)=".",TRUE,FALSE)</formula>
    </cfRule>
  </conditionalFormatting>
  <conditionalFormatting sqref="AE517">
    <cfRule type="expression" dxfId="2113" priority="1767">
      <formula>IF(RIGHT(TEXT(AE517,"0.#"),1)=".",FALSE,TRUE)</formula>
    </cfRule>
    <cfRule type="expression" dxfId="2112" priority="1768">
      <formula>IF(RIGHT(TEXT(AE517,"0.#"),1)=".",TRUE,FALSE)</formula>
    </cfRule>
  </conditionalFormatting>
  <conditionalFormatting sqref="AE518">
    <cfRule type="expression" dxfId="2111" priority="1765">
      <formula>IF(RIGHT(TEXT(AE518,"0.#"),1)=".",FALSE,TRUE)</formula>
    </cfRule>
    <cfRule type="expression" dxfId="2110" priority="1766">
      <formula>IF(RIGHT(TEXT(AE518,"0.#"),1)=".",TRUE,FALSE)</formula>
    </cfRule>
  </conditionalFormatting>
  <conditionalFormatting sqref="AE519">
    <cfRule type="expression" dxfId="2109" priority="1763">
      <formula>IF(RIGHT(TEXT(AE519,"0.#"),1)=".",FALSE,TRUE)</formula>
    </cfRule>
    <cfRule type="expression" dxfId="2108" priority="1764">
      <formula>IF(RIGHT(TEXT(AE519,"0.#"),1)=".",TRUE,FALSE)</formula>
    </cfRule>
  </conditionalFormatting>
  <conditionalFormatting sqref="AU517">
    <cfRule type="expression" dxfId="2107" priority="1755">
      <formula>IF(RIGHT(TEXT(AU517,"0.#"),1)=".",FALSE,TRUE)</formula>
    </cfRule>
    <cfRule type="expression" dxfId="2106" priority="1756">
      <formula>IF(RIGHT(TEXT(AU517,"0.#"),1)=".",TRUE,FALSE)</formula>
    </cfRule>
  </conditionalFormatting>
  <conditionalFormatting sqref="AU519">
    <cfRule type="expression" dxfId="2105" priority="1751">
      <formula>IF(RIGHT(TEXT(AU519,"0.#"),1)=".",FALSE,TRUE)</formula>
    </cfRule>
    <cfRule type="expression" dxfId="2104" priority="1752">
      <formula>IF(RIGHT(TEXT(AU519,"0.#"),1)=".",TRUE,FALSE)</formula>
    </cfRule>
  </conditionalFormatting>
  <conditionalFormatting sqref="AQ518">
    <cfRule type="expression" dxfId="2103" priority="1743">
      <formula>IF(RIGHT(TEXT(AQ518,"0.#"),1)=".",FALSE,TRUE)</formula>
    </cfRule>
    <cfRule type="expression" dxfId="2102" priority="1744">
      <formula>IF(RIGHT(TEXT(AQ518,"0.#"),1)=".",TRUE,FALSE)</formula>
    </cfRule>
  </conditionalFormatting>
  <conditionalFormatting sqref="AQ519">
    <cfRule type="expression" dxfId="2101" priority="1741">
      <formula>IF(RIGHT(TEXT(AQ519,"0.#"),1)=".",FALSE,TRUE)</formula>
    </cfRule>
    <cfRule type="expression" dxfId="2100" priority="1742">
      <formula>IF(RIGHT(TEXT(AQ519,"0.#"),1)=".",TRUE,FALSE)</formula>
    </cfRule>
  </conditionalFormatting>
  <conditionalFormatting sqref="AQ517">
    <cfRule type="expression" dxfId="2099" priority="1739">
      <formula>IF(RIGHT(TEXT(AQ517,"0.#"),1)=".",FALSE,TRUE)</formula>
    </cfRule>
    <cfRule type="expression" dxfId="2098" priority="1740">
      <formula>IF(RIGHT(TEXT(AQ517,"0.#"),1)=".",TRUE,FALSE)</formula>
    </cfRule>
  </conditionalFormatting>
  <conditionalFormatting sqref="AE522">
    <cfRule type="expression" dxfId="2097" priority="1737">
      <formula>IF(RIGHT(TEXT(AE522,"0.#"),1)=".",FALSE,TRUE)</formula>
    </cfRule>
    <cfRule type="expression" dxfId="2096" priority="1738">
      <formula>IF(RIGHT(TEXT(AE522,"0.#"),1)=".",TRUE,FALSE)</formula>
    </cfRule>
  </conditionalFormatting>
  <conditionalFormatting sqref="AE523">
    <cfRule type="expression" dxfId="2095" priority="1735">
      <formula>IF(RIGHT(TEXT(AE523,"0.#"),1)=".",FALSE,TRUE)</formula>
    </cfRule>
    <cfRule type="expression" dxfId="2094" priority="1736">
      <formula>IF(RIGHT(TEXT(AE523,"0.#"),1)=".",TRUE,FALSE)</formula>
    </cfRule>
  </conditionalFormatting>
  <conditionalFormatting sqref="AE524">
    <cfRule type="expression" dxfId="2093" priority="1733">
      <formula>IF(RIGHT(TEXT(AE524,"0.#"),1)=".",FALSE,TRUE)</formula>
    </cfRule>
    <cfRule type="expression" dxfId="2092" priority="1734">
      <formula>IF(RIGHT(TEXT(AE524,"0.#"),1)=".",TRUE,FALSE)</formula>
    </cfRule>
  </conditionalFormatting>
  <conditionalFormatting sqref="AU522">
    <cfRule type="expression" dxfId="2091" priority="1725">
      <formula>IF(RIGHT(TEXT(AU522,"0.#"),1)=".",FALSE,TRUE)</formula>
    </cfRule>
    <cfRule type="expression" dxfId="2090" priority="1726">
      <formula>IF(RIGHT(TEXT(AU522,"0.#"),1)=".",TRUE,FALSE)</formula>
    </cfRule>
  </conditionalFormatting>
  <conditionalFormatting sqref="AU523">
    <cfRule type="expression" dxfId="2089" priority="1723">
      <formula>IF(RIGHT(TEXT(AU523,"0.#"),1)=".",FALSE,TRUE)</formula>
    </cfRule>
    <cfRule type="expression" dxfId="2088" priority="1724">
      <formula>IF(RIGHT(TEXT(AU523,"0.#"),1)=".",TRUE,FALSE)</formula>
    </cfRule>
  </conditionalFormatting>
  <conditionalFormatting sqref="AU524">
    <cfRule type="expression" dxfId="2087" priority="1721">
      <formula>IF(RIGHT(TEXT(AU524,"0.#"),1)=".",FALSE,TRUE)</formula>
    </cfRule>
    <cfRule type="expression" dxfId="2086" priority="1722">
      <formula>IF(RIGHT(TEXT(AU524,"0.#"),1)=".",TRUE,FALSE)</formula>
    </cfRule>
  </conditionalFormatting>
  <conditionalFormatting sqref="AQ523">
    <cfRule type="expression" dxfId="2085" priority="1713">
      <formula>IF(RIGHT(TEXT(AQ523,"0.#"),1)=".",FALSE,TRUE)</formula>
    </cfRule>
    <cfRule type="expression" dxfId="2084" priority="1714">
      <formula>IF(RIGHT(TEXT(AQ523,"0.#"),1)=".",TRUE,FALSE)</formula>
    </cfRule>
  </conditionalFormatting>
  <conditionalFormatting sqref="AQ524">
    <cfRule type="expression" dxfId="2083" priority="1711">
      <formula>IF(RIGHT(TEXT(AQ524,"0.#"),1)=".",FALSE,TRUE)</formula>
    </cfRule>
    <cfRule type="expression" dxfId="2082" priority="1712">
      <formula>IF(RIGHT(TEXT(AQ524,"0.#"),1)=".",TRUE,FALSE)</formula>
    </cfRule>
  </conditionalFormatting>
  <conditionalFormatting sqref="AQ522">
    <cfRule type="expression" dxfId="2081" priority="1709">
      <formula>IF(RIGHT(TEXT(AQ522,"0.#"),1)=".",FALSE,TRUE)</formula>
    </cfRule>
    <cfRule type="expression" dxfId="2080" priority="1710">
      <formula>IF(RIGHT(TEXT(AQ522,"0.#"),1)=".",TRUE,FALSE)</formula>
    </cfRule>
  </conditionalFormatting>
  <conditionalFormatting sqref="AE527">
    <cfRule type="expression" dxfId="2079" priority="1707">
      <formula>IF(RIGHT(TEXT(AE527,"0.#"),1)=".",FALSE,TRUE)</formula>
    </cfRule>
    <cfRule type="expression" dxfId="2078" priority="1708">
      <formula>IF(RIGHT(TEXT(AE527,"0.#"),1)=".",TRUE,FALSE)</formula>
    </cfRule>
  </conditionalFormatting>
  <conditionalFormatting sqref="AE528">
    <cfRule type="expression" dxfId="2077" priority="1705">
      <formula>IF(RIGHT(TEXT(AE528,"0.#"),1)=".",FALSE,TRUE)</formula>
    </cfRule>
    <cfRule type="expression" dxfId="2076" priority="1706">
      <formula>IF(RIGHT(TEXT(AE528,"0.#"),1)=".",TRUE,FALSE)</formula>
    </cfRule>
  </conditionalFormatting>
  <conditionalFormatting sqref="AE529">
    <cfRule type="expression" dxfId="2075" priority="1703">
      <formula>IF(RIGHT(TEXT(AE529,"0.#"),1)=".",FALSE,TRUE)</formula>
    </cfRule>
    <cfRule type="expression" dxfId="2074" priority="1704">
      <formula>IF(RIGHT(TEXT(AE529,"0.#"),1)=".",TRUE,FALSE)</formula>
    </cfRule>
  </conditionalFormatting>
  <conditionalFormatting sqref="AU527">
    <cfRule type="expression" dxfId="2073" priority="1695">
      <formula>IF(RIGHT(TEXT(AU527,"0.#"),1)=".",FALSE,TRUE)</formula>
    </cfRule>
    <cfRule type="expression" dxfId="2072" priority="1696">
      <formula>IF(RIGHT(TEXT(AU527,"0.#"),1)=".",TRUE,FALSE)</formula>
    </cfRule>
  </conditionalFormatting>
  <conditionalFormatting sqref="AU528">
    <cfRule type="expression" dxfId="2071" priority="1693">
      <formula>IF(RIGHT(TEXT(AU528,"0.#"),1)=".",FALSE,TRUE)</formula>
    </cfRule>
    <cfRule type="expression" dxfId="2070" priority="1694">
      <formula>IF(RIGHT(TEXT(AU528,"0.#"),1)=".",TRUE,FALSE)</formula>
    </cfRule>
  </conditionalFormatting>
  <conditionalFormatting sqref="AU529">
    <cfRule type="expression" dxfId="2069" priority="1691">
      <formula>IF(RIGHT(TEXT(AU529,"0.#"),1)=".",FALSE,TRUE)</formula>
    </cfRule>
    <cfRule type="expression" dxfId="2068" priority="1692">
      <formula>IF(RIGHT(TEXT(AU529,"0.#"),1)=".",TRUE,FALSE)</formula>
    </cfRule>
  </conditionalFormatting>
  <conditionalFormatting sqref="AQ528">
    <cfRule type="expression" dxfId="2067" priority="1683">
      <formula>IF(RIGHT(TEXT(AQ528,"0.#"),1)=".",FALSE,TRUE)</formula>
    </cfRule>
    <cfRule type="expression" dxfId="2066" priority="1684">
      <formula>IF(RIGHT(TEXT(AQ528,"0.#"),1)=".",TRUE,FALSE)</formula>
    </cfRule>
  </conditionalFormatting>
  <conditionalFormatting sqref="AQ529">
    <cfRule type="expression" dxfId="2065" priority="1681">
      <formula>IF(RIGHT(TEXT(AQ529,"0.#"),1)=".",FALSE,TRUE)</formula>
    </cfRule>
    <cfRule type="expression" dxfId="2064" priority="1682">
      <formula>IF(RIGHT(TEXT(AQ529,"0.#"),1)=".",TRUE,FALSE)</formula>
    </cfRule>
  </conditionalFormatting>
  <conditionalFormatting sqref="AQ527">
    <cfRule type="expression" dxfId="2063" priority="1679">
      <formula>IF(RIGHT(TEXT(AQ527,"0.#"),1)=".",FALSE,TRUE)</formula>
    </cfRule>
    <cfRule type="expression" dxfId="2062" priority="1680">
      <formula>IF(RIGHT(TEXT(AQ527,"0.#"),1)=".",TRUE,FALSE)</formula>
    </cfRule>
  </conditionalFormatting>
  <conditionalFormatting sqref="AE532">
    <cfRule type="expression" dxfId="2061" priority="1677">
      <formula>IF(RIGHT(TEXT(AE532,"0.#"),1)=".",FALSE,TRUE)</formula>
    </cfRule>
    <cfRule type="expression" dxfId="2060" priority="1678">
      <formula>IF(RIGHT(TEXT(AE532,"0.#"),1)=".",TRUE,FALSE)</formula>
    </cfRule>
  </conditionalFormatting>
  <conditionalFormatting sqref="AM534">
    <cfRule type="expression" dxfId="2059" priority="1667">
      <formula>IF(RIGHT(TEXT(AM534,"0.#"),1)=".",FALSE,TRUE)</formula>
    </cfRule>
    <cfRule type="expression" dxfId="2058" priority="1668">
      <formula>IF(RIGHT(TEXT(AM534,"0.#"),1)=".",TRUE,FALSE)</formula>
    </cfRule>
  </conditionalFormatting>
  <conditionalFormatting sqref="AE533">
    <cfRule type="expression" dxfId="2057" priority="1675">
      <formula>IF(RIGHT(TEXT(AE533,"0.#"),1)=".",FALSE,TRUE)</formula>
    </cfRule>
    <cfRule type="expression" dxfId="2056" priority="1676">
      <formula>IF(RIGHT(TEXT(AE533,"0.#"),1)=".",TRUE,FALSE)</formula>
    </cfRule>
  </conditionalFormatting>
  <conditionalFormatting sqref="AE534">
    <cfRule type="expression" dxfId="2055" priority="1673">
      <formula>IF(RIGHT(TEXT(AE534,"0.#"),1)=".",FALSE,TRUE)</formula>
    </cfRule>
    <cfRule type="expression" dxfId="2054" priority="1674">
      <formula>IF(RIGHT(TEXT(AE534,"0.#"),1)=".",TRUE,FALSE)</formula>
    </cfRule>
  </conditionalFormatting>
  <conditionalFormatting sqref="AM532">
    <cfRule type="expression" dxfId="2053" priority="1671">
      <formula>IF(RIGHT(TEXT(AM532,"0.#"),1)=".",FALSE,TRUE)</formula>
    </cfRule>
    <cfRule type="expression" dxfId="2052" priority="1672">
      <formula>IF(RIGHT(TEXT(AM532,"0.#"),1)=".",TRUE,FALSE)</formula>
    </cfRule>
  </conditionalFormatting>
  <conditionalFormatting sqref="AM533">
    <cfRule type="expression" dxfId="2051" priority="1669">
      <formula>IF(RIGHT(TEXT(AM533,"0.#"),1)=".",FALSE,TRUE)</formula>
    </cfRule>
    <cfRule type="expression" dxfId="2050" priority="1670">
      <formula>IF(RIGHT(TEXT(AM533,"0.#"),1)=".",TRUE,FALSE)</formula>
    </cfRule>
  </conditionalFormatting>
  <conditionalFormatting sqref="AU532">
    <cfRule type="expression" dxfId="2049" priority="1665">
      <formula>IF(RIGHT(TEXT(AU532,"0.#"),1)=".",FALSE,TRUE)</formula>
    </cfRule>
    <cfRule type="expression" dxfId="2048" priority="1666">
      <formula>IF(RIGHT(TEXT(AU532,"0.#"),1)=".",TRUE,FALSE)</formula>
    </cfRule>
  </conditionalFormatting>
  <conditionalFormatting sqref="AU533">
    <cfRule type="expression" dxfId="2047" priority="1663">
      <formula>IF(RIGHT(TEXT(AU533,"0.#"),1)=".",FALSE,TRUE)</formula>
    </cfRule>
    <cfRule type="expression" dxfId="2046" priority="1664">
      <formula>IF(RIGHT(TEXT(AU533,"0.#"),1)=".",TRUE,FALSE)</formula>
    </cfRule>
  </conditionalFormatting>
  <conditionalFormatting sqref="AU534">
    <cfRule type="expression" dxfId="2045" priority="1661">
      <formula>IF(RIGHT(TEXT(AU534,"0.#"),1)=".",FALSE,TRUE)</formula>
    </cfRule>
    <cfRule type="expression" dxfId="2044" priority="1662">
      <formula>IF(RIGHT(TEXT(AU534,"0.#"),1)=".",TRUE,FALSE)</formula>
    </cfRule>
  </conditionalFormatting>
  <conditionalFormatting sqref="AI534">
    <cfRule type="expression" dxfId="2043" priority="1655">
      <formula>IF(RIGHT(TEXT(AI534,"0.#"),1)=".",FALSE,TRUE)</formula>
    </cfRule>
    <cfRule type="expression" dxfId="2042" priority="1656">
      <formula>IF(RIGHT(TEXT(AI534,"0.#"),1)=".",TRUE,FALSE)</formula>
    </cfRule>
  </conditionalFormatting>
  <conditionalFormatting sqref="AI532">
    <cfRule type="expression" dxfId="2041" priority="1659">
      <formula>IF(RIGHT(TEXT(AI532,"0.#"),1)=".",FALSE,TRUE)</formula>
    </cfRule>
    <cfRule type="expression" dxfId="2040" priority="1660">
      <formula>IF(RIGHT(TEXT(AI532,"0.#"),1)=".",TRUE,FALSE)</formula>
    </cfRule>
  </conditionalFormatting>
  <conditionalFormatting sqref="AI533">
    <cfRule type="expression" dxfId="2039" priority="1657">
      <formula>IF(RIGHT(TEXT(AI533,"0.#"),1)=".",FALSE,TRUE)</formula>
    </cfRule>
    <cfRule type="expression" dxfId="2038" priority="1658">
      <formula>IF(RIGHT(TEXT(AI533,"0.#"),1)=".",TRUE,FALSE)</formula>
    </cfRule>
  </conditionalFormatting>
  <conditionalFormatting sqref="AQ533">
    <cfRule type="expression" dxfId="2037" priority="1653">
      <formula>IF(RIGHT(TEXT(AQ533,"0.#"),1)=".",FALSE,TRUE)</formula>
    </cfRule>
    <cfRule type="expression" dxfId="2036" priority="1654">
      <formula>IF(RIGHT(TEXT(AQ533,"0.#"),1)=".",TRUE,FALSE)</formula>
    </cfRule>
  </conditionalFormatting>
  <conditionalFormatting sqref="AQ534">
    <cfRule type="expression" dxfId="2035" priority="1651">
      <formula>IF(RIGHT(TEXT(AQ534,"0.#"),1)=".",FALSE,TRUE)</formula>
    </cfRule>
    <cfRule type="expression" dxfId="2034" priority="1652">
      <formula>IF(RIGHT(TEXT(AQ534,"0.#"),1)=".",TRUE,FALSE)</formula>
    </cfRule>
  </conditionalFormatting>
  <conditionalFormatting sqref="AQ532">
    <cfRule type="expression" dxfId="2033" priority="1649">
      <formula>IF(RIGHT(TEXT(AQ532,"0.#"),1)=".",FALSE,TRUE)</formula>
    </cfRule>
    <cfRule type="expression" dxfId="2032" priority="1650">
      <formula>IF(RIGHT(TEXT(AQ532,"0.#"),1)=".",TRUE,FALSE)</formula>
    </cfRule>
  </conditionalFormatting>
  <conditionalFormatting sqref="AE541">
    <cfRule type="expression" dxfId="2031" priority="1647">
      <formula>IF(RIGHT(TEXT(AE541,"0.#"),1)=".",FALSE,TRUE)</formula>
    </cfRule>
    <cfRule type="expression" dxfId="2030" priority="1648">
      <formula>IF(RIGHT(TEXT(AE541,"0.#"),1)=".",TRUE,FALSE)</formula>
    </cfRule>
  </conditionalFormatting>
  <conditionalFormatting sqref="AE542">
    <cfRule type="expression" dxfId="2029" priority="1645">
      <formula>IF(RIGHT(TEXT(AE542,"0.#"),1)=".",FALSE,TRUE)</formula>
    </cfRule>
    <cfRule type="expression" dxfId="2028" priority="1646">
      <formula>IF(RIGHT(TEXT(AE542,"0.#"),1)=".",TRUE,FALSE)</formula>
    </cfRule>
  </conditionalFormatting>
  <conditionalFormatting sqref="AE543">
    <cfRule type="expression" dxfId="2027" priority="1643">
      <formula>IF(RIGHT(TEXT(AE543,"0.#"),1)=".",FALSE,TRUE)</formula>
    </cfRule>
    <cfRule type="expression" dxfId="2026" priority="1644">
      <formula>IF(RIGHT(TEXT(AE543,"0.#"),1)=".",TRUE,FALSE)</formula>
    </cfRule>
  </conditionalFormatting>
  <conditionalFormatting sqref="AU541">
    <cfRule type="expression" dxfId="2025" priority="1635">
      <formula>IF(RIGHT(TEXT(AU541,"0.#"),1)=".",FALSE,TRUE)</formula>
    </cfRule>
    <cfRule type="expression" dxfId="2024" priority="1636">
      <formula>IF(RIGHT(TEXT(AU541,"0.#"),1)=".",TRUE,FALSE)</formula>
    </cfRule>
  </conditionalFormatting>
  <conditionalFormatting sqref="AU542">
    <cfRule type="expression" dxfId="2023" priority="1633">
      <formula>IF(RIGHT(TEXT(AU542,"0.#"),1)=".",FALSE,TRUE)</formula>
    </cfRule>
    <cfRule type="expression" dxfId="2022" priority="1634">
      <formula>IF(RIGHT(TEXT(AU542,"0.#"),1)=".",TRUE,FALSE)</formula>
    </cfRule>
  </conditionalFormatting>
  <conditionalFormatting sqref="AU543">
    <cfRule type="expression" dxfId="2021" priority="1631">
      <formula>IF(RIGHT(TEXT(AU543,"0.#"),1)=".",FALSE,TRUE)</formula>
    </cfRule>
    <cfRule type="expression" dxfId="2020" priority="1632">
      <formula>IF(RIGHT(TEXT(AU543,"0.#"),1)=".",TRUE,FALSE)</formula>
    </cfRule>
  </conditionalFormatting>
  <conditionalFormatting sqref="AQ542">
    <cfRule type="expression" dxfId="2019" priority="1623">
      <formula>IF(RIGHT(TEXT(AQ542,"0.#"),1)=".",FALSE,TRUE)</formula>
    </cfRule>
    <cfRule type="expression" dxfId="2018" priority="1624">
      <formula>IF(RIGHT(TEXT(AQ542,"0.#"),1)=".",TRUE,FALSE)</formula>
    </cfRule>
  </conditionalFormatting>
  <conditionalFormatting sqref="AQ543">
    <cfRule type="expression" dxfId="2017" priority="1621">
      <formula>IF(RIGHT(TEXT(AQ543,"0.#"),1)=".",FALSE,TRUE)</formula>
    </cfRule>
    <cfRule type="expression" dxfId="2016" priority="1622">
      <formula>IF(RIGHT(TEXT(AQ543,"0.#"),1)=".",TRUE,FALSE)</formula>
    </cfRule>
  </conditionalFormatting>
  <conditionalFormatting sqref="AQ541">
    <cfRule type="expression" dxfId="2015" priority="1619">
      <formula>IF(RIGHT(TEXT(AQ541,"0.#"),1)=".",FALSE,TRUE)</formula>
    </cfRule>
    <cfRule type="expression" dxfId="2014" priority="1620">
      <formula>IF(RIGHT(TEXT(AQ541,"0.#"),1)=".",TRUE,FALSE)</formula>
    </cfRule>
  </conditionalFormatting>
  <conditionalFormatting sqref="AE566">
    <cfRule type="expression" dxfId="2013" priority="1617">
      <formula>IF(RIGHT(TEXT(AE566,"0.#"),1)=".",FALSE,TRUE)</formula>
    </cfRule>
    <cfRule type="expression" dxfId="2012" priority="1618">
      <formula>IF(RIGHT(TEXT(AE566,"0.#"),1)=".",TRUE,FALSE)</formula>
    </cfRule>
  </conditionalFormatting>
  <conditionalFormatting sqref="AE567">
    <cfRule type="expression" dxfId="2011" priority="1615">
      <formula>IF(RIGHT(TEXT(AE567,"0.#"),1)=".",FALSE,TRUE)</formula>
    </cfRule>
    <cfRule type="expression" dxfId="2010" priority="1616">
      <formula>IF(RIGHT(TEXT(AE567,"0.#"),1)=".",TRUE,FALSE)</formula>
    </cfRule>
  </conditionalFormatting>
  <conditionalFormatting sqref="AE568">
    <cfRule type="expression" dxfId="2009" priority="1613">
      <formula>IF(RIGHT(TEXT(AE568,"0.#"),1)=".",FALSE,TRUE)</formula>
    </cfRule>
    <cfRule type="expression" dxfId="2008" priority="1614">
      <formula>IF(RIGHT(TEXT(AE568,"0.#"),1)=".",TRUE,FALSE)</formula>
    </cfRule>
  </conditionalFormatting>
  <conditionalFormatting sqref="AU566">
    <cfRule type="expression" dxfId="2007" priority="1605">
      <formula>IF(RIGHT(TEXT(AU566,"0.#"),1)=".",FALSE,TRUE)</formula>
    </cfRule>
    <cfRule type="expression" dxfId="2006" priority="1606">
      <formula>IF(RIGHT(TEXT(AU566,"0.#"),1)=".",TRUE,FALSE)</formula>
    </cfRule>
  </conditionalFormatting>
  <conditionalFormatting sqref="AU567">
    <cfRule type="expression" dxfId="2005" priority="1603">
      <formula>IF(RIGHT(TEXT(AU567,"0.#"),1)=".",FALSE,TRUE)</formula>
    </cfRule>
    <cfRule type="expression" dxfId="2004" priority="1604">
      <formula>IF(RIGHT(TEXT(AU567,"0.#"),1)=".",TRUE,FALSE)</formula>
    </cfRule>
  </conditionalFormatting>
  <conditionalFormatting sqref="AU568">
    <cfRule type="expression" dxfId="2003" priority="1601">
      <formula>IF(RIGHT(TEXT(AU568,"0.#"),1)=".",FALSE,TRUE)</formula>
    </cfRule>
    <cfRule type="expression" dxfId="2002" priority="1602">
      <formula>IF(RIGHT(TEXT(AU568,"0.#"),1)=".",TRUE,FALSE)</formula>
    </cfRule>
  </conditionalFormatting>
  <conditionalFormatting sqref="AQ567">
    <cfRule type="expression" dxfId="2001" priority="1593">
      <formula>IF(RIGHT(TEXT(AQ567,"0.#"),1)=".",FALSE,TRUE)</formula>
    </cfRule>
    <cfRule type="expression" dxfId="2000" priority="1594">
      <formula>IF(RIGHT(TEXT(AQ567,"0.#"),1)=".",TRUE,FALSE)</formula>
    </cfRule>
  </conditionalFormatting>
  <conditionalFormatting sqref="AQ568">
    <cfRule type="expression" dxfId="1999" priority="1591">
      <formula>IF(RIGHT(TEXT(AQ568,"0.#"),1)=".",FALSE,TRUE)</formula>
    </cfRule>
    <cfRule type="expression" dxfId="1998" priority="1592">
      <formula>IF(RIGHT(TEXT(AQ568,"0.#"),1)=".",TRUE,FALSE)</formula>
    </cfRule>
  </conditionalFormatting>
  <conditionalFormatting sqref="AQ566">
    <cfRule type="expression" dxfId="1997" priority="1589">
      <formula>IF(RIGHT(TEXT(AQ566,"0.#"),1)=".",FALSE,TRUE)</formula>
    </cfRule>
    <cfRule type="expression" dxfId="1996" priority="1590">
      <formula>IF(RIGHT(TEXT(AQ566,"0.#"),1)=".",TRUE,FALSE)</formula>
    </cfRule>
  </conditionalFormatting>
  <conditionalFormatting sqref="AE546">
    <cfRule type="expression" dxfId="1995" priority="1587">
      <formula>IF(RIGHT(TEXT(AE546,"0.#"),1)=".",FALSE,TRUE)</formula>
    </cfRule>
    <cfRule type="expression" dxfId="1994" priority="1588">
      <formula>IF(RIGHT(TEXT(AE546,"0.#"),1)=".",TRUE,FALSE)</formula>
    </cfRule>
  </conditionalFormatting>
  <conditionalFormatting sqref="AE547">
    <cfRule type="expression" dxfId="1993" priority="1585">
      <formula>IF(RIGHT(TEXT(AE547,"0.#"),1)=".",FALSE,TRUE)</formula>
    </cfRule>
    <cfRule type="expression" dxfId="1992" priority="1586">
      <formula>IF(RIGHT(TEXT(AE547,"0.#"),1)=".",TRUE,FALSE)</formula>
    </cfRule>
  </conditionalFormatting>
  <conditionalFormatting sqref="AE548">
    <cfRule type="expression" dxfId="1991" priority="1583">
      <formula>IF(RIGHT(TEXT(AE548,"0.#"),1)=".",FALSE,TRUE)</formula>
    </cfRule>
    <cfRule type="expression" dxfId="1990" priority="1584">
      <formula>IF(RIGHT(TEXT(AE548,"0.#"),1)=".",TRUE,FALSE)</formula>
    </cfRule>
  </conditionalFormatting>
  <conditionalFormatting sqref="AU546">
    <cfRule type="expression" dxfId="1989" priority="1575">
      <formula>IF(RIGHT(TEXT(AU546,"0.#"),1)=".",FALSE,TRUE)</formula>
    </cfRule>
    <cfRule type="expression" dxfId="1988" priority="1576">
      <formula>IF(RIGHT(TEXT(AU546,"0.#"),1)=".",TRUE,FALSE)</formula>
    </cfRule>
  </conditionalFormatting>
  <conditionalFormatting sqref="AU547">
    <cfRule type="expression" dxfId="1987" priority="1573">
      <formula>IF(RIGHT(TEXT(AU547,"0.#"),1)=".",FALSE,TRUE)</formula>
    </cfRule>
    <cfRule type="expression" dxfId="1986" priority="1574">
      <formula>IF(RIGHT(TEXT(AU547,"0.#"),1)=".",TRUE,FALSE)</formula>
    </cfRule>
  </conditionalFormatting>
  <conditionalFormatting sqref="AU548">
    <cfRule type="expression" dxfId="1985" priority="1571">
      <formula>IF(RIGHT(TEXT(AU548,"0.#"),1)=".",FALSE,TRUE)</formula>
    </cfRule>
    <cfRule type="expression" dxfId="1984" priority="1572">
      <formula>IF(RIGHT(TEXT(AU548,"0.#"),1)=".",TRUE,FALSE)</formula>
    </cfRule>
  </conditionalFormatting>
  <conditionalFormatting sqref="AQ547">
    <cfRule type="expression" dxfId="1983" priority="1563">
      <formula>IF(RIGHT(TEXT(AQ547,"0.#"),1)=".",FALSE,TRUE)</formula>
    </cfRule>
    <cfRule type="expression" dxfId="1982" priority="1564">
      <formula>IF(RIGHT(TEXT(AQ547,"0.#"),1)=".",TRUE,FALSE)</formula>
    </cfRule>
  </conditionalFormatting>
  <conditionalFormatting sqref="AQ546">
    <cfRule type="expression" dxfId="1981" priority="1559">
      <formula>IF(RIGHT(TEXT(AQ546,"0.#"),1)=".",FALSE,TRUE)</formula>
    </cfRule>
    <cfRule type="expression" dxfId="1980" priority="1560">
      <formula>IF(RIGHT(TEXT(AQ546,"0.#"),1)=".",TRUE,FALSE)</formula>
    </cfRule>
  </conditionalFormatting>
  <conditionalFormatting sqref="AE551">
    <cfRule type="expression" dxfId="1979" priority="1557">
      <formula>IF(RIGHT(TEXT(AE551,"0.#"),1)=".",FALSE,TRUE)</formula>
    </cfRule>
    <cfRule type="expression" dxfId="1978" priority="1558">
      <formula>IF(RIGHT(TEXT(AE551,"0.#"),1)=".",TRUE,FALSE)</formula>
    </cfRule>
  </conditionalFormatting>
  <conditionalFormatting sqref="AE553">
    <cfRule type="expression" dxfId="1977" priority="1553">
      <formula>IF(RIGHT(TEXT(AE553,"0.#"),1)=".",FALSE,TRUE)</formula>
    </cfRule>
    <cfRule type="expression" dxfId="1976" priority="1554">
      <formula>IF(RIGHT(TEXT(AE553,"0.#"),1)=".",TRUE,FALSE)</formula>
    </cfRule>
  </conditionalFormatting>
  <conditionalFormatting sqref="AU551">
    <cfRule type="expression" dxfId="1975" priority="1545">
      <formula>IF(RIGHT(TEXT(AU551,"0.#"),1)=".",FALSE,TRUE)</formula>
    </cfRule>
    <cfRule type="expression" dxfId="1974" priority="1546">
      <formula>IF(RIGHT(TEXT(AU551,"0.#"),1)=".",TRUE,FALSE)</formula>
    </cfRule>
  </conditionalFormatting>
  <conditionalFormatting sqref="AU553">
    <cfRule type="expression" dxfId="1973" priority="1541">
      <formula>IF(RIGHT(TEXT(AU553,"0.#"),1)=".",FALSE,TRUE)</formula>
    </cfRule>
    <cfRule type="expression" dxfId="1972" priority="1542">
      <formula>IF(RIGHT(TEXT(AU553,"0.#"),1)=".",TRUE,FALSE)</formula>
    </cfRule>
  </conditionalFormatting>
  <conditionalFormatting sqref="AQ552">
    <cfRule type="expression" dxfId="1971" priority="1533">
      <formula>IF(RIGHT(TEXT(AQ552,"0.#"),1)=".",FALSE,TRUE)</formula>
    </cfRule>
    <cfRule type="expression" dxfId="1970" priority="1534">
      <formula>IF(RIGHT(TEXT(AQ552,"0.#"),1)=".",TRUE,FALSE)</formula>
    </cfRule>
  </conditionalFormatting>
  <conditionalFormatting sqref="AU561">
    <cfRule type="expression" dxfId="1969" priority="1485">
      <formula>IF(RIGHT(TEXT(AU561,"0.#"),1)=".",FALSE,TRUE)</formula>
    </cfRule>
    <cfRule type="expression" dxfId="1968" priority="1486">
      <formula>IF(RIGHT(TEXT(AU561,"0.#"),1)=".",TRUE,FALSE)</formula>
    </cfRule>
  </conditionalFormatting>
  <conditionalFormatting sqref="AU562">
    <cfRule type="expression" dxfId="1967" priority="1483">
      <formula>IF(RIGHT(TEXT(AU562,"0.#"),1)=".",FALSE,TRUE)</formula>
    </cfRule>
    <cfRule type="expression" dxfId="1966" priority="1484">
      <formula>IF(RIGHT(TEXT(AU562,"0.#"),1)=".",TRUE,FALSE)</formula>
    </cfRule>
  </conditionalFormatting>
  <conditionalFormatting sqref="AU563">
    <cfRule type="expression" dxfId="1965" priority="1481">
      <formula>IF(RIGHT(TEXT(AU563,"0.#"),1)=".",FALSE,TRUE)</formula>
    </cfRule>
    <cfRule type="expression" dxfId="1964" priority="1482">
      <formula>IF(RIGHT(TEXT(AU563,"0.#"),1)=".",TRUE,FALSE)</formula>
    </cfRule>
  </conditionalFormatting>
  <conditionalFormatting sqref="AQ562">
    <cfRule type="expression" dxfId="1963" priority="1473">
      <formula>IF(RIGHT(TEXT(AQ562,"0.#"),1)=".",FALSE,TRUE)</formula>
    </cfRule>
    <cfRule type="expression" dxfId="1962" priority="1474">
      <formula>IF(RIGHT(TEXT(AQ562,"0.#"),1)=".",TRUE,FALSE)</formula>
    </cfRule>
  </conditionalFormatting>
  <conditionalFormatting sqref="AQ563">
    <cfRule type="expression" dxfId="1961" priority="1471">
      <formula>IF(RIGHT(TEXT(AQ563,"0.#"),1)=".",FALSE,TRUE)</formula>
    </cfRule>
    <cfRule type="expression" dxfId="1960" priority="1472">
      <formula>IF(RIGHT(TEXT(AQ563,"0.#"),1)=".",TRUE,FALSE)</formula>
    </cfRule>
  </conditionalFormatting>
  <conditionalFormatting sqref="AQ561">
    <cfRule type="expression" dxfId="1959" priority="1469">
      <formula>IF(RIGHT(TEXT(AQ561,"0.#"),1)=".",FALSE,TRUE)</formula>
    </cfRule>
    <cfRule type="expression" dxfId="1958" priority="1470">
      <formula>IF(RIGHT(TEXT(AQ561,"0.#"),1)=".",TRUE,FALSE)</formula>
    </cfRule>
  </conditionalFormatting>
  <conditionalFormatting sqref="AE571">
    <cfRule type="expression" dxfId="1957" priority="1467">
      <formula>IF(RIGHT(TEXT(AE571,"0.#"),1)=".",FALSE,TRUE)</formula>
    </cfRule>
    <cfRule type="expression" dxfId="1956" priority="1468">
      <formula>IF(RIGHT(TEXT(AE571,"0.#"),1)=".",TRUE,FALSE)</formula>
    </cfRule>
  </conditionalFormatting>
  <conditionalFormatting sqref="AE572">
    <cfRule type="expression" dxfId="1955" priority="1465">
      <formula>IF(RIGHT(TEXT(AE572,"0.#"),1)=".",FALSE,TRUE)</formula>
    </cfRule>
    <cfRule type="expression" dxfId="1954" priority="1466">
      <formula>IF(RIGHT(TEXT(AE572,"0.#"),1)=".",TRUE,FALSE)</formula>
    </cfRule>
  </conditionalFormatting>
  <conditionalFormatting sqref="AE573">
    <cfRule type="expression" dxfId="1953" priority="1463">
      <formula>IF(RIGHT(TEXT(AE573,"0.#"),1)=".",FALSE,TRUE)</formula>
    </cfRule>
    <cfRule type="expression" dxfId="1952" priority="1464">
      <formula>IF(RIGHT(TEXT(AE573,"0.#"),1)=".",TRUE,FALSE)</formula>
    </cfRule>
  </conditionalFormatting>
  <conditionalFormatting sqref="AU571">
    <cfRule type="expression" dxfId="1951" priority="1455">
      <formula>IF(RIGHT(TEXT(AU571,"0.#"),1)=".",FALSE,TRUE)</formula>
    </cfRule>
    <cfRule type="expression" dxfId="1950" priority="1456">
      <formula>IF(RIGHT(TEXT(AU571,"0.#"),1)=".",TRUE,FALSE)</formula>
    </cfRule>
  </conditionalFormatting>
  <conditionalFormatting sqref="AU572">
    <cfRule type="expression" dxfId="1949" priority="1453">
      <formula>IF(RIGHT(TEXT(AU572,"0.#"),1)=".",FALSE,TRUE)</formula>
    </cfRule>
    <cfRule type="expression" dxfId="1948" priority="1454">
      <formula>IF(RIGHT(TEXT(AU572,"0.#"),1)=".",TRUE,FALSE)</formula>
    </cfRule>
  </conditionalFormatting>
  <conditionalFormatting sqref="AU573">
    <cfRule type="expression" dxfId="1947" priority="1451">
      <formula>IF(RIGHT(TEXT(AU573,"0.#"),1)=".",FALSE,TRUE)</formula>
    </cfRule>
    <cfRule type="expression" dxfId="1946" priority="1452">
      <formula>IF(RIGHT(TEXT(AU573,"0.#"),1)=".",TRUE,FALSE)</formula>
    </cfRule>
  </conditionalFormatting>
  <conditionalFormatting sqref="AQ572">
    <cfRule type="expression" dxfId="1945" priority="1443">
      <formula>IF(RIGHT(TEXT(AQ572,"0.#"),1)=".",FALSE,TRUE)</formula>
    </cfRule>
    <cfRule type="expression" dxfId="1944" priority="1444">
      <formula>IF(RIGHT(TEXT(AQ572,"0.#"),1)=".",TRUE,FALSE)</formula>
    </cfRule>
  </conditionalFormatting>
  <conditionalFormatting sqref="AQ573">
    <cfRule type="expression" dxfId="1943" priority="1441">
      <formula>IF(RIGHT(TEXT(AQ573,"0.#"),1)=".",FALSE,TRUE)</formula>
    </cfRule>
    <cfRule type="expression" dxfId="1942" priority="1442">
      <formula>IF(RIGHT(TEXT(AQ573,"0.#"),1)=".",TRUE,FALSE)</formula>
    </cfRule>
  </conditionalFormatting>
  <conditionalFormatting sqref="AQ571">
    <cfRule type="expression" dxfId="1941" priority="1439">
      <formula>IF(RIGHT(TEXT(AQ571,"0.#"),1)=".",FALSE,TRUE)</formula>
    </cfRule>
    <cfRule type="expression" dxfId="1940" priority="1440">
      <formula>IF(RIGHT(TEXT(AQ571,"0.#"),1)=".",TRUE,FALSE)</formula>
    </cfRule>
  </conditionalFormatting>
  <conditionalFormatting sqref="AE576">
    <cfRule type="expression" dxfId="1939" priority="1437">
      <formula>IF(RIGHT(TEXT(AE576,"0.#"),1)=".",FALSE,TRUE)</formula>
    </cfRule>
    <cfRule type="expression" dxfId="1938" priority="1438">
      <formula>IF(RIGHT(TEXT(AE576,"0.#"),1)=".",TRUE,FALSE)</formula>
    </cfRule>
  </conditionalFormatting>
  <conditionalFormatting sqref="AE577">
    <cfRule type="expression" dxfId="1937" priority="1435">
      <formula>IF(RIGHT(TEXT(AE577,"0.#"),1)=".",FALSE,TRUE)</formula>
    </cfRule>
    <cfRule type="expression" dxfId="1936" priority="1436">
      <formula>IF(RIGHT(TEXT(AE577,"0.#"),1)=".",TRUE,FALSE)</formula>
    </cfRule>
  </conditionalFormatting>
  <conditionalFormatting sqref="AE578">
    <cfRule type="expression" dxfId="1935" priority="1433">
      <formula>IF(RIGHT(TEXT(AE578,"0.#"),1)=".",FALSE,TRUE)</formula>
    </cfRule>
    <cfRule type="expression" dxfId="1934" priority="1434">
      <formula>IF(RIGHT(TEXT(AE578,"0.#"),1)=".",TRUE,FALSE)</formula>
    </cfRule>
  </conditionalFormatting>
  <conditionalFormatting sqref="AU576">
    <cfRule type="expression" dxfId="1933" priority="1425">
      <formula>IF(RIGHT(TEXT(AU576,"0.#"),1)=".",FALSE,TRUE)</formula>
    </cfRule>
    <cfRule type="expression" dxfId="1932" priority="1426">
      <formula>IF(RIGHT(TEXT(AU576,"0.#"),1)=".",TRUE,FALSE)</formula>
    </cfRule>
  </conditionalFormatting>
  <conditionalFormatting sqref="AU577">
    <cfRule type="expression" dxfId="1931" priority="1423">
      <formula>IF(RIGHT(TEXT(AU577,"0.#"),1)=".",FALSE,TRUE)</formula>
    </cfRule>
    <cfRule type="expression" dxfId="1930" priority="1424">
      <formula>IF(RIGHT(TEXT(AU577,"0.#"),1)=".",TRUE,FALSE)</formula>
    </cfRule>
  </conditionalFormatting>
  <conditionalFormatting sqref="AU578">
    <cfRule type="expression" dxfId="1929" priority="1421">
      <formula>IF(RIGHT(TEXT(AU578,"0.#"),1)=".",FALSE,TRUE)</formula>
    </cfRule>
    <cfRule type="expression" dxfId="1928" priority="1422">
      <formula>IF(RIGHT(TEXT(AU578,"0.#"),1)=".",TRUE,FALSE)</formula>
    </cfRule>
  </conditionalFormatting>
  <conditionalFormatting sqref="AQ577">
    <cfRule type="expression" dxfId="1927" priority="1413">
      <formula>IF(RIGHT(TEXT(AQ577,"0.#"),1)=".",FALSE,TRUE)</formula>
    </cfRule>
    <cfRule type="expression" dxfId="1926" priority="1414">
      <formula>IF(RIGHT(TEXT(AQ577,"0.#"),1)=".",TRUE,FALSE)</formula>
    </cfRule>
  </conditionalFormatting>
  <conditionalFormatting sqref="AQ578">
    <cfRule type="expression" dxfId="1925" priority="1411">
      <formula>IF(RIGHT(TEXT(AQ578,"0.#"),1)=".",FALSE,TRUE)</formula>
    </cfRule>
    <cfRule type="expression" dxfId="1924" priority="1412">
      <formula>IF(RIGHT(TEXT(AQ578,"0.#"),1)=".",TRUE,FALSE)</formula>
    </cfRule>
  </conditionalFormatting>
  <conditionalFormatting sqref="AQ576">
    <cfRule type="expression" dxfId="1923" priority="1409">
      <formula>IF(RIGHT(TEXT(AQ576,"0.#"),1)=".",FALSE,TRUE)</formula>
    </cfRule>
    <cfRule type="expression" dxfId="1922" priority="1410">
      <formula>IF(RIGHT(TEXT(AQ576,"0.#"),1)=".",TRUE,FALSE)</formula>
    </cfRule>
  </conditionalFormatting>
  <conditionalFormatting sqref="AE581">
    <cfRule type="expression" dxfId="1921" priority="1407">
      <formula>IF(RIGHT(TEXT(AE581,"0.#"),1)=".",FALSE,TRUE)</formula>
    </cfRule>
    <cfRule type="expression" dxfId="1920" priority="1408">
      <formula>IF(RIGHT(TEXT(AE581,"0.#"),1)=".",TRUE,FALSE)</formula>
    </cfRule>
  </conditionalFormatting>
  <conditionalFormatting sqref="AE582">
    <cfRule type="expression" dxfId="1919" priority="1405">
      <formula>IF(RIGHT(TEXT(AE582,"0.#"),1)=".",FALSE,TRUE)</formula>
    </cfRule>
    <cfRule type="expression" dxfId="1918" priority="1406">
      <formula>IF(RIGHT(TEXT(AE582,"0.#"),1)=".",TRUE,FALSE)</formula>
    </cfRule>
  </conditionalFormatting>
  <conditionalFormatting sqref="AE583">
    <cfRule type="expression" dxfId="1917" priority="1403">
      <formula>IF(RIGHT(TEXT(AE583,"0.#"),1)=".",FALSE,TRUE)</formula>
    </cfRule>
    <cfRule type="expression" dxfId="1916" priority="1404">
      <formula>IF(RIGHT(TEXT(AE583,"0.#"),1)=".",TRUE,FALSE)</formula>
    </cfRule>
  </conditionalFormatting>
  <conditionalFormatting sqref="AU581">
    <cfRule type="expression" dxfId="1915" priority="1395">
      <formula>IF(RIGHT(TEXT(AU581,"0.#"),1)=".",FALSE,TRUE)</formula>
    </cfRule>
    <cfRule type="expression" dxfId="1914" priority="1396">
      <formula>IF(RIGHT(TEXT(AU581,"0.#"),1)=".",TRUE,FALSE)</formula>
    </cfRule>
  </conditionalFormatting>
  <conditionalFormatting sqref="AQ582">
    <cfRule type="expression" dxfId="1913" priority="1383">
      <formula>IF(RIGHT(TEXT(AQ582,"0.#"),1)=".",FALSE,TRUE)</formula>
    </cfRule>
    <cfRule type="expression" dxfId="1912" priority="1384">
      <formula>IF(RIGHT(TEXT(AQ582,"0.#"),1)=".",TRUE,FALSE)</formula>
    </cfRule>
  </conditionalFormatting>
  <conditionalFormatting sqref="AQ583">
    <cfRule type="expression" dxfId="1911" priority="1381">
      <formula>IF(RIGHT(TEXT(AQ583,"0.#"),1)=".",FALSE,TRUE)</formula>
    </cfRule>
    <cfRule type="expression" dxfId="1910" priority="1382">
      <formula>IF(RIGHT(TEXT(AQ583,"0.#"),1)=".",TRUE,FALSE)</formula>
    </cfRule>
  </conditionalFormatting>
  <conditionalFormatting sqref="AQ581">
    <cfRule type="expression" dxfId="1909" priority="1379">
      <formula>IF(RIGHT(TEXT(AQ581,"0.#"),1)=".",FALSE,TRUE)</formula>
    </cfRule>
    <cfRule type="expression" dxfId="1908" priority="1380">
      <formula>IF(RIGHT(TEXT(AQ581,"0.#"),1)=".",TRUE,FALSE)</formula>
    </cfRule>
  </conditionalFormatting>
  <conditionalFormatting sqref="AE586">
    <cfRule type="expression" dxfId="1907" priority="1377">
      <formula>IF(RIGHT(TEXT(AE586,"0.#"),1)=".",FALSE,TRUE)</formula>
    </cfRule>
    <cfRule type="expression" dxfId="1906" priority="1378">
      <formula>IF(RIGHT(TEXT(AE586,"0.#"),1)=".",TRUE,FALSE)</formula>
    </cfRule>
  </conditionalFormatting>
  <conditionalFormatting sqref="AM588">
    <cfRule type="expression" dxfId="1905" priority="1367">
      <formula>IF(RIGHT(TEXT(AM588,"0.#"),1)=".",FALSE,TRUE)</formula>
    </cfRule>
    <cfRule type="expression" dxfId="1904" priority="1368">
      <formula>IF(RIGHT(TEXT(AM588,"0.#"),1)=".",TRUE,FALSE)</formula>
    </cfRule>
  </conditionalFormatting>
  <conditionalFormatting sqref="AE587">
    <cfRule type="expression" dxfId="1903" priority="1375">
      <formula>IF(RIGHT(TEXT(AE587,"0.#"),1)=".",FALSE,TRUE)</formula>
    </cfRule>
    <cfRule type="expression" dxfId="1902" priority="1376">
      <formula>IF(RIGHT(TEXT(AE587,"0.#"),1)=".",TRUE,FALSE)</formula>
    </cfRule>
  </conditionalFormatting>
  <conditionalFormatting sqref="AE588">
    <cfRule type="expression" dxfId="1901" priority="1373">
      <formula>IF(RIGHT(TEXT(AE588,"0.#"),1)=".",FALSE,TRUE)</formula>
    </cfRule>
    <cfRule type="expression" dxfId="1900" priority="1374">
      <formula>IF(RIGHT(TEXT(AE588,"0.#"),1)=".",TRUE,FALSE)</formula>
    </cfRule>
  </conditionalFormatting>
  <conditionalFormatting sqref="AM586">
    <cfRule type="expression" dxfId="1899" priority="1371">
      <formula>IF(RIGHT(TEXT(AM586,"0.#"),1)=".",FALSE,TRUE)</formula>
    </cfRule>
    <cfRule type="expression" dxfId="1898" priority="1372">
      <formula>IF(RIGHT(TEXT(AM586,"0.#"),1)=".",TRUE,FALSE)</formula>
    </cfRule>
  </conditionalFormatting>
  <conditionalFormatting sqref="AM587">
    <cfRule type="expression" dxfId="1897" priority="1369">
      <formula>IF(RIGHT(TEXT(AM587,"0.#"),1)=".",FALSE,TRUE)</formula>
    </cfRule>
    <cfRule type="expression" dxfId="1896" priority="1370">
      <formula>IF(RIGHT(TEXT(AM587,"0.#"),1)=".",TRUE,FALSE)</formula>
    </cfRule>
  </conditionalFormatting>
  <conditionalFormatting sqref="AU586">
    <cfRule type="expression" dxfId="1895" priority="1365">
      <formula>IF(RIGHT(TEXT(AU586,"0.#"),1)=".",FALSE,TRUE)</formula>
    </cfRule>
    <cfRule type="expression" dxfId="1894" priority="1366">
      <formula>IF(RIGHT(TEXT(AU586,"0.#"),1)=".",TRUE,FALSE)</formula>
    </cfRule>
  </conditionalFormatting>
  <conditionalFormatting sqref="AU587">
    <cfRule type="expression" dxfId="1893" priority="1363">
      <formula>IF(RIGHT(TEXT(AU587,"0.#"),1)=".",FALSE,TRUE)</formula>
    </cfRule>
    <cfRule type="expression" dxfId="1892" priority="1364">
      <formula>IF(RIGHT(TEXT(AU587,"0.#"),1)=".",TRUE,FALSE)</formula>
    </cfRule>
  </conditionalFormatting>
  <conditionalFormatting sqref="AU588">
    <cfRule type="expression" dxfId="1891" priority="1361">
      <formula>IF(RIGHT(TEXT(AU588,"0.#"),1)=".",FALSE,TRUE)</formula>
    </cfRule>
    <cfRule type="expression" dxfId="1890" priority="1362">
      <formula>IF(RIGHT(TEXT(AU588,"0.#"),1)=".",TRUE,FALSE)</formula>
    </cfRule>
  </conditionalFormatting>
  <conditionalFormatting sqref="AI588">
    <cfRule type="expression" dxfId="1889" priority="1355">
      <formula>IF(RIGHT(TEXT(AI588,"0.#"),1)=".",FALSE,TRUE)</formula>
    </cfRule>
    <cfRule type="expression" dxfId="1888" priority="1356">
      <formula>IF(RIGHT(TEXT(AI588,"0.#"),1)=".",TRUE,FALSE)</formula>
    </cfRule>
  </conditionalFormatting>
  <conditionalFormatting sqref="AI586">
    <cfRule type="expression" dxfId="1887" priority="1359">
      <formula>IF(RIGHT(TEXT(AI586,"0.#"),1)=".",FALSE,TRUE)</formula>
    </cfRule>
    <cfRule type="expression" dxfId="1886" priority="1360">
      <formula>IF(RIGHT(TEXT(AI586,"0.#"),1)=".",TRUE,FALSE)</formula>
    </cfRule>
  </conditionalFormatting>
  <conditionalFormatting sqref="AI587">
    <cfRule type="expression" dxfId="1885" priority="1357">
      <formula>IF(RIGHT(TEXT(AI587,"0.#"),1)=".",FALSE,TRUE)</formula>
    </cfRule>
    <cfRule type="expression" dxfId="1884" priority="1358">
      <formula>IF(RIGHT(TEXT(AI587,"0.#"),1)=".",TRUE,FALSE)</formula>
    </cfRule>
  </conditionalFormatting>
  <conditionalFormatting sqref="AQ587">
    <cfRule type="expression" dxfId="1883" priority="1353">
      <formula>IF(RIGHT(TEXT(AQ587,"0.#"),1)=".",FALSE,TRUE)</formula>
    </cfRule>
    <cfRule type="expression" dxfId="1882" priority="1354">
      <formula>IF(RIGHT(TEXT(AQ587,"0.#"),1)=".",TRUE,FALSE)</formula>
    </cfRule>
  </conditionalFormatting>
  <conditionalFormatting sqref="AQ588">
    <cfRule type="expression" dxfId="1881" priority="1351">
      <formula>IF(RIGHT(TEXT(AQ588,"0.#"),1)=".",FALSE,TRUE)</formula>
    </cfRule>
    <cfRule type="expression" dxfId="1880" priority="1352">
      <formula>IF(RIGHT(TEXT(AQ588,"0.#"),1)=".",TRUE,FALSE)</formula>
    </cfRule>
  </conditionalFormatting>
  <conditionalFormatting sqref="AQ586">
    <cfRule type="expression" dxfId="1879" priority="1349">
      <formula>IF(RIGHT(TEXT(AQ586,"0.#"),1)=".",FALSE,TRUE)</formula>
    </cfRule>
    <cfRule type="expression" dxfId="1878" priority="1350">
      <formula>IF(RIGHT(TEXT(AQ586,"0.#"),1)=".",TRUE,FALSE)</formula>
    </cfRule>
  </conditionalFormatting>
  <conditionalFormatting sqref="AE595">
    <cfRule type="expression" dxfId="1877" priority="1347">
      <formula>IF(RIGHT(TEXT(AE595,"0.#"),1)=".",FALSE,TRUE)</formula>
    </cfRule>
    <cfRule type="expression" dxfId="1876" priority="1348">
      <formula>IF(RIGHT(TEXT(AE595,"0.#"),1)=".",TRUE,FALSE)</formula>
    </cfRule>
  </conditionalFormatting>
  <conditionalFormatting sqref="AE596">
    <cfRule type="expression" dxfId="1875" priority="1345">
      <formula>IF(RIGHT(TEXT(AE596,"0.#"),1)=".",FALSE,TRUE)</formula>
    </cfRule>
    <cfRule type="expression" dxfId="1874" priority="1346">
      <formula>IF(RIGHT(TEXT(AE596,"0.#"),1)=".",TRUE,FALSE)</formula>
    </cfRule>
  </conditionalFormatting>
  <conditionalFormatting sqref="AE597">
    <cfRule type="expression" dxfId="1873" priority="1343">
      <formula>IF(RIGHT(TEXT(AE597,"0.#"),1)=".",FALSE,TRUE)</formula>
    </cfRule>
    <cfRule type="expression" dxfId="1872" priority="1344">
      <formula>IF(RIGHT(TEXT(AE597,"0.#"),1)=".",TRUE,FALSE)</formula>
    </cfRule>
  </conditionalFormatting>
  <conditionalFormatting sqref="AU595">
    <cfRule type="expression" dxfId="1871" priority="1335">
      <formula>IF(RIGHT(TEXT(AU595,"0.#"),1)=".",FALSE,TRUE)</formula>
    </cfRule>
    <cfRule type="expression" dxfId="1870" priority="1336">
      <formula>IF(RIGHT(TEXT(AU595,"0.#"),1)=".",TRUE,FALSE)</formula>
    </cfRule>
  </conditionalFormatting>
  <conditionalFormatting sqref="AU596">
    <cfRule type="expression" dxfId="1869" priority="1333">
      <formula>IF(RIGHT(TEXT(AU596,"0.#"),1)=".",FALSE,TRUE)</formula>
    </cfRule>
    <cfRule type="expression" dxfId="1868" priority="1334">
      <formula>IF(RIGHT(TEXT(AU596,"0.#"),1)=".",TRUE,FALSE)</formula>
    </cfRule>
  </conditionalFormatting>
  <conditionalFormatting sqref="AU597">
    <cfRule type="expression" dxfId="1867" priority="1331">
      <formula>IF(RIGHT(TEXT(AU597,"0.#"),1)=".",FALSE,TRUE)</formula>
    </cfRule>
    <cfRule type="expression" dxfId="1866" priority="1332">
      <formula>IF(RIGHT(TEXT(AU597,"0.#"),1)=".",TRUE,FALSE)</formula>
    </cfRule>
  </conditionalFormatting>
  <conditionalFormatting sqref="AQ596">
    <cfRule type="expression" dxfId="1865" priority="1323">
      <formula>IF(RIGHT(TEXT(AQ596,"0.#"),1)=".",FALSE,TRUE)</formula>
    </cfRule>
    <cfRule type="expression" dxfId="1864" priority="1324">
      <formula>IF(RIGHT(TEXT(AQ596,"0.#"),1)=".",TRUE,FALSE)</formula>
    </cfRule>
  </conditionalFormatting>
  <conditionalFormatting sqref="AQ597">
    <cfRule type="expression" dxfId="1863" priority="1321">
      <formula>IF(RIGHT(TEXT(AQ597,"0.#"),1)=".",FALSE,TRUE)</formula>
    </cfRule>
    <cfRule type="expression" dxfId="1862" priority="1322">
      <formula>IF(RIGHT(TEXT(AQ597,"0.#"),1)=".",TRUE,FALSE)</formula>
    </cfRule>
  </conditionalFormatting>
  <conditionalFormatting sqref="AQ595">
    <cfRule type="expression" dxfId="1861" priority="1319">
      <formula>IF(RIGHT(TEXT(AQ595,"0.#"),1)=".",FALSE,TRUE)</formula>
    </cfRule>
    <cfRule type="expression" dxfId="1860" priority="1320">
      <formula>IF(RIGHT(TEXT(AQ595,"0.#"),1)=".",TRUE,FALSE)</formula>
    </cfRule>
  </conditionalFormatting>
  <conditionalFormatting sqref="AE620">
    <cfRule type="expression" dxfId="1859" priority="1317">
      <formula>IF(RIGHT(TEXT(AE620,"0.#"),1)=".",FALSE,TRUE)</formula>
    </cfRule>
    <cfRule type="expression" dxfId="1858" priority="1318">
      <formula>IF(RIGHT(TEXT(AE620,"0.#"),1)=".",TRUE,FALSE)</formula>
    </cfRule>
  </conditionalFormatting>
  <conditionalFormatting sqref="AE621">
    <cfRule type="expression" dxfId="1857" priority="1315">
      <formula>IF(RIGHT(TEXT(AE621,"0.#"),1)=".",FALSE,TRUE)</formula>
    </cfRule>
    <cfRule type="expression" dxfId="1856" priority="1316">
      <formula>IF(RIGHT(TEXT(AE621,"0.#"),1)=".",TRUE,FALSE)</formula>
    </cfRule>
  </conditionalFormatting>
  <conditionalFormatting sqref="AE622">
    <cfRule type="expression" dxfId="1855" priority="1313">
      <formula>IF(RIGHT(TEXT(AE622,"0.#"),1)=".",FALSE,TRUE)</formula>
    </cfRule>
    <cfRule type="expression" dxfId="1854" priority="1314">
      <formula>IF(RIGHT(TEXT(AE622,"0.#"),1)=".",TRUE,FALSE)</formula>
    </cfRule>
  </conditionalFormatting>
  <conditionalFormatting sqref="AU620">
    <cfRule type="expression" dxfId="1853" priority="1305">
      <formula>IF(RIGHT(TEXT(AU620,"0.#"),1)=".",FALSE,TRUE)</formula>
    </cfRule>
    <cfRule type="expression" dxfId="1852" priority="1306">
      <formula>IF(RIGHT(TEXT(AU620,"0.#"),1)=".",TRUE,FALSE)</formula>
    </cfRule>
  </conditionalFormatting>
  <conditionalFormatting sqref="AU621">
    <cfRule type="expression" dxfId="1851" priority="1303">
      <formula>IF(RIGHT(TEXT(AU621,"0.#"),1)=".",FALSE,TRUE)</formula>
    </cfRule>
    <cfRule type="expression" dxfId="1850" priority="1304">
      <formula>IF(RIGHT(TEXT(AU621,"0.#"),1)=".",TRUE,FALSE)</formula>
    </cfRule>
  </conditionalFormatting>
  <conditionalFormatting sqref="AU622">
    <cfRule type="expression" dxfId="1849" priority="1301">
      <formula>IF(RIGHT(TEXT(AU622,"0.#"),1)=".",FALSE,TRUE)</formula>
    </cfRule>
    <cfRule type="expression" dxfId="1848" priority="1302">
      <formula>IF(RIGHT(TEXT(AU622,"0.#"),1)=".",TRUE,FALSE)</formula>
    </cfRule>
  </conditionalFormatting>
  <conditionalFormatting sqref="AQ621">
    <cfRule type="expression" dxfId="1847" priority="1293">
      <formula>IF(RIGHT(TEXT(AQ621,"0.#"),1)=".",FALSE,TRUE)</formula>
    </cfRule>
    <cfRule type="expression" dxfId="1846" priority="1294">
      <formula>IF(RIGHT(TEXT(AQ621,"0.#"),1)=".",TRUE,FALSE)</formula>
    </cfRule>
  </conditionalFormatting>
  <conditionalFormatting sqref="AQ622">
    <cfRule type="expression" dxfId="1845" priority="1291">
      <formula>IF(RIGHT(TEXT(AQ622,"0.#"),1)=".",FALSE,TRUE)</formula>
    </cfRule>
    <cfRule type="expression" dxfId="1844" priority="1292">
      <formula>IF(RIGHT(TEXT(AQ622,"0.#"),1)=".",TRUE,FALSE)</formula>
    </cfRule>
  </conditionalFormatting>
  <conditionalFormatting sqref="AQ620">
    <cfRule type="expression" dxfId="1843" priority="1289">
      <formula>IF(RIGHT(TEXT(AQ620,"0.#"),1)=".",FALSE,TRUE)</formula>
    </cfRule>
    <cfRule type="expression" dxfId="1842" priority="1290">
      <formula>IF(RIGHT(TEXT(AQ620,"0.#"),1)=".",TRUE,FALSE)</formula>
    </cfRule>
  </conditionalFormatting>
  <conditionalFormatting sqref="AE600">
    <cfRule type="expression" dxfId="1841" priority="1287">
      <formula>IF(RIGHT(TEXT(AE600,"0.#"),1)=".",FALSE,TRUE)</formula>
    </cfRule>
    <cfRule type="expression" dxfId="1840" priority="1288">
      <formula>IF(RIGHT(TEXT(AE600,"0.#"),1)=".",TRUE,FALSE)</formula>
    </cfRule>
  </conditionalFormatting>
  <conditionalFormatting sqref="AE601">
    <cfRule type="expression" dxfId="1839" priority="1285">
      <formula>IF(RIGHT(TEXT(AE601,"0.#"),1)=".",FALSE,TRUE)</formula>
    </cfRule>
    <cfRule type="expression" dxfId="1838" priority="1286">
      <formula>IF(RIGHT(TEXT(AE601,"0.#"),1)=".",TRUE,FALSE)</formula>
    </cfRule>
  </conditionalFormatting>
  <conditionalFormatting sqref="AE602">
    <cfRule type="expression" dxfId="1837" priority="1283">
      <formula>IF(RIGHT(TEXT(AE602,"0.#"),1)=".",FALSE,TRUE)</formula>
    </cfRule>
    <cfRule type="expression" dxfId="1836" priority="1284">
      <formula>IF(RIGHT(TEXT(AE602,"0.#"),1)=".",TRUE,FALSE)</formula>
    </cfRule>
  </conditionalFormatting>
  <conditionalFormatting sqref="AU600">
    <cfRule type="expression" dxfId="1835" priority="1275">
      <formula>IF(RIGHT(TEXT(AU600,"0.#"),1)=".",FALSE,TRUE)</formula>
    </cfRule>
    <cfRule type="expression" dxfId="1834" priority="1276">
      <formula>IF(RIGHT(TEXT(AU600,"0.#"),1)=".",TRUE,FALSE)</formula>
    </cfRule>
  </conditionalFormatting>
  <conditionalFormatting sqref="AU601">
    <cfRule type="expression" dxfId="1833" priority="1273">
      <formula>IF(RIGHT(TEXT(AU601,"0.#"),1)=".",FALSE,TRUE)</formula>
    </cfRule>
    <cfRule type="expression" dxfId="1832" priority="1274">
      <formula>IF(RIGHT(TEXT(AU601,"0.#"),1)=".",TRUE,FALSE)</formula>
    </cfRule>
  </conditionalFormatting>
  <conditionalFormatting sqref="AU602">
    <cfRule type="expression" dxfId="1831" priority="1271">
      <formula>IF(RIGHT(TEXT(AU602,"0.#"),1)=".",FALSE,TRUE)</formula>
    </cfRule>
    <cfRule type="expression" dxfId="1830" priority="1272">
      <formula>IF(RIGHT(TEXT(AU602,"0.#"),1)=".",TRUE,FALSE)</formula>
    </cfRule>
  </conditionalFormatting>
  <conditionalFormatting sqref="AQ601">
    <cfRule type="expression" dxfId="1829" priority="1263">
      <formula>IF(RIGHT(TEXT(AQ601,"0.#"),1)=".",FALSE,TRUE)</formula>
    </cfRule>
    <cfRule type="expression" dxfId="1828" priority="1264">
      <formula>IF(RIGHT(TEXT(AQ601,"0.#"),1)=".",TRUE,FALSE)</formula>
    </cfRule>
  </conditionalFormatting>
  <conditionalFormatting sqref="AQ602">
    <cfRule type="expression" dxfId="1827" priority="1261">
      <formula>IF(RIGHT(TEXT(AQ602,"0.#"),1)=".",FALSE,TRUE)</formula>
    </cfRule>
    <cfRule type="expression" dxfId="1826" priority="1262">
      <formula>IF(RIGHT(TEXT(AQ602,"0.#"),1)=".",TRUE,FALSE)</formula>
    </cfRule>
  </conditionalFormatting>
  <conditionalFormatting sqref="AQ600">
    <cfRule type="expression" dxfId="1825" priority="1259">
      <formula>IF(RIGHT(TEXT(AQ600,"0.#"),1)=".",FALSE,TRUE)</formula>
    </cfRule>
    <cfRule type="expression" dxfId="1824" priority="1260">
      <formula>IF(RIGHT(TEXT(AQ600,"0.#"),1)=".",TRUE,FALSE)</formula>
    </cfRule>
  </conditionalFormatting>
  <conditionalFormatting sqref="AE605">
    <cfRule type="expression" dxfId="1823" priority="1257">
      <formula>IF(RIGHT(TEXT(AE605,"0.#"),1)=".",FALSE,TRUE)</formula>
    </cfRule>
    <cfRule type="expression" dxfId="1822" priority="1258">
      <formula>IF(RIGHT(TEXT(AE605,"0.#"),1)=".",TRUE,FALSE)</formula>
    </cfRule>
  </conditionalFormatting>
  <conditionalFormatting sqref="AE606">
    <cfRule type="expression" dxfId="1821" priority="1255">
      <formula>IF(RIGHT(TEXT(AE606,"0.#"),1)=".",FALSE,TRUE)</formula>
    </cfRule>
    <cfRule type="expression" dxfId="1820" priority="1256">
      <formula>IF(RIGHT(TEXT(AE606,"0.#"),1)=".",TRUE,FALSE)</formula>
    </cfRule>
  </conditionalFormatting>
  <conditionalFormatting sqref="AE607">
    <cfRule type="expression" dxfId="1819" priority="1253">
      <formula>IF(RIGHT(TEXT(AE607,"0.#"),1)=".",FALSE,TRUE)</formula>
    </cfRule>
    <cfRule type="expression" dxfId="1818" priority="1254">
      <formula>IF(RIGHT(TEXT(AE607,"0.#"),1)=".",TRUE,FALSE)</formula>
    </cfRule>
  </conditionalFormatting>
  <conditionalFormatting sqref="AU605">
    <cfRule type="expression" dxfId="1817" priority="1245">
      <formula>IF(RIGHT(TEXT(AU605,"0.#"),1)=".",FALSE,TRUE)</formula>
    </cfRule>
    <cfRule type="expression" dxfId="1816" priority="1246">
      <formula>IF(RIGHT(TEXT(AU605,"0.#"),1)=".",TRUE,FALSE)</formula>
    </cfRule>
  </conditionalFormatting>
  <conditionalFormatting sqref="AU606">
    <cfRule type="expression" dxfId="1815" priority="1243">
      <formula>IF(RIGHT(TEXT(AU606,"0.#"),1)=".",FALSE,TRUE)</formula>
    </cfRule>
    <cfRule type="expression" dxfId="1814" priority="1244">
      <formula>IF(RIGHT(TEXT(AU606,"0.#"),1)=".",TRUE,FALSE)</formula>
    </cfRule>
  </conditionalFormatting>
  <conditionalFormatting sqref="AU607">
    <cfRule type="expression" dxfId="1813" priority="1241">
      <formula>IF(RIGHT(TEXT(AU607,"0.#"),1)=".",FALSE,TRUE)</formula>
    </cfRule>
    <cfRule type="expression" dxfId="1812" priority="1242">
      <formula>IF(RIGHT(TEXT(AU607,"0.#"),1)=".",TRUE,FALSE)</formula>
    </cfRule>
  </conditionalFormatting>
  <conditionalFormatting sqref="AQ606">
    <cfRule type="expression" dxfId="1811" priority="1233">
      <formula>IF(RIGHT(TEXT(AQ606,"0.#"),1)=".",FALSE,TRUE)</formula>
    </cfRule>
    <cfRule type="expression" dxfId="1810" priority="1234">
      <formula>IF(RIGHT(TEXT(AQ606,"0.#"),1)=".",TRUE,FALSE)</formula>
    </cfRule>
  </conditionalFormatting>
  <conditionalFormatting sqref="AQ607">
    <cfRule type="expression" dxfId="1809" priority="1231">
      <formula>IF(RIGHT(TEXT(AQ607,"0.#"),1)=".",FALSE,TRUE)</formula>
    </cfRule>
    <cfRule type="expression" dxfId="1808" priority="1232">
      <formula>IF(RIGHT(TEXT(AQ607,"0.#"),1)=".",TRUE,FALSE)</formula>
    </cfRule>
  </conditionalFormatting>
  <conditionalFormatting sqref="AQ605">
    <cfRule type="expression" dxfId="1807" priority="1229">
      <formula>IF(RIGHT(TEXT(AQ605,"0.#"),1)=".",FALSE,TRUE)</formula>
    </cfRule>
    <cfRule type="expression" dxfId="1806" priority="1230">
      <formula>IF(RIGHT(TEXT(AQ605,"0.#"),1)=".",TRUE,FALSE)</formula>
    </cfRule>
  </conditionalFormatting>
  <conditionalFormatting sqref="AE610">
    <cfRule type="expression" dxfId="1805" priority="1227">
      <formula>IF(RIGHT(TEXT(AE610,"0.#"),1)=".",FALSE,TRUE)</formula>
    </cfRule>
    <cfRule type="expression" dxfId="1804" priority="1228">
      <formula>IF(RIGHT(TEXT(AE610,"0.#"),1)=".",TRUE,FALSE)</formula>
    </cfRule>
  </conditionalFormatting>
  <conditionalFormatting sqref="AE611">
    <cfRule type="expression" dxfId="1803" priority="1225">
      <formula>IF(RIGHT(TEXT(AE611,"0.#"),1)=".",FALSE,TRUE)</formula>
    </cfRule>
    <cfRule type="expression" dxfId="1802" priority="1226">
      <formula>IF(RIGHT(TEXT(AE611,"0.#"),1)=".",TRUE,FALSE)</formula>
    </cfRule>
  </conditionalFormatting>
  <conditionalFormatting sqref="AE612">
    <cfRule type="expression" dxfId="1801" priority="1223">
      <formula>IF(RIGHT(TEXT(AE612,"0.#"),1)=".",FALSE,TRUE)</formula>
    </cfRule>
    <cfRule type="expression" dxfId="1800" priority="1224">
      <formula>IF(RIGHT(TEXT(AE612,"0.#"),1)=".",TRUE,FALSE)</formula>
    </cfRule>
  </conditionalFormatting>
  <conditionalFormatting sqref="AU610">
    <cfRule type="expression" dxfId="1799" priority="1215">
      <formula>IF(RIGHT(TEXT(AU610,"0.#"),1)=".",FALSE,TRUE)</formula>
    </cfRule>
    <cfRule type="expression" dxfId="1798" priority="1216">
      <formula>IF(RIGHT(TEXT(AU610,"0.#"),1)=".",TRUE,FALSE)</formula>
    </cfRule>
  </conditionalFormatting>
  <conditionalFormatting sqref="AU611">
    <cfRule type="expression" dxfId="1797" priority="1213">
      <formula>IF(RIGHT(TEXT(AU611,"0.#"),1)=".",FALSE,TRUE)</formula>
    </cfRule>
    <cfRule type="expression" dxfId="1796" priority="1214">
      <formula>IF(RIGHT(TEXT(AU611,"0.#"),1)=".",TRUE,FALSE)</formula>
    </cfRule>
  </conditionalFormatting>
  <conditionalFormatting sqref="AU612">
    <cfRule type="expression" dxfId="1795" priority="1211">
      <formula>IF(RIGHT(TEXT(AU612,"0.#"),1)=".",FALSE,TRUE)</formula>
    </cfRule>
    <cfRule type="expression" dxfId="1794" priority="1212">
      <formula>IF(RIGHT(TEXT(AU612,"0.#"),1)=".",TRUE,FALSE)</formula>
    </cfRule>
  </conditionalFormatting>
  <conditionalFormatting sqref="AQ611">
    <cfRule type="expression" dxfId="1793" priority="1203">
      <formula>IF(RIGHT(TEXT(AQ611,"0.#"),1)=".",FALSE,TRUE)</formula>
    </cfRule>
    <cfRule type="expression" dxfId="1792" priority="1204">
      <formula>IF(RIGHT(TEXT(AQ611,"0.#"),1)=".",TRUE,FALSE)</formula>
    </cfRule>
  </conditionalFormatting>
  <conditionalFormatting sqref="AQ612">
    <cfRule type="expression" dxfId="1791" priority="1201">
      <formula>IF(RIGHT(TEXT(AQ612,"0.#"),1)=".",FALSE,TRUE)</formula>
    </cfRule>
    <cfRule type="expression" dxfId="1790" priority="1202">
      <formula>IF(RIGHT(TEXT(AQ612,"0.#"),1)=".",TRUE,FALSE)</formula>
    </cfRule>
  </conditionalFormatting>
  <conditionalFormatting sqref="AQ610">
    <cfRule type="expression" dxfId="1789" priority="1199">
      <formula>IF(RIGHT(TEXT(AQ610,"0.#"),1)=".",FALSE,TRUE)</formula>
    </cfRule>
    <cfRule type="expression" dxfId="1788" priority="1200">
      <formula>IF(RIGHT(TEXT(AQ610,"0.#"),1)=".",TRUE,FALSE)</formula>
    </cfRule>
  </conditionalFormatting>
  <conditionalFormatting sqref="AE615">
    <cfRule type="expression" dxfId="1787" priority="1197">
      <formula>IF(RIGHT(TEXT(AE615,"0.#"),1)=".",FALSE,TRUE)</formula>
    </cfRule>
    <cfRule type="expression" dxfId="1786" priority="1198">
      <formula>IF(RIGHT(TEXT(AE615,"0.#"),1)=".",TRUE,FALSE)</formula>
    </cfRule>
  </conditionalFormatting>
  <conditionalFormatting sqref="AE616">
    <cfRule type="expression" dxfId="1785" priority="1195">
      <formula>IF(RIGHT(TEXT(AE616,"0.#"),1)=".",FALSE,TRUE)</formula>
    </cfRule>
    <cfRule type="expression" dxfId="1784" priority="1196">
      <formula>IF(RIGHT(TEXT(AE616,"0.#"),1)=".",TRUE,FALSE)</formula>
    </cfRule>
  </conditionalFormatting>
  <conditionalFormatting sqref="AE617">
    <cfRule type="expression" dxfId="1783" priority="1193">
      <formula>IF(RIGHT(TEXT(AE617,"0.#"),1)=".",FALSE,TRUE)</formula>
    </cfRule>
    <cfRule type="expression" dxfId="1782" priority="1194">
      <formula>IF(RIGHT(TEXT(AE617,"0.#"),1)=".",TRUE,FALSE)</formula>
    </cfRule>
  </conditionalFormatting>
  <conditionalFormatting sqref="AU615">
    <cfRule type="expression" dxfId="1781" priority="1185">
      <formula>IF(RIGHT(TEXT(AU615,"0.#"),1)=".",FALSE,TRUE)</formula>
    </cfRule>
    <cfRule type="expression" dxfId="1780" priority="1186">
      <formula>IF(RIGHT(TEXT(AU615,"0.#"),1)=".",TRUE,FALSE)</formula>
    </cfRule>
  </conditionalFormatting>
  <conditionalFormatting sqref="AU616">
    <cfRule type="expression" dxfId="1779" priority="1183">
      <formula>IF(RIGHT(TEXT(AU616,"0.#"),1)=".",FALSE,TRUE)</formula>
    </cfRule>
    <cfRule type="expression" dxfId="1778" priority="1184">
      <formula>IF(RIGHT(TEXT(AU616,"0.#"),1)=".",TRUE,FALSE)</formula>
    </cfRule>
  </conditionalFormatting>
  <conditionalFormatting sqref="AU617">
    <cfRule type="expression" dxfId="1777" priority="1181">
      <formula>IF(RIGHT(TEXT(AU617,"0.#"),1)=".",FALSE,TRUE)</formula>
    </cfRule>
    <cfRule type="expression" dxfId="1776" priority="1182">
      <formula>IF(RIGHT(TEXT(AU617,"0.#"),1)=".",TRUE,FALSE)</formula>
    </cfRule>
  </conditionalFormatting>
  <conditionalFormatting sqref="AQ616">
    <cfRule type="expression" dxfId="1775" priority="1173">
      <formula>IF(RIGHT(TEXT(AQ616,"0.#"),1)=".",FALSE,TRUE)</formula>
    </cfRule>
    <cfRule type="expression" dxfId="1774" priority="1174">
      <formula>IF(RIGHT(TEXT(AQ616,"0.#"),1)=".",TRUE,FALSE)</formula>
    </cfRule>
  </conditionalFormatting>
  <conditionalFormatting sqref="AQ617">
    <cfRule type="expression" dxfId="1773" priority="1171">
      <formula>IF(RIGHT(TEXT(AQ617,"0.#"),1)=".",FALSE,TRUE)</formula>
    </cfRule>
    <cfRule type="expression" dxfId="1772" priority="1172">
      <formula>IF(RIGHT(TEXT(AQ617,"0.#"),1)=".",TRUE,FALSE)</formula>
    </cfRule>
  </conditionalFormatting>
  <conditionalFormatting sqref="AQ615">
    <cfRule type="expression" dxfId="1771" priority="1169">
      <formula>IF(RIGHT(TEXT(AQ615,"0.#"),1)=".",FALSE,TRUE)</formula>
    </cfRule>
    <cfRule type="expression" dxfId="1770" priority="1170">
      <formula>IF(RIGHT(TEXT(AQ615,"0.#"),1)=".",TRUE,FALSE)</formula>
    </cfRule>
  </conditionalFormatting>
  <conditionalFormatting sqref="AE625">
    <cfRule type="expression" dxfId="1769" priority="1167">
      <formula>IF(RIGHT(TEXT(AE625,"0.#"),1)=".",FALSE,TRUE)</formula>
    </cfRule>
    <cfRule type="expression" dxfId="1768" priority="1168">
      <formula>IF(RIGHT(TEXT(AE625,"0.#"),1)=".",TRUE,FALSE)</formula>
    </cfRule>
  </conditionalFormatting>
  <conditionalFormatting sqref="AE626">
    <cfRule type="expression" dxfId="1767" priority="1165">
      <formula>IF(RIGHT(TEXT(AE626,"0.#"),1)=".",FALSE,TRUE)</formula>
    </cfRule>
    <cfRule type="expression" dxfId="1766" priority="1166">
      <formula>IF(RIGHT(TEXT(AE626,"0.#"),1)=".",TRUE,FALSE)</formula>
    </cfRule>
  </conditionalFormatting>
  <conditionalFormatting sqref="AE627">
    <cfRule type="expression" dxfId="1765" priority="1163">
      <formula>IF(RIGHT(TEXT(AE627,"0.#"),1)=".",FALSE,TRUE)</formula>
    </cfRule>
    <cfRule type="expression" dxfId="1764" priority="1164">
      <formula>IF(RIGHT(TEXT(AE627,"0.#"),1)=".",TRUE,FALSE)</formula>
    </cfRule>
  </conditionalFormatting>
  <conditionalFormatting sqref="AU625">
    <cfRule type="expression" dxfId="1763" priority="1155">
      <formula>IF(RIGHT(TEXT(AU625,"0.#"),1)=".",FALSE,TRUE)</formula>
    </cfRule>
    <cfRule type="expression" dxfId="1762" priority="1156">
      <formula>IF(RIGHT(TEXT(AU625,"0.#"),1)=".",TRUE,FALSE)</formula>
    </cfRule>
  </conditionalFormatting>
  <conditionalFormatting sqref="AU626">
    <cfRule type="expression" dxfId="1761" priority="1153">
      <formula>IF(RIGHT(TEXT(AU626,"0.#"),1)=".",FALSE,TRUE)</formula>
    </cfRule>
    <cfRule type="expression" dxfId="1760" priority="1154">
      <formula>IF(RIGHT(TEXT(AU626,"0.#"),1)=".",TRUE,FALSE)</formula>
    </cfRule>
  </conditionalFormatting>
  <conditionalFormatting sqref="AU627">
    <cfRule type="expression" dxfId="1759" priority="1151">
      <formula>IF(RIGHT(TEXT(AU627,"0.#"),1)=".",FALSE,TRUE)</formula>
    </cfRule>
    <cfRule type="expression" dxfId="1758" priority="1152">
      <formula>IF(RIGHT(TEXT(AU627,"0.#"),1)=".",TRUE,FALSE)</formula>
    </cfRule>
  </conditionalFormatting>
  <conditionalFormatting sqref="AQ626">
    <cfRule type="expression" dxfId="1757" priority="1143">
      <formula>IF(RIGHT(TEXT(AQ626,"0.#"),1)=".",FALSE,TRUE)</formula>
    </cfRule>
    <cfRule type="expression" dxfId="1756" priority="1144">
      <formula>IF(RIGHT(TEXT(AQ626,"0.#"),1)=".",TRUE,FALSE)</formula>
    </cfRule>
  </conditionalFormatting>
  <conditionalFormatting sqref="AQ627">
    <cfRule type="expression" dxfId="1755" priority="1141">
      <formula>IF(RIGHT(TEXT(AQ627,"0.#"),1)=".",FALSE,TRUE)</formula>
    </cfRule>
    <cfRule type="expression" dxfId="1754" priority="1142">
      <formula>IF(RIGHT(TEXT(AQ627,"0.#"),1)=".",TRUE,FALSE)</formula>
    </cfRule>
  </conditionalFormatting>
  <conditionalFormatting sqref="AQ625">
    <cfRule type="expression" dxfId="1753" priority="1139">
      <formula>IF(RIGHT(TEXT(AQ625,"0.#"),1)=".",FALSE,TRUE)</formula>
    </cfRule>
    <cfRule type="expression" dxfId="1752" priority="1140">
      <formula>IF(RIGHT(TEXT(AQ625,"0.#"),1)=".",TRUE,FALSE)</formula>
    </cfRule>
  </conditionalFormatting>
  <conditionalFormatting sqref="AE630">
    <cfRule type="expression" dxfId="1751" priority="1137">
      <formula>IF(RIGHT(TEXT(AE630,"0.#"),1)=".",FALSE,TRUE)</formula>
    </cfRule>
    <cfRule type="expression" dxfId="1750" priority="1138">
      <formula>IF(RIGHT(TEXT(AE630,"0.#"),1)=".",TRUE,FALSE)</formula>
    </cfRule>
  </conditionalFormatting>
  <conditionalFormatting sqref="AE631">
    <cfRule type="expression" dxfId="1749" priority="1135">
      <formula>IF(RIGHT(TEXT(AE631,"0.#"),1)=".",FALSE,TRUE)</formula>
    </cfRule>
    <cfRule type="expression" dxfId="1748" priority="1136">
      <formula>IF(RIGHT(TEXT(AE631,"0.#"),1)=".",TRUE,FALSE)</formula>
    </cfRule>
  </conditionalFormatting>
  <conditionalFormatting sqref="AE632">
    <cfRule type="expression" dxfId="1747" priority="1133">
      <formula>IF(RIGHT(TEXT(AE632,"0.#"),1)=".",FALSE,TRUE)</formula>
    </cfRule>
    <cfRule type="expression" dxfId="1746" priority="1134">
      <formula>IF(RIGHT(TEXT(AE632,"0.#"),1)=".",TRUE,FALSE)</formula>
    </cfRule>
  </conditionalFormatting>
  <conditionalFormatting sqref="AU630">
    <cfRule type="expression" dxfId="1745" priority="1125">
      <formula>IF(RIGHT(TEXT(AU630,"0.#"),1)=".",FALSE,TRUE)</formula>
    </cfRule>
    <cfRule type="expression" dxfId="1744" priority="1126">
      <formula>IF(RIGHT(TEXT(AU630,"0.#"),1)=".",TRUE,FALSE)</formula>
    </cfRule>
  </conditionalFormatting>
  <conditionalFormatting sqref="AU631">
    <cfRule type="expression" dxfId="1743" priority="1123">
      <formula>IF(RIGHT(TEXT(AU631,"0.#"),1)=".",FALSE,TRUE)</formula>
    </cfRule>
    <cfRule type="expression" dxfId="1742" priority="1124">
      <formula>IF(RIGHT(TEXT(AU631,"0.#"),1)=".",TRUE,FALSE)</formula>
    </cfRule>
  </conditionalFormatting>
  <conditionalFormatting sqref="AU632">
    <cfRule type="expression" dxfId="1741" priority="1121">
      <formula>IF(RIGHT(TEXT(AU632,"0.#"),1)=".",FALSE,TRUE)</formula>
    </cfRule>
    <cfRule type="expression" dxfId="1740" priority="1122">
      <formula>IF(RIGHT(TEXT(AU632,"0.#"),1)=".",TRUE,FALSE)</formula>
    </cfRule>
  </conditionalFormatting>
  <conditionalFormatting sqref="AQ631">
    <cfRule type="expression" dxfId="1739" priority="1113">
      <formula>IF(RIGHT(TEXT(AQ631,"0.#"),1)=".",FALSE,TRUE)</formula>
    </cfRule>
    <cfRule type="expression" dxfId="1738" priority="1114">
      <formula>IF(RIGHT(TEXT(AQ631,"0.#"),1)=".",TRUE,FALSE)</formula>
    </cfRule>
  </conditionalFormatting>
  <conditionalFormatting sqref="AQ632">
    <cfRule type="expression" dxfId="1737" priority="1111">
      <formula>IF(RIGHT(TEXT(AQ632,"0.#"),1)=".",FALSE,TRUE)</formula>
    </cfRule>
    <cfRule type="expression" dxfId="1736" priority="1112">
      <formula>IF(RIGHT(TEXT(AQ632,"0.#"),1)=".",TRUE,FALSE)</formula>
    </cfRule>
  </conditionalFormatting>
  <conditionalFormatting sqref="AQ630">
    <cfRule type="expression" dxfId="1735" priority="1109">
      <formula>IF(RIGHT(TEXT(AQ630,"0.#"),1)=".",FALSE,TRUE)</formula>
    </cfRule>
    <cfRule type="expression" dxfId="1734" priority="1110">
      <formula>IF(RIGHT(TEXT(AQ630,"0.#"),1)=".",TRUE,FALSE)</formula>
    </cfRule>
  </conditionalFormatting>
  <conditionalFormatting sqref="AE635">
    <cfRule type="expression" dxfId="1733" priority="1107">
      <formula>IF(RIGHT(TEXT(AE635,"0.#"),1)=".",FALSE,TRUE)</formula>
    </cfRule>
    <cfRule type="expression" dxfId="1732" priority="1108">
      <formula>IF(RIGHT(TEXT(AE635,"0.#"),1)=".",TRUE,FALSE)</formula>
    </cfRule>
  </conditionalFormatting>
  <conditionalFormatting sqref="AE636">
    <cfRule type="expression" dxfId="1731" priority="1105">
      <formula>IF(RIGHT(TEXT(AE636,"0.#"),1)=".",FALSE,TRUE)</formula>
    </cfRule>
    <cfRule type="expression" dxfId="1730" priority="1106">
      <formula>IF(RIGHT(TEXT(AE636,"0.#"),1)=".",TRUE,FALSE)</formula>
    </cfRule>
  </conditionalFormatting>
  <conditionalFormatting sqref="AE637">
    <cfRule type="expression" dxfId="1729" priority="1103">
      <formula>IF(RIGHT(TEXT(AE637,"0.#"),1)=".",FALSE,TRUE)</formula>
    </cfRule>
    <cfRule type="expression" dxfId="1728" priority="1104">
      <formula>IF(RIGHT(TEXT(AE637,"0.#"),1)=".",TRUE,FALSE)</formula>
    </cfRule>
  </conditionalFormatting>
  <conditionalFormatting sqref="AU635">
    <cfRule type="expression" dxfId="1727" priority="1095">
      <formula>IF(RIGHT(TEXT(AU635,"0.#"),1)=".",FALSE,TRUE)</formula>
    </cfRule>
    <cfRule type="expression" dxfId="1726" priority="1096">
      <formula>IF(RIGHT(TEXT(AU635,"0.#"),1)=".",TRUE,FALSE)</formula>
    </cfRule>
  </conditionalFormatting>
  <conditionalFormatting sqref="AU636">
    <cfRule type="expression" dxfId="1725" priority="1093">
      <formula>IF(RIGHT(TEXT(AU636,"0.#"),1)=".",FALSE,TRUE)</formula>
    </cfRule>
    <cfRule type="expression" dxfId="1724" priority="1094">
      <formula>IF(RIGHT(TEXT(AU636,"0.#"),1)=".",TRUE,FALSE)</formula>
    </cfRule>
  </conditionalFormatting>
  <conditionalFormatting sqref="AU637">
    <cfRule type="expression" dxfId="1723" priority="1091">
      <formula>IF(RIGHT(TEXT(AU637,"0.#"),1)=".",FALSE,TRUE)</formula>
    </cfRule>
    <cfRule type="expression" dxfId="1722" priority="1092">
      <formula>IF(RIGHT(TEXT(AU637,"0.#"),1)=".",TRUE,FALSE)</formula>
    </cfRule>
  </conditionalFormatting>
  <conditionalFormatting sqref="AQ636">
    <cfRule type="expression" dxfId="1721" priority="1083">
      <formula>IF(RIGHT(TEXT(AQ636,"0.#"),1)=".",FALSE,TRUE)</formula>
    </cfRule>
    <cfRule type="expression" dxfId="1720" priority="1084">
      <formula>IF(RIGHT(TEXT(AQ636,"0.#"),1)=".",TRUE,FALSE)</formula>
    </cfRule>
  </conditionalFormatting>
  <conditionalFormatting sqref="AQ637">
    <cfRule type="expression" dxfId="1719" priority="1081">
      <formula>IF(RIGHT(TEXT(AQ637,"0.#"),1)=".",FALSE,TRUE)</formula>
    </cfRule>
    <cfRule type="expression" dxfId="1718" priority="1082">
      <formula>IF(RIGHT(TEXT(AQ637,"0.#"),1)=".",TRUE,FALSE)</formula>
    </cfRule>
  </conditionalFormatting>
  <conditionalFormatting sqref="AQ635">
    <cfRule type="expression" dxfId="1717" priority="1079">
      <formula>IF(RIGHT(TEXT(AQ635,"0.#"),1)=".",FALSE,TRUE)</formula>
    </cfRule>
    <cfRule type="expression" dxfId="1716" priority="1080">
      <formula>IF(RIGHT(TEXT(AQ635,"0.#"),1)=".",TRUE,FALSE)</formula>
    </cfRule>
  </conditionalFormatting>
  <conditionalFormatting sqref="AE640">
    <cfRule type="expression" dxfId="1715" priority="1077">
      <formula>IF(RIGHT(TEXT(AE640,"0.#"),1)=".",FALSE,TRUE)</formula>
    </cfRule>
    <cfRule type="expression" dxfId="1714" priority="1078">
      <formula>IF(RIGHT(TEXT(AE640,"0.#"),1)=".",TRUE,FALSE)</formula>
    </cfRule>
  </conditionalFormatting>
  <conditionalFormatting sqref="AM642">
    <cfRule type="expression" dxfId="1713" priority="1067">
      <formula>IF(RIGHT(TEXT(AM642,"0.#"),1)=".",FALSE,TRUE)</formula>
    </cfRule>
    <cfRule type="expression" dxfId="1712" priority="1068">
      <formula>IF(RIGHT(TEXT(AM642,"0.#"),1)=".",TRUE,FALSE)</formula>
    </cfRule>
  </conditionalFormatting>
  <conditionalFormatting sqref="AE641">
    <cfRule type="expression" dxfId="1711" priority="1075">
      <formula>IF(RIGHT(TEXT(AE641,"0.#"),1)=".",FALSE,TRUE)</formula>
    </cfRule>
    <cfRule type="expression" dxfId="1710" priority="1076">
      <formula>IF(RIGHT(TEXT(AE641,"0.#"),1)=".",TRUE,FALSE)</formula>
    </cfRule>
  </conditionalFormatting>
  <conditionalFormatting sqref="AE642">
    <cfRule type="expression" dxfId="1709" priority="1073">
      <formula>IF(RIGHT(TEXT(AE642,"0.#"),1)=".",FALSE,TRUE)</formula>
    </cfRule>
    <cfRule type="expression" dxfId="1708" priority="1074">
      <formula>IF(RIGHT(TEXT(AE642,"0.#"),1)=".",TRUE,FALSE)</formula>
    </cfRule>
  </conditionalFormatting>
  <conditionalFormatting sqref="AM640">
    <cfRule type="expression" dxfId="1707" priority="1071">
      <formula>IF(RIGHT(TEXT(AM640,"0.#"),1)=".",FALSE,TRUE)</formula>
    </cfRule>
    <cfRule type="expression" dxfId="1706" priority="1072">
      <formula>IF(RIGHT(TEXT(AM640,"0.#"),1)=".",TRUE,FALSE)</formula>
    </cfRule>
  </conditionalFormatting>
  <conditionalFormatting sqref="AM641">
    <cfRule type="expression" dxfId="1705" priority="1069">
      <formula>IF(RIGHT(TEXT(AM641,"0.#"),1)=".",FALSE,TRUE)</formula>
    </cfRule>
    <cfRule type="expression" dxfId="1704" priority="1070">
      <formula>IF(RIGHT(TEXT(AM641,"0.#"),1)=".",TRUE,FALSE)</formula>
    </cfRule>
  </conditionalFormatting>
  <conditionalFormatting sqref="AU640">
    <cfRule type="expression" dxfId="1703" priority="1065">
      <formula>IF(RIGHT(TEXT(AU640,"0.#"),1)=".",FALSE,TRUE)</formula>
    </cfRule>
    <cfRule type="expression" dxfId="1702" priority="1066">
      <formula>IF(RIGHT(TEXT(AU640,"0.#"),1)=".",TRUE,FALSE)</formula>
    </cfRule>
  </conditionalFormatting>
  <conditionalFormatting sqref="AU641">
    <cfRule type="expression" dxfId="1701" priority="1063">
      <formula>IF(RIGHT(TEXT(AU641,"0.#"),1)=".",FALSE,TRUE)</formula>
    </cfRule>
    <cfRule type="expression" dxfId="1700" priority="1064">
      <formula>IF(RIGHT(TEXT(AU641,"0.#"),1)=".",TRUE,FALSE)</formula>
    </cfRule>
  </conditionalFormatting>
  <conditionalFormatting sqref="AU642">
    <cfRule type="expression" dxfId="1699" priority="1061">
      <formula>IF(RIGHT(TEXT(AU642,"0.#"),1)=".",FALSE,TRUE)</formula>
    </cfRule>
    <cfRule type="expression" dxfId="1698" priority="1062">
      <formula>IF(RIGHT(TEXT(AU642,"0.#"),1)=".",TRUE,FALSE)</formula>
    </cfRule>
  </conditionalFormatting>
  <conditionalFormatting sqref="AI642">
    <cfRule type="expression" dxfId="1697" priority="1055">
      <formula>IF(RIGHT(TEXT(AI642,"0.#"),1)=".",FALSE,TRUE)</formula>
    </cfRule>
    <cfRule type="expression" dxfId="1696" priority="1056">
      <formula>IF(RIGHT(TEXT(AI642,"0.#"),1)=".",TRUE,FALSE)</formula>
    </cfRule>
  </conditionalFormatting>
  <conditionalFormatting sqref="AI640">
    <cfRule type="expression" dxfId="1695" priority="1059">
      <formula>IF(RIGHT(TEXT(AI640,"0.#"),1)=".",FALSE,TRUE)</formula>
    </cfRule>
    <cfRule type="expression" dxfId="1694" priority="1060">
      <formula>IF(RIGHT(TEXT(AI640,"0.#"),1)=".",TRUE,FALSE)</formula>
    </cfRule>
  </conditionalFormatting>
  <conditionalFormatting sqref="AI641">
    <cfRule type="expression" dxfId="1693" priority="1057">
      <formula>IF(RIGHT(TEXT(AI641,"0.#"),1)=".",FALSE,TRUE)</formula>
    </cfRule>
    <cfRule type="expression" dxfId="1692" priority="1058">
      <formula>IF(RIGHT(TEXT(AI641,"0.#"),1)=".",TRUE,FALSE)</formula>
    </cfRule>
  </conditionalFormatting>
  <conditionalFormatting sqref="AQ641">
    <cfRule type="expression" dxfId="1691" priority="1053">
      <formula>IF(RIGHT(TEXT(AQ641,"0.#"),1)=".",FALSE,TRUE)</formula>
    </cfRule>
    <cfRule type="expression" dxfId="1690" priority="1054">
      <formula>IF(RIGHT(TEXT(AQ641,"0.#"),1)=".",TRUE,FALSE)</formula>
    </cfRule>
  </conditionalFormatting>
  <conditionalFormatting sqref="AQ642">
    <cfRule type="expression" dxfId="1689" priority="1051">
      <formula>IF(RIGHT(TEXT(AQ642,"0.#"),1)=".",FALSE,TRUE)</formula>
    </cfRule>
    <cfRule type="expression" dxfId="1688" priority="1052">
      <formula>IF(RIGHT(TEXT(AQ642,"0.#"),1)=".",TRUE,FALSE)</formula>
    </cfRule>
  </conditionalFormatting>
  <conditionalFormatting sqref="AQ640">
    <cfRule type="expression" dxfId="1687" priority="1049">
      <formula>IF(RIGHT(TEXT(AQ640,"0.#"),1)=".",FALSE,TRUE)</formula>
    </cfRule>
    <cfRule type="expression" dxfId="1686" priority="1050">
      <formula>IF(RIGHT(TEXT(AQ640,"0.#"),1)=".",TRUE,FALSE)</formula>
    </cfRule>
  </conditionalFormatting>
  <conditionalFormatting sqref="AE649">
    <cfRule type="expression" dxfId="1685" priority="1047">
      <formula>IF(RIGHT(TEXT(AE649,"0.#"),1)=".",FALSE,TRUE)</formula>
    </cfRule>
    <cfRule type="expression" dxfId="1684" priority="1048">
      <formula>IF(RIGHT(TEXT(AE649,"0.#"),1)=".",TRUE,FALSE)</formula>
    </cfRule>
  </conditionalFormatting>
  <conditionalFormatting sqref="AE650">
    <cfRule type="expression" dxfId="1683" priority="1045">
      <formula>IF(RIGHT(TEXT(AE650,"0.#"),1)=".",FALSE,TRUE)</formula>
    </cfRule>
    <cfRule type="expression" dxfId="1682" priority="1046">
      <formula>IF(RIGHT(TEXT(AE650,"0.#"),1)=".",TRUE,FALSE)</formula>
    </cfRule>
  </conditionalFormatting>
  <conditionalFormatting sqref="AE651">
    <cfRule type="expression" dxfId="1681" priority="1043">
      <formula>IF(RIGHT(TEXT(AE651,"0.#"),1)=".",FALSE,TRUE)</formula>
    </cfRule>
    <cfRule type="expression" dxfId="1680" priority="1044">
      <formula>IF(RIGHT(TEXT(AE651,"0.#"),1)=".",TRUE,FALSE)</formula>
    </cfRule>
  </conditionalFormatting>
  <conditionalFormatting sqref="AU649">
    <cfRule type="expression" dxfId="1679" priority="1035">
      <formula>IF(RIGHT(TEXT(AU649,"0.#"),1)=".",FALSE,TRUE)</formula>
    </cfRule>
    <cfRule type="expression" dxfId="1678" priority="1036">
      <formula>IF(RIGHT(TEXT(AU649,"0.#"),1)=".",TRUE,FALSE)</formula>
    </cfRule>
  </conditionalFormatting>
  <conditionalFormatting sqref="AU650">
    <cfRule type="expression" dxfId="1677" priority="1033">
      <formula>IF(RIGHT(TEXT(AU650,"0.#"),1)=".",FALSE,TRUE)</formula>
    </cfRule>
    <cfRule type="expression" dxfId="1676" priority="1034">
      <formula>IF(RIGHT(TEXT(AU650,"0.#"),1)=".",TRUE,FALSE)</formula>
    </cfRule>
  </conditionalFormatting>
  <conditionalFormatting sqref="AU651">
    <cfRule type="expression" dxfId="1675" priority="1031">
      <formula>IF(RIGHT(TEXT(AU651,"0.#"),1)=".",FALSE,TRUE)</formula>
    </cfRule>
    <cfRule type="expression" dxfId="1674" priority="1032">
      <formula>IF(RIGHT(TEXT(AU651,"0.#"),1)=".",TRUE,FALSE)</formula>
    </cfRule>
  </conditionalFormatting>
  <conditionalFormatting sqref="AQ650">
    <cfRule type="expression" dxfId="1673" priority="1023">
      <formula>IF(RIGHT(TEXT(AQ650,"0.#"),1)=".",FALSE,TRUE)</formula>
    </cfRule>
    <cfRule type="expression" dxfId="1672" priority="1024">
      <formula>IF(RIGHT(TEXT(AQ650,"0.#"),1)=".",TRUE,FALSE)</formula>
    </cfRule>
  </conditionalFormatting>
  <conditionalFormatting sqref="AQ651">
    <cfRule type="expression" dxfId="1671" priority="1021">
      <formula>IF(RIGHT(TEXT(AQ651,"0.#"),1)=".",FALSE,TRUE)</formula>
    </cfRule>
    <cfRule type="expression" dxfId="1670" priority="1022">
      <formula>IF(RIGHT(TEXT(AQ651,"0.#"),1)=".",TRUE,FALSE)</formula>
    </cfRule>
  </conditionalFormatting>
  <conditionalFormatting sqref="AQ649">
    <cfRule type="expression" dxfId="1669" priority="1019">
      <formula>IF(RIGHT(TEXT(AQ649,"0.#"),1)=".",FALSE,TRUE)</formula>
    </cfRule>
    <cfRule type="expression" dxfId="1668" priority="1020">
      <formula>IF(RIGHT(TEXT(AQ649,"0.#"),1)=".",TRUE,FALSE)</formula>
    </cfRule>
  </conditionalFormatting>
  <conditionalFormatting sqref="AE674">
    <cfRule type="expression" dxfId="1667" priority="1017">
      <formula>IF(RIGHT(TEXT(AE674,"0.#"),1)=".",FALSE,TRUE)</formula>
    </cfRule>
    <cfRule type="expression" dxfId="1666" priority="1018">
      <formula>IF(RIGHT(TEXT(AE674,"0.#"),1)=".",TRUE,FALSE)</formula>
    </cfRule>
  </conditionalFormatting>
  <conditionalFormatting sqref="AE675">
    <cfRule type="expression" dxfId="1665" priority="1015">
      <formula>IF(RIGHT(TEXT(AE675,"0.#"),1)=".",FALSE,TRUE)</formula>
    </cfRule>
    <cfRule type="expression" dxfId="1664" priority="1016">
      <formula>IF(RIGHT(TEXT(AE675,"0.#"),1)=".",TRUE,FALSE)</formula>
    </cfRule>
  </conditionalFormatting>
  <conditionalFormatting sqref="AE676">
    <cfRule type="expression" dxfId="1663" priority="1013">
      <formula>IF(RIGHT(TEXT(AE676,"0.#"),1)=".",FALSE,TRUE)</formula>
    </cfRule>
    <cfRule type="expression" dxfId="1662" priority="1014">
      <formula>IF(RIGHT(TEXT(AE676,"0.#"),1)=".",TRUE,FALSE)</formula>
    </cfRule>
  </conditionalFormatting>
  <conditionalFormatting sqref="AU674">
    <cfRule type="expression" dxfId="1661" priority="1005">
      <formula>IF(RIGHT(TEXT(AU674,"0.#"),1)=".",FALSE,TRUE)</formula>
    </cfRule>
    <cfRule type="expression" dxfId="1660" priority="1006">
      <formula>IF(RIGHT(TEXT(AU674,"0.#"),1)=".",TRUE,FALSE)</formula>
    </cfRule>
  </conditionalFormatting>
  <conditionalFormatting sqref="AU675">
    <cfRule type="expression" dxfId="1659" priority="1003">
      <formula>IF(RIGHT(TEXT(AU675,"0.#"),1)=".",FALSE,TRUE)</formula>
    </cfRule>
    <cfRule type="expression" dxfId="1658" priority="1004">
      <formula>IF(RIGHT(TEXT(AU675,"0.#"),1)=".",TRUE,FALSE)</formula>
    </cfRule>
  </conditionalFormatting>
  <conditionalFormatting sqref="AU676">
    <cfRule type="expression" dxfId="1657" priority="1001">
      <formula>IF(RIGHT(TEXT(AU676,"0.#"),1)=".",FALSE,TRUE)</formula>
    </cfRule>
    <cfRule type="expression" dxfId="1656" priority="1002">
      <formula>IF(RIGHT(TEXT(AU676,"0.#"),1)=".",TRUE,FALSE)</formula>
    </cfRule>
  </conditionalFormatting>
  <conditionalFormatting sqref="AQ675">
    <cfRule type="expression" dxfId="1655" priority="993">
      <formula>IF(RIGHT(TEXT(AQ675,"0.#"),1)=".",FALSE,TRUE)</formula>
    </cfRule>
    <cfRule type="expression" dxfId="1654" priority="994">
      <formula>IF(RIGHT(TEXT(AQ675,"0.#"),1)=".",TRUE,FALSE)</formula>
    </cfRule>
  </conditionalFormatting>
  <conditionalFormatting sqref="AQ676">
    <cfRule type="expression" dxfId="1653" priority="991">
      <formula>IF(RIGHT(TEXT(AQ676,"0.#"),1)=".",FALSE,TRUE)</formula>
    </cfRule>
    <cfRule type="expression" dxfId="1652" priority="992">
      <formula>IF(RIGHT(TEXT(AQ676,"0.#"),1)=".",TRUE,FALSE)</formula>
    </cfRule>
  </conditionalFormatting>
  <conditionalFormatting sqref="AQ674">
    <cfRule type="expression" dxfId="1651" priority="989">
      <formula>IF(RIGHT(TEXT(AQ674,"0.#"),1)=".",FALSE,TRUE)</formula>
    </cfRule>
    <cfRule type="expression" dxfId="1650" priority="990">
      <formula>IF(RIGHT(TEXT(AQ674,"0.#"),1)=".",TRUE,FALSE)</formula>
    </cfRule>
  </conditionalFormatting>
  <conditionalFormatting sqref="AE654">
    <cfRule type="expression" dxfId="1649" priority="987">
      <formula>IF(RIGHT(TEXT(AE654,"0.#"),1)=".",FALSE,TRUE)</formula>
    </cfRule>
    <cfRule type="expression" dxfId="1648" priority="988">
      <formula>IF(RIGHT(TEXT(AE654,"0.#"),1)=".",TRUE,FALSE)</formula>
    </cfRule>
  </conditionalFormatting>
  <conditionalFormatting sqref="AE655">
    <cfRule type="expression" dxfId="1647" priority="985">
      <formula>IF(RIGHT(TEXT(AE655,"0.#"),1)=".",FALSE,TRUE)</formula>
    </cfRule>
    <cfRule type="expression" dxfId="1646" priority="986">
      <formula>IF(RIGHT(TEXT(AE655,"0.#"),1)=".",TRUE,FALSE)</formula>
    </cfRule>
  </conditionalFormatting>
  <conditionalFormatting sqref="AE656">
    <cfRule type="expression" dxfId="1645" priority="983">
      <formula>IF(RIGHT(TEXT(AE656,"0.#"),1)=".",FALSE,TRUE)</formula>
    </cfRule>
    <cfRule type="expression" dxfId="1644" priority="984">
      <formula>IF(RIGHT(TEXT(AE656,"0.#"),1)=".",TRUE,FALSE)</formula>
    </cfRule>
  </conditionalFormatting>
  <conditionalFormatting sqref="AU654">
    <cfRule type="expression" dxfId="1643" priority="975">
      <formula>IF(RIGHT(TEXT(AU654,"0.#"),1)=".",FALSE,TRUE)</formula>
    </cfRule>
    <cfRule type="expression" dxfId="1642" priority="976">
      <formula>IF(RIGHT(TEXT(AU654,"0.#"),1)=".",TRUE,FALSE)</formula>
    </cfRule>
  </conditionalFormatting>
  <conditionalFormatting sqref="AU655">
    <cfRule type="expression" dxfId="1641" priority="973">
      <formula>IF(RIGHT(TEXT(AU655,"0.#"),1)=".",FALSE,TRUE)</formula>
    </cfRule>
    <cfRule type="expression" dxfId="1640" priority="974">
      <formula>IF(RIGHT(TEXT(AU655,"0.#"),1)=".",TRUE,FALSE)</formula>
    </cfRule>
  </conditionalFormatting>
  <conditionalFormatting sqref="AQ656">
    <cfRule type="expression" dxfId="1639" priority="961">
      <formula>IF(RIGHT(TEXT(AQ656,"0.#"),1)=".",FALSE,TRUE)</formula>
    </cfRule>
    <cfRule type="expression" dxfId="1638" priority="962">
      <formula>IF(RIGHT(TEXT(AQ656,"0.#"),1)=".",TRUE,FALSE)</formula>
    </cfRule>
  </conditionalFormatting>
  <conditionalFormatting sqref="AQ654">
    <cfRule type="expression" dxfId="1637" priority="959">
      <formula>IF(RIGHT(TEXT(AQ654,"0.#"),1)=".",FALSE,TRUE)</formula>
    </cfRule>
    <cfRule type="expression" dxfId="1636" priority="960">
      <formula>IF(RIGHT(TEXT(AQ654,"0.#"),1)=".",TRUE,FALSE)</formula>
    </cfRule>
  </conditionalFormatting>
  <conditionalFormatting sqref="AE659">
    <cfRule type="expression" dxfId="1635" priority="957">
      <formula>IF(RIGHT(TEXT(AE659,"0.#"),1)=".",FALSE,TRUE)</formula>
    </cfRule>
    <cfRule type="expression" dxfId="1634" priority="958">
      <formula>IF(RIGHT(TEXT(AE659,"0.#"),1)=".",TRUE,FALSE)</formula>
    </cfRule>
  </conditionalFormatting>
  <conditionalFormatting sqref="AE660">
    <cfRule type="expression" dxfId="1633" priority="955">
      <formula>IF(RIGHT(TEXT(AE660,"0.#"),1)=".",FALSE,TRUE)</formula>
    </cfRule>
    <cfRule type="expression" dxfId="1632" priority="956">
      <formula>IF(RIGHT(TEXT(AE660,"0.#"),1)=".",TRUE,FALSE)</formula>
    </cfRule>
  </conditionalFormatting>
  <conditionalFormatting sqref="AE661">
    <cfRule type="expression" dxfId="1631" priority="953">
      <formula>IF(RIGHT(TEXT(AE661,"0.#"),1)=".",FALSE,TRUE)</formula>
    </cfRule>
    <cfRule type="expression" dxfId="1630" priority="954">
      <formula>IF(RIGHT(TEXT(AE661,"0.#"),1)=".",TRUE,FALSE)</formula>
    </cfRule>
  </conditionalFormatting>
  <conditionalFormatting sqref="AU659">
    <cfRule type="expression" dxfId="1629" priority="945">
      <formula>IF(RIGHT(TEXT(AU659,"0.#"),1)=".",FALSE,TRUE)</formula>
    </cfRule>
    <cfRule type="expression" dxfId="1628" priority="946">
      <formula>IF(RIGHT(TEXT(AU659,"0.#"),1)=".",TRUE,FALSE)</formula>
    </cfRule>
  </conditionalFormatting>
  <conditionalFormatting sqref="AU660">
    <cfRule type="expression" dxfId="1627" priority="943">
      <formula>IF(RIGHT(TEXT(AU660,"0.#"),1)=".",FALSE,TRUE)</formula>
    </cfRule>
    <cfRule type="expression" dxfId="1626" priority="944">
      <formula>IF(RIGHT(TEXT(AU660,"0.#"),1)=".",TRUE,FALSE)</formula>
    </cfRule>
  </conditionalFormatting>
  <conditionalFormatting sqref="AU661">
    <cfRule type="expression" dxfId="1625" priority="941">
      <formula>IF(RIGHT(TEXT(AU661,"0.#"),1)=".",FALSE,TRUE)</formula>
    </cfRule>
    <cfRule type="expression" dxfId="1624" priority="942">
      <formula>IF(RIGHT(TEXT(AU661,"0.#"),1)=".",TRUE,FALSE)</formula>
    </cfRule>
  </conditionalFormatting>
  <conditionalFormatting sqref="AQ660">
    <cfRule type="expression" dxfId="1623" priority="933">
      <formula>IF(RIGHT(TEXT(AQ660,"0.#"),1)=".",FALSE,TRUE)</formula>
    </cfRule>
    <cfRule type="expression" dxfId="1622" priority="934">
      <formula>IF(RIGHT(TEXT(AQ660,"0.#"),1)=".",TRUE,FALSE)</formula>
    </cfRule>
  </conditionalFormatting>
  <conditionalFormatting sqref="AQ661">
    <cfRule type="expression" dxfId="1621" priority="931">
      <formula>IF(RIGHT(TEXT(AQ661,"0.#"),1)=".",FALSE,TRUE)</formula>
    </cfRule>
    <cfRule type="expression" dxfId="1620" priority="932">
      <formula>IF(RIGHT(TEXT(AQ661,"0.#"),1)=".",TRUE,FALSE)</formula>
    </cfRule>
  </conditionalFormatting>
  <conditionalFormatting sqref="AQ659">
    <cfRule type="expression" dxfId="1619" priority="929">
      <formula>IF(RIGHT(TEXT(AQ659,"0.#"),1)=".",FALSE,TRUE)</formula>
    </cfRule>
    <cfRule type="expression" dxfId="1618" priority="930">
      <formula>IF(RIGHT(TEXT(AQ659,"0.#"),1)=".",TRUE,FALSE)</formula>
    </cfRule>
  </conditionalFormatting>
  <conditionalFormatting sqref="AE664">
    <cfRule type="expression" dxfId="1617" priority="927">
      <formula>IF(RIGHT(TEXT(AE664,"0.#"),1)=".",FALSE,TRUE)</formula>
    </cfRule>
    <cfRule type="expression" dxfId="1616" priority="928">
      <formula>IF(RIGHT(TEXT(AE664,"0.#"),1)=".",TRUE,FALSE)</formula>
    </cfRule>
  </conditionalFormatting>
  <conditionalFormatting sqref="AE665">
    <cfRule type="expression" dxfId="1615" priority="925">
      <formula>IF(RIGHT(TEXT(AE665,"0.#"),1)=".",FALSE,TRUE)</formula>
    </cfRule>
    <cfRule type="expression" dxfId="1614" priority="926">
      <formula>IF(RIGHT(TEXT(AE665,"0.#"),1)=".",TRUE,FALSE)</formula>
    </cfRule>
  </conditionalFormatting>
  <conditionalFormatting sqref="AE666">
    <cfRule type="expression" dxfId="1613" priority="923">
      <formula>IF(RIGHT(TEXT(AE666,"0.#"),1)=".",FALSE,TRUE)</formula>
    </cfRule>
    <cfRule type="expression" dxfId="1612" priority="924">
      <formula>IF(RIGHT(TEXT(AE666,"0.#"),1)=".",TRUE,FALSE)</formula>
    </cfRule>
  </conditionalFormatting>
  <conditionalFormatting sqref="AU664">
    <cfRule type="expression" dxfId="1611" priority="915">
      <formula>IF(RIGHT(TEXT(AU664,"0.#"),1)=".",FALSE,TRUE)</formula>
    </cfRule>
    <cfRule type="expression" dxfId="1610" priority="916">
      <formula>IF(RIGHT(TEXT(AU664,"0.#"),1)=".",TRUE,FALSE)</formula>
    </cfRule>
  </conditionalFormatting>
  <conditionalFormatting sqref="AU665">
    <cfRule type="expression" dxfId="1609" priority="913">
      <formula>IF(RIGHT(TEXT(AU665,"0.#"),1)=".",FALSE,TRUE)</formula>
    </cfRule>
    <cfRule type="expression" dxfId="1608" priority="914">
      <formula>IF(RIGHT(TEXT(AU665,"0.#"),1)=".",TRUE,FALSE)</formula>
    </cfRule>
  </conditionalFormatting>
  <conditionalFormatting sqref="AU666">
    <cfRule type="expression" dxfId="1607" priority="911">
      <formula>IF(RIGHT(TEXT(AU666,"0.#"),1)=".",FALSE,TRUE)</formula>
    </cfRule>
    <cfRule type="expression" dxfId="1606" priority="912">
      <formula>IF(RIGHT(TEXT(AU666,"0.#"),1)=".",TRUE,FALSE)</formula>
    </cfRule>
  </conditionalFormatting>
  <conditionalFormatting sqref="AQ665">
    <cfRule type="expression" dxfId="1605" priority="903">
      <formula>IF(RIGHT(TEXT(AQ665,"0.#"),1)=".",FALSE,TRUE)</formula>
    </cfRule>
    <cfRule type="expression" dxfId="1604" priority="904">
      <formula>IF(RIGHT(TEXT(AQ665,"0.#"),1)=".",TRUE,FALSE)</formula>
    </cfRule>
  </conditionalFormatting>
  <conditionalFormatting sqref="AQ666">
    <cfRule type="expression" dxfId="1603" priority="901">
      <formula>IF(RIGHT(TEXT(AQ666,"0.#"),1)=".",FALSE,TRUE)</formula>
    </cfRule>
    <cfRule type="expression" dxfId="1602" priority="902">
      <formula>IF(RIGHT(TEXT(AQ666,"0.#"),1)=".",TRUE,FALSE)</formula>
    </cfRule>
  </conditionalFormatting>
  <conditionalFormatting sqref="AQ664">
    <cfRule type="expression" dxfId="1601" priority="899">
      <formula>IF(RIGHT(TEXT(AQ664,"0.#"),1)=".",FALSE,TRUE)</formula>
    </cfRule>
    <cfRule type="expression" dxfId="1600" priority="900">
      <formula>IF(RIGHT(TEXT(AQ664,"0.#"),1)=".",TRUE,FALSE)</formula>
    </cfRule>
  </conditionalFormatting>
  <conditionalFormatting sqref="AE669">
    <cfRule type="expression" dxfId="1599" priority="897">
      <formula>IF(RIGHT(TEXT(AE669,"0.#"),1)=".",FALSE,TRUE)</formula>
    </cfRule>
    <cfRule type="expression" dxfId="1598" priority="898">
      <formula>IF(RIGHT(TEXT(AE669,"0.#"),1)=".",TRUE,FALSE)</formula>
    </cfRule>
  </conditionalFormatting>
  <conditionalFormatting sqref="AE670">
    <cfRule type="expression" dxfId="1597" priority="895">
      <formula>IF(RIGHT(TEXT(AE670,"0.#"),1)=".",FALSE,TRUE)</formula>
    </cfRule>
    <cfRule type="expression" dxfId="1596" priority="896">
      <formula>IF(RIGHT(TEXT(AE670,"0.#"),1)=".",TRUE,FALSE)</formula>
    </cfRule>
  </conditionalFormatting>
  <conditionalFormatting sqref="AE671">
    <cfRule type="expression" dxfId="1595" priority="893">
      <formula>IF(RIGHT(TEXT(AE671,"0.#"),1)=".",FALSE,TRUE)</formula>
    </cfRule>
    <cfRule type="expression" dxfId="1594" priority="894">
      <formula>IF(RIGHT(TEXT(AE671,"0.#"),1)=".",TRUE,FALSE)</formula>
    </cfRule>
  </conditionalFormatting>
  <conditionalFormatting sqref="AU669">
    <cfRule type="expression" dxfId="1593" priority="885">
      <formula>IF(RIGHT(TEXT(AU669,"0.#"),1)=".",FALSE,TRUE)</formula>
    </cfRule>
    <cfRule type="expression" dxfId="1592" priority="886">
      <formula>IF(RIGHT(TEXT(AU669,"0.#"),1)=".",TRUE,FALSE)</formula>
    </cfRule>
  </conditionalFormatting>
  <conditionalFormatting sqref="AU670">
    <cfRule type="expression" dxfId="1591" priority="883">
      <formula>IF(RIGHT(TEXT(AU670,"0.#"),1)=".",FALSE,TRUE)</formula>
    </cfRule>
    <cfRule type="expression" dxfId="1590" priority="884">
      <formula>IF(RIGHT(TEXT(AU670,"0.#"),1)=".",TRUE,FALSE)</formula>
    </cfRule>
  </conditionalFormatting>
  <conditionalFormatting sqref="AU671">
    <cfRule type="expression" dxfId="1589" priority="881">
      <formula>IF(RIGHT(TEXT(AU671,"0.#"),1)=".",FALSE,TRUE)</formula>
    </cfRule>
    <cfRule type="expression" dxfId="1588" priority="882">
      <formula>IF(RIGHT(TEXT(AU671,"0.#"),1)=".",TRUE,FALSE)</formula>
    </cfRule>
  </conditionalFormatting>
  <conditionalFormatting sqref="AQ670">
    <cfRule type="expression" dxfId="1587" priority="873">
      <formula>IF(RIGHT(TEXT(AQ670,"0.#"),1)=".",FALSE,TRUE)</formula>
    </cfRule>
    <cfRule type="expression" dxfId="1586" priority="874">
      <formula>IF(RIGHT(TEXT(AQ670,"0.#"),1)=".",TRUE,FALSE)</formula>
    </cfRule>
  </conditionalFormatting>
  <conditionalFormatting sqref="AQ671">
    <cfRule type="expression" dxfId="1585" priority="871">
      <formula>IF(RIGHT(TEXT(AQ671,"0.#"),1)=".",FALSE,TRUE)</formula>
    </cfRule>
    <cfRule type="expression" dxfId="1584" priority="872">
      <formula>IF(RIGHT(TEXT(AQ671,"0.#"),1)=".",TRUE,FALSE)</formula>
    </cfRule>
  </conditionalFormatting>
  <conditionalFormatting sqref="AQ669">
    <cfRule type="expression" dxfId="1583" priority="869">
      <formula>IF(RIGHT(TEXT(AQ669,"0.#"),1)=".",FALSE,TRUE)</formula>
    </cfRule>
    <cfRule type="expression" dxfId="1582" priority="870">
      <formula>IF(RIGHT(TEXT(AQ669,"0.#"),1)=".",TRUE,FALSE)</formula>
    </cfRule>
  </conditionalFormatting>
  <conditionalFormatting sqref="AE679">
    <cfRule type="expression" dxfId="1581" priority="867">
      <formula>IF(RIGHT(TEXT(AE679,"0.#"),1)=".",FALSE,TRUE)</formula>
    </cfRule>
    <cfRule type="expression" dxfId="1580" priority="868">
      <formula>IF(RIGHT(TEXT(AE679,"0.#"),1)=".",TRUE,FALSE)</formula>
    </cfRule>
  </conditionalFormatting>
  <conditionalFormatting sqref="AE680">
    <cfRule type="expression" dxfId="1579" priority="865">
      <formula>IF(RIGHT(TEXT(AE680,"0.#"),1)=".",FALSE,TRUE)</formula>
    </cfRule>
    <cfRule type="expression" dxfId="1578" priority="866">
      <formula>IF(RIGHT(TEXT(AE680,"0.#"),1)=".",TRUE,FALSE)</formula>
    </cfRule>
  </conditionalFormatting>
  <conditionalFormatting sqref="AE681">
    <cfRule type="expression" dxfId="1577" priority="863">
      <formula>IF(RIGHT(TEXT(AE681,"0.#"),1)=".",FALSE,TRUE)</formula>
    </cfRule>
    <cfRule type="expression" dxfId="1576" priority="864">
      <formula>IF(RIGHT(TEXT(AE681,"0.#"),1)=".",TRUE,FALSE)</formula>
    </cfRule>
  </conditionalFormatting>
  <conditionalFormatting sqref="AU679">
    <cfRule type="expression" dxfId="1575" priority="855">
      <formula>IF(RIGHT(TEXT(AU679,"0.#"),1)=".",FALSE,TRUE)</formula>
    </cfRule>
    <cfRule type="expression" dxfId="1574" priority="856">
      <formula>IF(RIGHT(TEXT(AU679,"0.#"),1)=".",TRUE,FALSE)</formula>
    </cfRule>
  </conditionalFormatting>
  <conditionalFormatting sqref="AU680">
    <cfRule type="expression" dxfId="1573" priority="853">
      <formula>IF(RIGHT(TEXT(AU680,"0.#"),1)=".",FALSE,TRUE)</formula>
    </cfRule>
    <cfRule type="expression" dxfId="1572" priority="854">
      <formula>IF(RIGHT(TEXT(AU680,"0.#"),1)=".",TRUE,FALSE)</formula>
    </cfRule>
  </conditionalFormatting>
  <conditionalFormatting sqref="AU681">
    <cfRule type="expression" dxfId="1571" priority="851">
      <formula>IF(RIGHT(TEXT(AU681,"0.#"),1)=".",FALSE,TRUE)</formula>
    </cfRule>
    <cfRule type="expression" dxfId="1570" priority="852">
      <formula>IF(RIGHT(TEXT(AU681,"0.#"),1)=".",TRUE,FALSE)</formula>
    </cfRule>
  </conditionalFormatting>
  <conditionalFormatting sqref="AQ680">
    <cfRule type="expression" dxfId="1569" priority="843">
      <formula>IF(RIGHT(TEXT(AQ680,"0.#"),1)=".",FALSE,TRUE)</formula>
    </cfRule>
    <cfRule type="expression" dxfId="1568" priority="844">
      <formula>IF(RIGHT(TEXT(AQ680,"0.#"),1)=".",TRUE,FALSE)</formula>
    </cfRule>
  </conditionalFormatting>
  <conditionalFormatting sqref="AQ681">
    <cfRule type="expression" dxfId="1567" priority="841">
      <formula>IF(RIGHT(TEXT(AQ681,"0.#"),1)=".",FALSE,TRUE)</formula>
    </cfRule>
    <cfRule type="expression" dxfId="1566" priority="842">
      <formula>IF(RIGHT(TEXT(AQ681,"0.#"),1)=".",TRUE,FALSE)</formula>
    </cfRule>
  </conditionalFormatting>
  <conditionalFormatting sqref="AQ679">
    <cfRule type="expression" dxfId="1565" priority="839">
      <formula>IF(RIGHT(TEXT(AQ679,"0.#"),1)=".",FALSE,TRUE)</formula>
    </cfRule>
    <cfRule type="expression" dxfId="1564" priority="840">
      <formula>IF(RIGHT(TEXT(AQ679,"0.#"),1)=".",TRUE,FALSE)</formula>
    </cfRule>
  </conditionalFormatting>
  <conditionalFormatting sqref="AE684">
    <cfRule type="expression" dxfId="1563" priority="837">
      <formula>IF(RIGHT(TEXT(AE684,"0.#"),1)=".",FALSE,TRUE)</formula>
    </cfRule>
    <cfRule type="expression" dxfId="1562" priority="838">
      <formula>IF(RIGHT(TEXT(AE684,"0.#"),1)=".",TRUE,FALSE)</formula>
    </cfRule>
  </conditionalFormatting>
  <conditionalFormatting sqref="AE685">
    <cfRule type="expression" dxfId="1561" priority="835">
      <formula>IF(RIGHT(TEXT(AE685,"0.#"),1)=".",FALSE,TRUE)</formula>
    </cfRule>
    <cfRule type="expression" dxfId="1560" priority="836">
      <formula>IF(RIGHT(TEXT(AE685,"0.#"),1)=".",TRUE,FALSE)</formula>
    </cfRule>
  </conditionalFormatting>
  <conditionalFormatting sqref="AE686">
    <cfRule type="expression" dxfId="1559" priority="833">
      <formula>IF(RIGHT(TEXT(AE686,"0.#"),1)=".",FALSE,TRUE)</formula>
    </cfRule>
    <cfRule type="expression" dxfId="1558" priority="834">
      <formula>IF(RIGHT(TEXT(AE686,"0.#"),1)=".",TRUE,FALSE)</formula>
    </cfRule>
  </conditionalFormatting>
  <conditionalFormatting sqref="AU684">
    <cfRule type="expression" dxfId="1557" priority="825">
      <formula>IF(RIGHT(TEXT(AU684,"0.#"),1)=".",FALSE,TRUE)</formula>
    </cfRule>
    <cfRule type="expression" dxfId="1556" priority="826">
      <formula>IF(RIGHT(TEXT(AU684,"0.#"),1)=".",TRUE,FALSE)</formula>
    </cfRule>
  </conditionalFormatting>
  <conditionalFormatting sqref="AU685">
    <cfRule type="expression" dxfId="1555" priority="823">
      <formula>IF(RIGHT(TEXT(AU685,"0.#"),1)=".",FALSE,TRUE)</formula>
    </cfRule>
    <cfRule type="expression" dxfId="1554" priority="824">
      <formula>IF(RIGHT(TEXT(AU685,"0.#"),1)=".",TRUE,FALSE)</formula>
    </cfRule>
  </conditionalFormatting>
  <conditionalFormatting sqref="AU686">
    <cfRule type="expression" dxfId="1553" priority="821">
      <formula>IF(RIGHT(TEXT(AU686,"0.#"),1)=".",FALSE,TRUE)</formula>
    </cfRule>
    <cfRule type="expression" dxfId="1552" priority="822">
      <formula>IF(RIGHT(TEXT(AU686,"0.#"),1)=".",TRUE,FALSE)</formula>
    </cfRule>
  </conditionalFormatting>
  <conditionalFormatting sqref="AQ685">
    <cfRule type="expression" dxfId="1551" priority="813">
      <formula>IF(RIGHT(TEXT(AQ685,"0.#"),1)=".",FALSE,TRUE)</formula>
    </cfRule>
    <cfRule type="expression" dxfId="1550" priority="814">
      <formula>IF(RIGHT(TEXT(AQ685,"0.#"),1)=".",TRUE,FALSE)</formula>
    </cfRule>
  </conditionalFormatting>
  <conditionalFormatting sqref="AQ686">
    <cfRule type="expression" dxfId="1549" priority="811">
      <formula>IF(RIGHT(TEXT(AQ686,"0.#"),1)=".",FALSE,TRUE)</formula>
    </cfRule>
    <cfRule type="expression" dxfId="1548" priority="812">
      <formula>IF(RIGHT(TEXT(AQ686,"0.#"),1)=".",TRUE,FALSE)</formula>
    </cfRule>
  </conditionalFormatting>
  <conditionalFormatting sqref="AQ684">
    <cfRule type="expression" dxfId="1547" priority="809">
      <formula>IF(RIGHT(TEXT(AQ684,"0.#"),1)=".",FALSE,TRUE)</formula>
    </cfRule>
    <cfRule type="expression" dxfId="1546" priority="810">
      <formula>IF(RIGHT(TEXT(AQ684,"0.#"),1)=".",TRUE,FALSE)</formula>
    </cfRule>
  </conditionalFormatting>
  <conditionalFormatting sqref="AE689">
    <cfRule type="expression" dxfId="1545" priority="807">
      <formula>IF(RIGHT(TEXT(AE689,"0.#"),1)=".",FALSE,TRUE)</formula>
    </cfRule>
    <cfRule type="expression" dxfId="1544" priority="808">
      <formula>IF(RIGHT(TEXT(AE689,"0.#"),1)=".",TRUE,FALSE)</formula>
    </cfRule>
  </conditionalFormatting>
  <conditionalFormatting sqref="AE690">
    <cfRule type="expression" dxfId="1543" priority="805">
      <formula>IF(RIGHT(TEXT(AE690,"0.#"),1)=".",FALSE,TRUE)</formula>
    </cfRule>
    <cfRule type="expression" dxfId="1542" priority="806">
      <formula>IF(RIGHT(TEXT(AE690,"0.#"),1)=".",TRUE,FALSE)</formula>
    </cfRule>
  </conditionalFormatting>
  <conditionalFormatting sqref="AE691">
    <cfRule type="expression" dxfId="1541" priority="803">
      <formula>IF(RIGHT(TEXT(AE691,"0.#"),1)=".",FALSE,TRUE)</formula>
    </cfRule>
    <cfRule type="expression" dxfId="1540" priority="804">
      <formula>IF(RIGHT(TEXT(AE691,"0.#"),1)=".",TRUE,FALSE)</formula>
    </cfRule>
  </conditionalFormatting>
  <conditionalFormatting sqref="AU689">
    <cfRule type="expression" dxfId="1539" priority="795">
      <formula>IF(RIGHT(TEXT(AU689,"0.#"),1)=".",FALSE,TRUE)</formula>
    </cfRule>
    <cfRule type="expression" dxfId="1538" priority="796">
      <formula>IF(RIGHT(TEXT(AU689,"0.#"),1)=".",TRUE,FALSE)</formula>
    </cfRule>
  </conditionalFormatting>
  <conditionalFormatting sqref="AU690">
    <cfRule type="expression" dxfId="1537" priority="793">
      <formula>IF(RIGHT(TEXT(AU690,"0.#"),1)=".",FALSE,TRUE)</formula>
    </cfRule>
    <cfRule type="expression" dxfId="1536" priority="794">
      <formula>IF(RIGHT(TEXT(AU690,"0.#"),1)=".",TRUE,FALSE)</formula>
    </cfRule>
  </conditionalFormatting>
  <conditionalFormatting sqref="AU691">
    <cfRule type="expression" dxfId="1535" priority="791">
      <formula>IF(RIGHT(TEXT(AU691,"0.#"),1)=".",FALSE,TRUE)</formula>
    </cfRule>
    <cfRule type="expression" dxfId="1534" priority="792">
      <formula>IF(RIGHT(TEXT(AU691,"0.#"),1)=".",TRUE,FALSE)</formula>
    </cfRule>
  </conditionalFormatting>
  <conditionalFormatting sqref="AQ690">
    <cfRule type="expression" dxfId="1533" priority="783">
      <formula>IF(RIGHT(TEXT(AQ690,"0.#"),1)=".",FALSE,TRUE)</formula>
    </cfRule>
    <cfRule type="expression" dxfId="1532" priority="784">
      <formula>IF(RIGHT(TEXT(AQ690,"0.#"),1)=".",TRUE,FALSE)</formula>
    </cfRule>
  </conditionalFormatting>
  <conditionalFormatting sqref="AQ691">
    <cfRule type="expression" dxfId="1531" priority="781">
      <formula>IF(RIGHT(TEXT(AQ691,"0.#"),1)=".",FALSE,TRUE)</formula>
    </cfRule>
    <cfRule type="expression" dxfId="1530" priority="782">
      <formula>IF(RIGHT(TEXT(AQ691,"0.#"),1)=".",TRUE,FALSE)</formula>
    </cfRule>
  </conditionalFormatting>
  <conditionalFormatting sqref="AQ689">
    <cfRule type="expression" dxfId="1529" priority="779">
      <formula>IF(RIGHT(TEXT(AQ689,"0.#"),1)=".",FALSE,TRUE)</formula>
    </cfRule>
    <cfRule type="expression" dxfId="1528" priority="780">
      <formula>IF(RIGHT(TEXT(AQ689,"0.#"),1)=".",TRUE,FALSE)</formula>
    </cfRule>
  </conditionalFormatting>
  <conditionalFormatting sqref="AE694">
    <cfRule type="expression" dxfId="1527" priority="777">
      <formula>IF(RIGHT(TEXT(AE694,"0.#"),1)=".",FALSE,TRUE)</formula>
    </cfRule>
    <cfRule type="expression" dxfId="1526" priority="778">
      <formula>IF(RIGHT(TEXT(AE694,"0.#"),1)=".",TRUE,FALSE)</formula>
    </cfRule>
  </conditionalFormatting>
  <conditionalFormatting sqref="AM696">
    <cfRule type="expression" dxfId="1525" priority="767">
      <formula>IF(RIGHT(TEXT(AM696,"0.#"),1)=".",FALSE,TRUE)</formula>
    </cfRule>
    <cfRule type="expression" dxfId="1524" priority="768">
      <formula>IF(RIGHT(TEXT(AM696,"0.#"),1)=".",TRUE,FALSE)</formula>
    </cfRule>
  </conditionalFormatting>
  <conditionalFormatting sqref="AE695">
    <cfRule type="expression" dxfId="1523" priority="775">
      <formula>IF(RIGHT(TEXT(AE695,"0.#"),1)=".",FALSE,TRUE)</formula>
    </cfRule>
    <cfRule type="expression" dxfId="1522" priority="776">
      <formula>IF(RIGHT(TEXT(AE695,"0.#"),1)=".",TRUE,FALSE)</formula>
    </cfRule>
  </conditionalFormatting>
  <conditionalFormatting sqref="AE696">
    <cfRule type="expression" dxfId="1521" priority="773">
      <formula>IF(RIGHT(TEXT(AE696,"0.#"),1)=".",FALSE,TRUE)</formula>
    </cfRule>
    <cfRule type="expression" dxfId="1520" priority="774">
      <formula>IF(RIGHT(TEXT(AE696,"0.#"),1)=".",TRUE,FALSE)</formula>
    </cfRule>
  </conditionalFormatting>
  <conditionalFormatting sqref="AM694">
    <cfRule type="expression" dxfId="1519" priority="771">
      <formula>IF(RIGHT(TEXT(AM694,"0.#"),1)=".",FALSE,TRUE)</formula>
    </cfRule>
    <cfRule type="expression" dxfId="1518" priority="772">
      <formula>IF(RIGHT(TEXT(AM694,"0.#"),1)=".",TRUE,FALSE)</formula>
    </cfRule>
  </conditionalFormatting>
  <conditionalFormatting sqref="AM695">
    <cfRule type="expression" dxfId="1517" priority="769">
      <formula>IF(RIGHT(TEXT(AM695,"0.#"),1)=".",FALSE,TRUE)</formula>
    </cfRule>
    <cfRule type="expression" dxfId="1516" priority="770">
      <formula>IF(RIGHT(TEXT(AM695,"0.#"),1)=".",TRUE,FALSE)</formula>
    </cfRule>
  </conditionalFormatting>
  <conditionalFormatting sqref="AU694">
    <cfRule type="expression" dxfId="1515" priority="765">
      <formula>IF(RIGHT(TEXT(AU694,"0.#"),1)=".",FALSE,TRUE)</formula>
    </cfRule>
    <cfRule type="expression" dxfId="1514" priority="766">
      <formula>IF(RIGHT(TEXT(AU694,"0.#"),1)=".",TRUE,FALSE)</formula>
    </cfRule>
  </conditionalFormatting>
  <conditionalFormatting sqref="AU695">
    <cfRule type="expression" dxfId="1513" priority="763">
      <formula>IF(RIGHT(TEXT(AU695,"0.#"),1)=".",FALSE,TRUE)</formula>
    </cfRule>
    <cfRule type="expression" dxfId="1512" priority="764">
      <formula>IF(RIGHT(TEXT(AU695,"0.#"),1)=".",TRUE,FALSE)</formula>
    </cfRule>
  </conditionalFormatting>
  <conditionalFormatting sqref="AU696">
    <cfRule type="expression" dxfId="1511" priority="761">
      <formula>IF(RIGHT(TEXT(AU696,"0.#"),1)=".",FALSE,TRUE)</formula>
    </cfRule>
    <cfRule type="expression" dxfId="1510" priority="762">
      <formula>IF(RIGHT(TEXT(AU696,"0.#"),1)=".",TRUE,FALSE)</formula>
    </cfRule>
  </conditionalFormatting>
  <conditionalFormatting sqref="AI694">
    <cfRule type="expression" dxfId="1509" priority="759">
      <formula>IF(RIGHT(TEXT(AI694,"0.#"),1)=".",FALSE,TRUE)</formula>
    </cfRule>
    <cfRule type="expression" dxfId="1508" priority="760">
      <formula>IF(RIGHT(TEXT(AI694,"0.#"),1)=".",TRUE,FALSE)</formula>
    </cfRule>
  </conditionalFormatting>
  <conditionalFormatting sqref="AI695">
    <cfRule type="expression" dxfId="1507" priority="757">
      <formula>IF(RIGHT(TEXT(AI695,"0.#"),1)=".",FALSE,TRUE)</formula>
    </cfRule>
    <cfRule type="expression" dxfId="1506" priority="758">
      <formula>IF(RIGHT(TEXT(AI695,"0.#"),1)=".",TRUE,FALSE)</formula>
    </cfRule>
  </conditionalFormatting>
  <conditionalFormatting sqref="AQ695">
    <cfRule type="expression" dxfId="1505" priority="753">
      <formula>IF(RIGHT(TEXT(AQ695,"0.#"),1)=".",FALSE,TRUE)</formula>
    </cfRule>
    <cfRule type="expression" dxfId="1504" priority="754">
      <formula>IF(RIGHT(TEXT(AQ695,"0.#"),1)=".",TRUE,FALSE)</formula>
    </cfRule>
  </conditionalFormatting>
  <conditionalFormatting sqref="AQ696">
    <cfRule type="expression" dxfId="1503" priority="751">
      <formula>IF(RIGHT(TEXT(AQ696,"0.#"),1)=".",FALSE,TRUE)</formula>
    </cfRule>
    <cfRule type="expression" dxfId="1502" priority="752">
      <formula>IF(RIGHT(TEXT(AQ696,"0.#"),1)=".",TRUE,FALSE)</formula>
    </cfRule>
  </conditionalFormatting>
  <conditionalFormatting sqref="AU101">
    <cfRule type="expression" dxfId="1501" priority="747">
      <formula>IF(RIGHT(TEXT(AU101,"0.#"),1)=".",FALSE,TRUE)</formula>
    </cfRule>
    <cfRule type="expression" dxfId="1500" priority="748">
      <formula>IF(RIGHT(TEXT(AU101,"0.#"),1)=".",TRUE,FALSE)</formula>
    </cfRule>
  </conditionalFormatting>
  <conditionalFormatting sqref="AU102">
    <cfRule type="expression" dxfId="1499" priority="745">
      <formula>IF(RIGHT(TEXT(AU102,"0.#"),1)=".",FALSE,TRUE)</formula>
    </cfRule>
    <cfRule type="expression" dxfId="1498" priority="746">
      <formula>IF(RIGHT(TEXT(AU102,"0.#"),1)=".",TRUE,FALSE)</formula>
    </cfRule>
  </conditionalFormatting>
  <conditionalFormatting sqref="AU104">
    <cfRule type="expression" dxfId="1497" priority="741">
      <formula>IF(RIGHT(TEXT(AU104,"0.#"),1)=".",FALSE,TRUE)</formula>
    </cfRule>
    <cfRule type="expression" dxfId="1496" priority="742">
      <formula>IF(RIGHT(TEXT(AU104,"0.#"),1)=".",TRUE,FALSE)</formula>
    </cfRule>
  </conditionalFormatting>
  <conditionalFormatting sqref="AU105">
    <cfRule type="expression" dxfId="1495" priority="739">
      <formula>IF(RIGHT(TEXT(AU105,"0.#"),1)=".",FALSE,TRUE)</formula>
    </cfRule>
    <cfRule type="expression" dxfId="1494" priority="740">
      <formula>IF(RIGHT(TEXT(AU105,"0.#"),1)=".",TRUE,FALSE)</formula>
    </cfRule>
  </conditionalFormatting>
  <conditionalFormatting sqref="AU107">
    <cfRule type="expression" dxfId="1493" priority="735">
      <formula>IF(RIGHT(TEXT(AU107,"0.#"),1)=".",FALSE,TRUE)</formula>
    </cfRule>
    <cfRule type="expression" dxfId="1492" priority="736">
      <formula>IF(RIGHT(TEXT(AU107,"0.#"),1)=".",TRUE,FALSE)</formula>
    </cfRule>
  </conditionalFormatting>
  <conditionalFormatting sqref="AU108">
    <cfRule type="expression" dxfId="1491" priority="733">
      <formula>IF(RIGHT(TEXT(AU108,"0.#"),1)=".",FALSE,TRUE)</formula>
    </cfRule>
    <cfRule type="expression" dxfId="1490" priority="734">
      <formula>IF(RIGHT(TEXT(AU108,"0.#"),1)=".",TRUE,FALSE)</formula>
    </cfRule>
  </conditionalFormatting>
  <conditionalFormatting sqref="AU110">
    <cfRule type="expression" dxfId="1489" priority="731">
      <formula>IF(RIGHT(TEXT(AU110,"0.#"),1)=".",FALSE,TRUE)</formula>
    </cfRule>
    <cfRule type="expression" dxfId="1488" priority="732">
      <formula>IF(RIGHT(TEXT(AU110,"0.#"),1)=".",TRUE,FALSE)</formula>
    </cfRule>
  </conditionalFormatting>
  <conditionalFormatting sqref="AU111">
    <cfRule type="expression" dxfId="1487" priority="729">
      <formula>IF(RIGHT(TEXT(AU111,"0.#"),1)=".",FALSE,TRUE)</formula>
    </cfRule>
    <cfRule type="expression" dxfId="1486" priority="730">
      <formula>IF(RIGHT(TEXT(AU111,"0.#"),1)=".",TRUE,FALSE)</formula>
    </cfRule>
  </conditionalFormatting>
  <conditionalFormatting sqref="AU113">
    <cfRule type="expression" dxfId="1485" priority="727">
      <formula>IF(RIGHT(TEXT(AU113,"0.#"),1)=".",FALSE,TRUE)</formula>
    </cfRule>
    <cfRule type="expression" dxfId="1484" priority="728">
      <formula>IF(RIGHT(TEXT(AU113,"0.#"),1)=".",TRUE,FALSE)</formula>
    </cfRule>
  </conditionalFormatting>
  <conditionalFormatting sqref="AU114">
    <cfRule type="expression" dxfId="1483" priority="725">
      <formula>IF(RIGHT(TEXT(AU114,"0.#"),1)=".",FALSE,TRUE)</formula>
    </cfRule>
    <cfRule type="expression" dxfId="1482" priority="726">
      <formula>IF(RIGHT(TEXT(AU114,"0.#"),1)=".",TRUE,FALSE)</formula>
    </cfRule>
  </conditionalFormatting>
  <conditionalFormatting sqref="AM489">
    <cfRule type="expression" dxfId="1481" priority="719">
      <formula>IF(RIGHT(TEXT(AM489,"0.#"),1)=".",FALSE,TRUE)</formula>
    </cfRule>
    <cfRule type="expression" dxfId="1480" priority="720">
      <formula>IF(RIGHT(TEXT(AM489,"0.#"),1)=".",TRUE,FALSE)</formula>
    </cfRule>
  </conditionalFormatting>
  <conditionalFormatting sqref="AM487">
    <cfRule type="expression" dxfId="1479" priority="723">
      <formula>IF(RIGHT(TEXT(AM487,"0.#"),1)=".",FALSE,TRUE)</formula>
    </cfRule>
    <cfRule type="expression" dxfId="1478" priority="724">
      <formula>IF(RIGHT(TEXT(AM487,"0.#"),1)=".",TRUE,FALSE)</formula>
    </cfRule>
  </conditionalFormatting>
  <conditionalFormatting sqref="AM488">
    <cfRule type="expression" dxfId="1477" priority="721">
      <formula>IF(RIGHT(TEXT(AM488,"0.#"),1)=".",FALSE,TRUE)</formula>
    </cfRule>
    <cfRule type="expression" dxfId="1476" priority="722">
      <formula>IF(RIGHT(TEXT(AM488,"0.#"),1)=".",TRUE,FALSE)</formula>
    </cfRule>
  </conditionalFormatting>
  <conditionalFormatting sqref="AI489">
    <cfRule type="expression" dxfId="1475" priority="713">
      <formula>IF(RIGHT(TEXT(AI489,"0.#"),1)=".",FALSE,TRUE)</formula>
    </cfRule>
    <cfRule type="expression" dxfId="1474" priority="714">
      <formula>IF(RIGHT(TEXT(AI489,"0.#"),1)=".",TRUE,FALSE)</formula>
    </cfRule>
  </conditionalFormatting>
  <conditionalFormatting sqref="AI487">
    <cfRule type="expression" dxfId="1473" priority="717">
      <formula>IF(RIGHT(TEXT(AI487,"0.#"),1)=".",FALSE,TRUE)</formula>
    </cfRule>
    <cfRule type="expression" dxfId="1472" priority="718">
      <formula>IF(RIGHT(TEXT(AI487,"0.#"),1)=".",TRUE,FALSE)</formula>
    </cfRule>
  </conditionalFormatting>
  <conditionalFormatting sqref="AI488">
    <cfRule type="expression" dxfId="1471" priority="715">
      <formula>IF(RIGHT(TEXT(AI488,"0.#"),1)=".",FALSE,TRUE)</formula>
    </cfRule>
    <cfRule type="expression" dxfId="1470" priority="716">
      <formula>IF(RIGHT(TEXT(AI488,"0.#"),1)=".",TRUE,FALSE)</formula>
    </cfRule>
  </conditionalFormatting>
  <conditionalFormatting sqref="AM514">
    <cfRule type="expression" dxfId="1469" priority="707">
      <formula>IF(RIGHT(TEXT(AM514,"0.#"),1)=".",FALSE,TRUE)</formula>
    </cfRule>
    <cfRule type="expression" dxfId="1468" priority="708">
      <formula>IF(RIGHT(TEXT(AM514,"0.#"),1)=".",TRUE,FALSE)</formula>
    </cfRule>
  </conditionalFormatting>
  <conditionalFormatting sqref="AM512">
    <cfRule type="expression" dxfId="1467" priority="711">
      <formula>IF(RIGHT(TEXT(AM512,"0.#"),1)=".",FALSE,TRUE)</formula>
    </cfRule>
    <cfRule type="expression" dxfId="1466" priority="712">
      <formula>IF(RIGHT(TEXT(AM512,"0.#"),1)=".",TRUE,FALSE)</formula>
    </cfRule>
  </conditionalFormatting>
  <conditionalFormatting sqref="AM513">
    <cfRule type="expression" dxfId="1465" priority="709">
      <formula>IF(RIGHT(TEXT(AM513,"0.#"),1)=".",FALSE,TRUE)</formula>
    </cfRule>
    <cfRule type="expression" dxfId="1464" priority="710">
      <formula>IF(RIGHT(TEXT(AM513,"0.#"),1)=".",TRUE,FALSE)</formula>
    </cfRule>
  </conditionalFormatting>
  <conditionalFormatting sqref="AI514">
    <cfRule type="expression" dxfId="1463" priority="701">
      <formula>IF(RIGHT(TEXT(AI514,"0.#"),1)=".",FALSE,TRUE)</formula>
    </cfRule>
    <cfRule type="expression" dxfId="1462" priority="702">
      <formula>IF(RIGHT(TEXT(AI514,"0.#"),1)=".",TRUE,FALSE)</formula>
    </cfRule>
  </conditionalFormatting>
  <conditionalFormatting sqref="AI512">
    <cfRule type="expression" dxfId="1461" priority="705">
      <formula>IF(RIGHT(TEXT(AI512,"0.#"),1)=".",FALSE,TRUE)</formula>
    </cfRule>
    <cfRule type="expression" dxfId="1460" priority="706">
      <formula>IF(RIGHT(TEXT(AI512,"0.#"),1)=".",TRUE,FALSE)</formula>
    </cfRule>
  </conditionalFormatting>
  <conditionalFormatting sqref="AI513">
    <cfRule type="expression" dxfId="1459" priority="703">
      <formula>IF(RIGHT(TEXT(AI513,"0.#"),1)=".",FALSE,TRUE)</formula>
    </cfRule>
    <cfRule type="expression" dxfId="1458" priority="704">
      <formula>IF(RIGHT(TEXT(AI513,"0.#"),1)=".",TRUE,FALSE)</formula>
    </cfRule>
  </conditionalFormatting>
  <conditionalFormatting sqref="AM519">
    <cfRule type="expression" dxfId="1457" priority="647">
      <formula>IF(RIGHT(TEXT(AM519,"0.#"),1)=".",FALSE,TRUE)</formula>
    </cfRule>
    <cfRule type="expression" dxfId="1456" priority="648">
      <formula>IF(RIGHT(TEXT(AM519,"0.#"),1)=".",TRUE,FALSE)</formula>
    </cfRule>
  </conditionalFormatting>
  <conditionalFormatting sqref="AM517">
    <cfRule type="expression" dxfId="1455" priority="651">
      <formula>IF(RIGHT(TEXT(AM517,"0.#"),1)=".",FALSE,TRUE)</formula>
    </cfRule>
    <cfRule type="expression" dxfId="1454" priority="652">
      <formula>IF(RIGHT(TEXT(AM517,"0.#"),1)=".",TRUE,FALSE)</formula>
    </cfRule>
  </conditionalFormatting>
  <conditionalFormatting sqref="AM518">
    <cfRule type="expression" dxfId="1453" priority="649">
      <formula>IF(RIGHT(TEXT(AM518,"0.#"),1)=".",FALSE,TRUE)</formula>
    </cfRule>
    <cfRule type="expression" dxfId="1452" priority="650">
      <formula>IF(RIGHT(TEXT(AM518,"0.#"),1)=".",TRUE,FALSE)</formula>
    </cfRule>
  </conditionalFormatting>
  <conditionalFormatting sqref="AI519">
    <cfRule type="expression" dxfId="1451" priority="641">
      <formula>IF(RIGHT(TEXT(AI519,"0.#"),1)=".",FALSE,TRUE)</formula>
    </cfRule>
    <cfRule type="expression" dxfId="1450" priority="642">
      <formula>IF(RIGHT(TEXT(AI519,"0.#"),1)=".",TRUE,FALSE)</formula>
    </cfRule>
  </conditionalFormatting>
  <conditionalFormatting sqref="AI517">
    <cfRule type="expression" dxfId="1449" priority="645">
      <formula>IF(RIGHT(TEXT(AI517,"0.#"),1)=".",FALSE,TRUE)</formula>
    </cfRule>
    <cfRule type="expression" dxfId="1448" priority="646">
      <formula>IF(RIGHT(TEXT(AI517,"0.#"),1)=".",TRUE,FALSE)</formula>
    </cfRule>
  </conditionalFormatting>
  <conditionalFormatting sqref="AI518">
    <cfRule type="expression" dxfId="1447" priority="643">
      <formula>IF(RIGHT(TEXT(AI518,"0.#"),1)=".",FALSE,TRUE)</formula>
    </cfRule>
    <cfRule type="expression" dxfId="1446" priority="644">
      <formula>IF(RIGHT(TEXT(AI518,"0.#"),1)=".",TRUE,FALSE)</formula>
    </cfRule>
  </conditionalFormatting>
  <conditionalFormatting sqref="AM524">
    <cfRule type="expression" dxfId="1445" priority="635">
      <formula>IF(RIGHT(TEXT(AM524,"0.#"),1)=".",FALSE,TRUE)</formula>
    </cfRule>
    <cfRule type="expression" dxfId="1444" priority="636">
      <formula>IF(RIGHT(TEXT(AM524,"0.#"),1)=".",TRUE,FALSE)</formula>
    </cfRule>
  </conditionalFormatting>
  <conditionalFormatting sqref="AM522">
    <cfRule type="expression" dxfId="1443" priority="639">
      <formula>IF(RIGHT(TEXT(AM522,"0.#"),1)=".",FALSE,TRUE)</formula>
    </cfRule>
    <cfRule type="expression" dxfId="1442" priority="640">
      <formula>IF(RIGHT(TEXT(AM522,"0.#"),1)=".",TRUE,FALSE)</formula>
    </cfRule>
  </conditionalFormatting>
  <conditionalFormatting sqref="AM523">
    <cfRule type="expression" dxfId="1441" priority="637">
      <formula>IF(RIGHT(TEXT(AM523,"0.#"),1)=".",FALSE,TRUE)</formula>
    </cfRule>
    <cfRule type="expression" dxfId="1440" priority="638">
      <formula>IF(RIGHT(TEXT(AM523,"0.#"),1)=".",TRUE,FALSE)</formula>
    </cfRule>
  </conditionalFormatting>
  <conditionalFormatting sqref="AI524">
    <cfRule type="expression" dxfId="1439" priority="629">
      <formula>IF(RIGHT(TEXT(AI524,"0.#"),1)=".",FALSE,TRUE)</formula>
    </cfRule>
    <cfRule type="expression" dxfId="1438" priority="630">
      <formula>IF(RIGHT(TEXT(AI524,"0.#"),1)=".",TRUE,FALSE)</formula>
    </cfRule>
  </conditionalFormatting>
  <conditionalFormatting sqref="AI522">
    <cfRule type="expression" dxfId="1437" priority="633">
      <formula>IF(RIGHT(TEXT(AI522,"0.#"),1)=".",FALSE,TRUE)</formula>
    </cfRule>
    <cfRule type="expression" dxfId="1436" priority="634">
      <formula>IF(RIGHT(TEXT(AI522,"0.#"),1)=".",TRUE,FALSE)</formula>
    </cfRule>
  </conditionalFormatting>
  <conditionalFormatting sqref="AI523">
    <cfRule type="expression" dxfId="1435" priority="631">
      <formula>IF(RIGHT(TEXT(AI523,"0.#"),1)=".",FALSE,TRUE)</formula>
    </cfRule>
    <cfRule type="expression" dxfId="1434" priority="632">
      <formula>IF(RIGHT(TEXT(AI523,"0.#"),1)=".",TRUE,FALSE)</formula>
    </cfRule>
  </conditionalFormatting>
  <conditionalFormatting sqref="AM529">
    <cfRule type="expression" dxfId="1433" priority="623">
      <formula>IF(RIGHT(TEXT(AM529,"0.#"),1)=".",FALSE,TRUE)</formula>
    </cfRule>
    <cfRule type="expression" dxfId="1432" priority="624">
      <formula>IF(RIGHT(TEXT(AM529,"0.#"),1)=".",TRUE,FALSE)</formula>
    </cfRule>
  </conditionalFormatting>
  <conditionalFormatting sqref="AM527">
    <cfRule type="expression" dxfId="1431" priority="627">
      <formula>IF(RIGHT(TEXT(AM527,"0.#"),1)=".",FALSE,TRUE)</formula>
    </cfRule>
    <cfRule type="expression" dxfId="1430" priority="628">
      <formula>IF(RIGHT(TEXT(AM527,"0.#"),1)=".",TRUE,FALSE)</formula>
    </cfRule>
  </conditionalFormatting>
  <conditionalFormatting sqref="AM528">
    <cfRule type="expression" dxfId="1429" priority="625">
      <formula>IF(RIGHT(TEXT(AM528,"0.#"),1)=".",FALSE,TRUE)</formula>
    </cfRule>
    <cfRule type="expression" dxfId="1428" priority="626">
      <formula>IF(RIGHT(TEXT(AM528,"0.#"),1)=".",TRUE,FALSE)</formula>
    </cfRule>
  </conditionalFormatting>
  <conditionalFormatting sqref="AI529">
    <cfRule type="expression" dxfId="1427" priority="617">
      <formula>IF(RIGHT(TEXT(AI529,"0.#"),1)=".",FALSE,TRUE)</formula>
    </cfRule>
    <cfRule type="expression" dxfId="1426" priority="618">
      <formula>IF(RIGHT(TEXT(AI529,"0.#"),1)=".",TRUE,FALSE)</formula>
    </cfRule>
  </conditionalFormatting>
  <conditionalFormatting sqref="AI527">
    <cfRule type="expression" dxfId="1425" priority="621">
      <formula>IF(RIGHT(TEXT(AI527,"0.#"),1)=".",FALSE,TRUE)</formula>
    </cfRule>
    <cfRule type="expression" dxfId="1424" priority="622">
      <formula>IF(RIGHT(TEXT(AI527,"0.#"),1)=".",TRUE,FALSE)</formula>
    </cfRule>
  </conditionalFormatting>
  <conditionalFormatting sqref="AI528">
    <cfRule type="expression" dxfId="1423" priority="619">
      <formula>IF(RIGHT(TEXT(AI528,"0.#"),1)=".",FALSE,TRUE)</formula>
    </cfRule>
    <cfRule type="expression" dxfId="1422" priority="620">
      <formula>IF(RIGHT(TEXT(AI528,"0.#"),1)=".",TRUE,FALSE)</formula>
    </cfRule>
  </conditionalFormatting>
  <conditionalFormatting sqref="AM494">
    <cfRule type="expression" dxfId="1421" priority="695">
      <formula>IF(RIGHT(TEXT(AM494,"0.#"),1)=".",FALSE,TRUE)</formula>
    </cfRule>
    <cfRule type="expression" dxfId="1420" priority="696">
      <formula>IF(RIGHT(TEXT(AM494,"0.#"),1)=".",TRUE,FALSE)</formula>
    </cfRule>
  </conditionalFormatting>
  <conditionalFormatting sqref="AM492">
    <cfRule type="expression" dxfId="1419" priority="699">
      <formula>IF(RIGHT(TEXT(AM492,"0.#"),1)=".",FALSE,TRUE)</formula>
    </cfRule>
    <cfRule type="expression" dxfId="1418" priority="700">
      <formula>IF(RIGHT(TEXT(AM492,"0.#"),1)=".",TRUE,FALSE)</formula>
    </cfRule>
  </conditionalFormatting>
  <conditionalFormatting sqref="AM493">
    <cfRule type="expression" dxfId="1417" priority="697">
      <formula>IF(RIGHT(TEXT(AM493,"0.#"),1)=".",FALSE,TRUE)</formula>
    </cfRule>
    <cfRule type="expression" dxfId="1416" priority="698">
      <formula>IF(RIGHT(TEXT(AM493,"0.#"),1)=".",TRUE,FALSE)</formula>
    </cfRule>
  </conditionalFormatting>
  <conditionalFormatting sqref="AI494">
    <cfRule type="expression" dxfId="1415" priority="689">
      <formula>IF(RIGHT(TEXT(AI494,"0.#"),1)=".",FALSE,TRUE)</formula>
    </cfRule>
    <cfRule type="expression" dxfId="1414" priority="690">
      <formula>IF(RIGHT(TEXT(AI494,"0.#"),1)=".",TRUE,FALSE)</formula>
    </cfRule>
  </conditionalFormatting>
  <conditionalFormatting sqref="AI492">
    <cfRule type="expression" dxfId="1413" priority="693">
      <formula>IF(RIGHT(TEXT(AI492,"0.#"),1)=".",FALSE,TRUE)</formula>
    </cfRule>
    <cfRule type="expression" dxfId="1412" priority="694">
      <formula>IF(RIGHT(TEXT(AI492,"0.#"),1)=".",TRUE,FALSE)</formula>
    </cfRule>
  </conditionalFormatting>
  <conditionalFormatting sqref="AI493">
    <cfRule type="expression" dxfId="1411" priority="691">
      <formula>IF(RIGHT(TEXT(AI493,"0.#"),1)=".",FALSE,TRUE)</formula>
    </cfRule>
    <cfRule type="expression" dxfId="1410" priority="692">
      <formula>IF(RIGHT(TEXT(AI493,"0.#"),1)=".",TRUE,FALSE)</formula>
    </cfRule>
  </conditionalFormatting>
  <conditionalFormatting sqref="AM499">
    <cfRule type="expression" dxfId="1409" priority="683">
      <formula>IF(RIGHT(TEXT(AM499,"0.#"),1)=".",FALSE,TRUE)</formula>
    </cfRule>
    <cfRule type="expression" dxfId="1408" priority="684">
      <formula>IF(RIGHT(TEXT(AM499,"0.#"),1)=".",TRUE,FALSE)</formula>
    </cfRule>
  </conditionalFormatting>
  <conditionalFormatting sqref="AM497">
    <cfRule type="expression" dxfId="1407" priority="687">
      <formula>IF(RIGHT(TEXT(AM497,"0.#"),1)=".",FALSE,TRUE)</formula>
    </cfRule>
    <cfRule type="expression" dxfId="1406" priority="688">
      <formula>IF(RIGHT(TEXT(AM497,"0.#"),1)=".",TRUE,FALSE)</formula>
    </cfRule>
  </conditionalFormatting>
  <conditionalFormatting sqref="AM498">
    <cfRule type="expression" dxfId="1405" priority="685">
      <formula>IF(RIGHT(TEXT(AM498,"0.#"),1)=".",FALSE,TRUE)</formula>
    </cfRule>
    <cfRule type="expression" dxfId="1404" priority="686">
      <formula>IF(RIGHT(TEXT(AM498,"0.#"),1)=".",TRUE,FALSE)</formula>
    </cfRule>
  </conditionalFormatting>
  <conditionalFormatting sqref="AI499">
    <cfRule type="expression" dxfId="1403" priority="677">
      <formula>IF(RIGHT(TEXT(AI499,"0.#"),1)=".",FALSE,TRUE)</formula>
    </cfRule>
    <cfRule type="expression" dxfId="1402" priority="678">
      <formula>IF(RIGHT(TEXT(AI499,"0.#"),1)=".",TRUE,FALSE)</formula>
    </cfRule>
  </conditionalFormatting>
  <conditionalFormatting sqref="AI497">
    <cfRule type="expression" dxfId="1401" priority="681">
      <formula>IF(RIGHT(TEXT(AI497,"0.#"),1)=".",FALSE,TRUE)</formula>
    </cfRule>
    <cfRule type="expression" dxfId="1400" priority="682">
      <formula>IF(RIGHT(TEXT(AI497,"0.#"),1)=".",TRUE,FALSE)</formula>
    </cfRule>
  </conditionalFormatting>
  <conditionalFormatting sqref="AI498">
    <cfRule type="expression" dxfId="1399" priority="679">
      <formula>IF(RIGHT(TEXT(AI498,"0.#"),1)=".",FALSE,TRUE)</formula>
    </cfRule>
    <cfRule type="expression" dxfId="1398" priority="680">
      <formula>IF(RIGHT(TEXT(AI498,"0.#"),1)=".",TRUE,FALSE)</formula>
    </cfRule>
  </conditionalFormatting>
  <conditionalFormatting sqref="AM504">
    <cfRule type="expression" dxfId="1397" priority="671">
      <formula>IF(RIGHT(TEXT(AM504,"0.#"),1)=".",FALSE,TRUE)</formula>
    </cfRule>
    <cfRule type="expression" dxfId="1396" priority="672">
      <formula>IF(RIGHT(TEXT(AM504,"0.#"),1)=".",TRUE,FALSE)</formula>
    </cfRule>
  </conditionalFormatting>
  <conditionalFormatting sqref="AM502">
    <cfRule type="expression" dxfId="1395" priority="675">
      <formula>IF(RIGHT(TEXT(AM502,"0.#"),1)=".",FALSE,TRUE)</formula>
    </cfRule>
    <cfRule type="expression" dxfId="1394" priority="676">
      <formula>IF(RIGHT(TEXT(AM502,"0.#"),1)=".",TRUE,FALSE)</formula>
    </cfRule>
  </conditionalFormatting>
  <conditionalFormatting sqref="AM503">
    <cfRule type="expression" dxfId="1393" priority="673">
      <formula>IF(RIGHT(TEXT(AM503,"0.#"),1)=".",FALSE,TRUE)</formula>
    </cfRule>
    <cfRule type="expression" dxfId="1392" priority="674">
      <formula>IF(RIGHT(TEXT(AM503,"0.#"),1)=".",TRUE,FALSE)</formula>
    </cfRule>
  </conditionalFormatting>
  <conditionalFormatting sqref="AI504">
    <cfRule type="expression" dxfId="1391" priority="665">
      <formula>IF(RIGHT(TEXT(AI504,"0.#"),1)=".",FALSE,TRUE)</formula>
    </cfRule>
    <cfRule type="expression" dxfId="1390" priority="666">
      <formula>IF(RIGHT(TEXT(AI504,"0.#"),1)=".",TRUE,FALSE)</formula>
    </cfRule>
  </conditionalFormatting>
  <conditionalFormatting sqref="AI502">
    <cfRule type="expression" dxfId="1389" priority="669">
      <formula>IF(RIGHT(TEXT(AI502,"0.#"),1)=".",FALSE,TRUE)</formula>
    </cfRule>
    <cfRule type="expression" dxfId="1388" priority="670">
      <formula>IF(RIGHT(TEXT(AI502,"0.#"),1)=".",TRUE,FALSE)</formula>
    </cfRule>
  </conditionalFormatting>
  <conditionalFormatting sqref="AI503">
    <cfRule type="expression" dxfId="1387" priority="667">
      <formula>IF(RIGHT(TEXT(AI503,"0.#"),1)=".",FALSE,TRUE)</formula>
    </cfRule>
    <cfRule type="expression" dxfId="1386" priority="668">
      <formula>IF(RIGHT(TEXT(AI503,"0.#"),1)=".",TRUE,FALSE)</formula>
    </cfRule>
  </conditionalFormatting>
  <conditionalFormatting sqref="AM509">
    <cfRule type="expression" dxfId="1385" priority="659">
      <formula>IF(RIGHT(TEXT(AM509,"0.#"),1)=".",FALSE,TRUE)</formula>
    </cfRule>
    <cfRule type="expression" dxfId="1384" priority="660">
      <formula>IF(RIGHT(TEXT(AM509,"0.#"),1)=".",TRUE,FALSE)</formula>
    </cfRule>
  </conditionalFormatting>
  <conditionalFormatting sqref="AM507">
    <cfRule type="expression" dxfId="1383" priority="663">
      <formula>IF(RIGHT(TEXT(AM507,"0.#"),1)=".",FALSE,TRUE)</formula>
    </cfRule>
    <cfRule type="expression" dxfId="1382" priority="664">
      <formula>IF(RIGHT(TEXT(AM507,"0.#"),1)=".",TRUE,FALSE)</formula>
    </cfRule>
  </conditionalFormatting>
  <conditionalFormatting sqref="AM508">
    <cfRule type="expression" dxfId="1381" priority="661">
      <formula>IF(RIGHT(TEXT(AM508,"0.#"),1)=".",FALSE,TRUE)</formula>
    </cfRule>
    <cfRule type="expression" dxfId="1380" priority="662">
      <formula>IF(RIGHT(TEXT(AM508,"0.#"),1)=".",TRUE,FALSE)</formula>
    </cfRule>
  </conditionalFormatting>
  <conditionalFormatting sqref="AI509">
    <cfRule type="expression" dxfId="1379" priority="653">
      <formula>IF(RIGHT(TEXT(AI509,"0.#"),1)=".",FALSE,TRUE)</formula>
    </cfRule>
    <cfRule type="expression" dxfId="1378" priority="654">
      <formula>IF(RIGHT(TEXT(AI509,"0.#"),1)=".",TRUE,FALSE)</formula>
    </cfRule>
  </conditionalFormatting>
  <conditionalFormatting sqref="AI507">
    <cfRule type="expression" dxfId="1377" priority="657">
      <formula>IF(RIGHT(TEXT(AI507,"0.#"),1)=".",FALSE,TRUE)</formula>
    </cfRule>
    <cfRule type="expression" dxfId="1376" priority="658">
      <formula>IF(RIGHT(TEXT(AI507,"0.#"),1)=".",TRUE,FALSE)</formula>
    </cfRule>
  </conditionalFormatting>
  <conditionalFormatting sqref="AI508">
    <cfRule type="expression" dxfId="1375" priority="655">
      <formula>IF(RIGHT(TEXT(AI508,"0.#"),1)=".",FALSE,TRUE)</formula>
    </cfRule>
    <cfRule type="expression" dxfId="1374" priority="656">
      <formula>IF(RIGHT(TEXT(AI508,"0.#"),1)=".",TRUE,FALSE)</formula>
    </cfRule>
  </conditionalFormatting>
  <conditionalFormatting sqref="AM543">
    <cfRule type="expression" dxfId="1373" priority="611">
      <formula>IF(RIGHT(TEXT(AM543,"0.#"),1)=".",FALSE,TRUE)</formula>
    </cfRule>
    <cfRule type="expression" dxfId="1372" priority="612">
      <formula>IF(RIGHT(TEXT(AM543,"0.#"),1)=".",TRUE,FALSE)</formula>
    </cfRule>
  </conditionalFormatting>
  <conditionalFormatting sqref="AM541">
    <cfRule type="expression" dxfId="1371" priority="615">
      <formula>IF(RIGHT(TEXT(AM541,"0.#"),1)=".",FALSE,TRUE)</formula>
    </cfRule>
    <cfRule type="expression" dxfId="1370" priority="616">
      <formula>IF(RIGHT(TEXT(AM541,"0.#"),1)=".",TRUE,FALSE)</formula>
    </cfRule>
  </conditionalFormatting>
  <conditionalFormatting sqref="AM542">
    <cfRule type="expression" dxfId="1369" priority="613">
      <formula>IF(RIGHT(TEXT(AM542,"0.#"),1)=".",FALSE,TRUE)</formula>
    </cfRule>
    <cfRule type="expression" dxfId="1368" priority="614">
      <formula>IF(RIGHT(TEXT(AM542,"0.#"),1)=".",TRUE,FALSE)</formula>
    </cfRule>
  </conditionalFormatting>
  <conditionalFormatting sqref="AI543">
    <cfRule type="expression" dxfId="1367" priority="605">
      <formula>IF(RIGHT(TEXT(AI543,"0.#"),1)=".",FALSE,TRUE)</formula>
    </cfRule>
    <cfRule type="expression" dxfId="1366" priority="606">
      <formula>IF(RIGHT(TEXT(AI543,"0.#"),1)=".",TRUE,FALSE)</formula>
    </cfRule>
  </conditionalFormatting>
  <conditionalFormatting sqref="AI541">
    <cfRule type="expression" dxfId="1365" priority="609">
      <formula>IF(RIGHT(TEXT(AI541,"0.#"),1)=".",FALSE,TRUE)</formula>
    </cfRule>
    <cfRule type="expression" dxfId="1364" priority="610">
      <formula>IF(RIGHT(TEXT(AI541,"0.#"),1)=".",TRUE,FALSE)</formula>
    </cfRule>
  </conditionalFormatting>
  <conditionalFormatting sqref="AI542">
    <cfRule type="expression" dxfId="1363" priority="607">
      <formula>IF(RIGHT(TEXT(AI542,"0.#"),1)=".",FALSE,TRUE)</formula>
    </cfRule>
    <cfRule type="expression" dxfId="1362" priority="608">
      <formula>IF(RIGHT(TEXT(AI542,"0.#"),1)=".",TRUE,FALSE)</formula>
    </cfRule>
  </conditionalFormatting>
  <conditionalFormatting sqref="AM568">
    <cfRule type="expression" dxfId="1361" priority="599">
      <formula>IF(RIGHT(TEXT(AM568,"0.#"),1)=".",FALSE,TRUE)</formula>
    </cfRule>
    <cfRule type="expression" dxfId="1360" priority="600">
      <formula>IF(RIGHT(TEXT(AM568,"0.#"),1)=".",TRUE,FALSE)</formula>
    </cfRule>
  </conditionalFormatting>
  <conditionalFormatting sqref="AM566">
    <cfRule type="expression" dxfId="1359" priority="603">
      <formula>IF(RIGHT(TEXT(AM566,"0.#"),1)=".",FALSE,TRUE)</formula>
    </cfRule>
    <cfRule type="expression" dxfId="1358" priority="604">
      <formula>IF(RIGHT(TEXT(AM566,"0.#"),1)=".",TRUE,FALSE)</formula>
    </cfRule>
  </conditionalFormatting>
  <conditionalFormatting sqref="AM567">
    <cfRule type="expression" dxfId="1357" priority="601">
      <formula>IF(RIGHT(TEXT(AM567,"0.#"),1)=".",FALSE,TRUE)</formula>
    </cfRule>
    <cfRule type="expression" dxfId="1356" priority="602">
      <formula>IF(RIGHT(TEXT(AM567,"0.#"),1)=".",TRUE,FALSE)</formula>
    </cfRule>
  </conditionalFormatting>
  <conditionalFormatting sqref="AI568">
    <cfRule type="expression" dxfId="1355" priority="593">
      <formula>IF(RIGHT(TEXT(AI568,"0.#"),1)=".",FALSE,TRUE)</formula>
    </cfRule>
    <cfRule type="expression" dxfId="1354" priority="594">
      <formula>IF(RIGHT(TEXT(AI568,"0.#"),1)=".",TRUE,FALSE)</formula>
    </cfRule>
  </conditionalFormatting>
  <conditionalFormatting sqref="AI566">
    <cfRule type="expression" dxfId="1353" priority="597">
      <formula>IF(RIGHT(TEXT(AI566,"0.#"),1)=".",FALSE,TRUE)</formula>
    </cfRule>
    <cfRule type="expression" dxfId="1352" priority="598">
      <formula>IF(RIGHT(TEXT(AI566,"0.#"),1)=".",TRUE,FALSE)</formula>
    </cfRule>
  </conditionalFormatting>
  <conditionalFormatting sqref="AI567">
    <cfRule type="expression" dxfId="1351" priority="595">
      <formula>IF(RIGHT(TEXT(AI567,"0.#"),1)=".",FALSE,TRUE)</formula>
    </cfRule>
    <cfRule type="expression" dxfId="1350" priority="596">
      <formula>IF(RIGHT(TEXT(AI567,"0.#"),1)=".",TRUE,FALSE)</formula>
    </cfRule>
  </conditionalFormatting>
  <conditionalFormatting sqref="AM573">
    <cfRule type="expression" dxfId="1349" priority="539">
      <formula>IF(RIGHT(TEXT(AM573,"0.#"),1)=".",FALSE,TRUE)</formula>
    </cfRule>
    <cfRule type="expression" dxfId="1348" priority="540">
      <formula>IF(RIGHT(TEXT(AM573,"0.#"),1)=".",TRUE,FALSE)</formula>
    </cfRule>
  </conditionalFormatting>
  <conditionalFormatting sqref="AM571">
    <cfRule type="expression" dxfId="1347" priority="543">
      <formula>IF(RIGHT(TEXT(AM571,"0.#"),1)=".",FALSE,TRUE)</formula>
    </cfRule>
    <cfRule type="expression" dxfId="1346" priority="544">
      <formula>IF(RIGHT(TEXT(AM571,"0.#"),1)=".",TRUE,FALSE)</formula>
    </cfRule>
  </conditionalFormatting>
  <conditionalFormatting sqref="AM572">
    <cfRule type="expression" dxfId="1345" priority="541">
      <formula>IF(RIGHT(TEXT(AM572,"0.#"),1)=".",FALSE,TRUE)</formula>
    </cfRule>
    <cfRule type="expression" dxfId="1344" priority="542">
      <formula>IF(RIGHT(TEXT(AM572,"0.#"),1)=".",TRUE,FALSE)</formula>
    </cfRule>
  </conditionalFormatting>
  <conditionalFormatting sqref="AI573">
    <cfRule type="expression" dxfId="1343" priority="533">
      <formula>IF(RIGHT(TEXT(AI573,"0.#"),1)=".",FALSE,TRUE)</formula>
    </cfRule>
    <cfRule type="expression" dxfId="1342" priority="534">
      <formula>IF(RIGHT(TEXT(AI573,"0.#"),1)=".",TRUE,FALSE)</formula>
    </cfRule>
  </conditionalFormatting>
  <conditionalFormatting sqref="AI571">
    <cfRule type="expression" dxfId="1341" priority="537">
      <formula>IF(RIGHT(TEXT(AI571,"0.#"),1)=".",FALSE,TRUE)</formula>
    </cfRule>
    <cfRule type="expression" dxfId="1340" priority="538">
      <formula>IF(RIGHT(TEXT(AI571,"0.#"),1)=".",TRUE,FALSE)</formula>
    </cfRule>
  </conditionalFormatting>
  <conditionalFormatting sqref="AI572">
    <cfRule type="expression" dxfId="1339" priority="535">
      <formula>IF(RIGHT(TEXT(AI572,"0.#"),1)=".",FALSE,TRUE)</formula>
    </cfRule>
    <cfRule type="expression" dxfId="1338" priority="536">
      <formula>IF(RIGHT(TEXT(AI572,"0.#"),1)=".",TRUE,FALSE)</formula>
    </cfRule>
  </conditionalFormatting>
  <conditionalFormatting sqref="AM578">
    <cfRule type="expression" dxfId="1337" priority="527">
      <formula>IF(RIGHT(TEXT(AM578,"0.#"),1)=".",FALSE,TRUE)</formula>
    </cfRule>
    <cfRule type="expression" dxfId="1336" priority="528">
      <formula>IF(RIGHT(TEXT(AM578,"0.#"),1)=".",TRUE,FALSE)</formula>
    </cfRule>
  </conditionalFormatting>
  <conditionalFormatting sqref="AM576">
    <cfRule type="expression" dxfId="1335" priority="531">
      <formula>IF(RIGHT(TEXT(AM576,"0.#"),1)=".",FALSE,TRUE)</formula>
    </cfRule>
    <cfRule type="expression" dxfId="1334" priority="532">
      <formula>IF(RIGHT(TEXT(AM576,"0.#"),1)=".",TRUE,FALSE)</formula>
    </cfRule>
  </conditionalFormatting>
  <conditionalFormatting sqref="AM577">
    <cfRule type="expression" dxfId="1333" priority="529">
      <formula>IF(RIGHT(TEXT(AM577,"0.#"),1)=".",FALSE,TRUE)</formula>
    </cfRule>
    <cfRule type="expression" dxfId="1332" priority="530">
      <formula>IF(RIGHT(TEXT(AM577,"0.#"),1)=".",TRUE,FALSE)</formula>
    </cfRule>
  </conditionalFormatting>
  <conditionalFormatting sqref="AI578">
    <cfRule type="expression" dxfId="1331" priority="521">
      <formula>IF(RIGHT(TEXT(AI578,"0.#"),1)=".",FALSE,TRUE)</formula>
    </cfRule>
    <cfRule type="expression" dxfId="1330" priority="522">
      <formula>IF(RIGHT(TEXT(AI578,"0.#"),1)=".",TRUE,FALSE)</formula>
    </cfRule>
  </conditionalFormatting>
  <conditionalFormatting sqref="AI576">
    <cfRule type="expression" dxfId="1329" priority="525">
      <formula>IF(RIGHT(TEXT(AI576,"0.#"),1)=".",FALSE,TRUE)</formula>
    </cfRule>
    <cfRule type="expression" dxfId="1328" priority="526">
      <formula>IF(RIGHT(TEXT(AI576,"0.#"),1)=".",TRUE,FALSE)</formula>
    </cfRule>
  </conditionalFormatting>
  <conditionalFormatting sqref="AI577">
    <cfRule type="expression" dxfId="1327" priority="523">
      <formula>IF(RIGHT(TEXT(AI577,"0.#"),1)=".",FALSE,TRUE)</formula>
    </cfRule>
    <cfRule type="expression" dxfId="1326" priority="524">
      <formula>IF(RIGHT(TEXT(AI577,"0.#"),1)=".",TRUE,FALSE)</formula>
    </cfRule>
  </conditionalFormatting>
  <conditionalFormatting sqref="AM583">
    <cfRule type="expression" dxfId="1325" priority="515">
      <formula>IF(RIGHT(TEXT(AM583,"0.#"),1)=".",FALSE,TRUE)</formula>
    </cfRule>
    <cfRule type="expression" dxfId="1324" priority="516">
      <formula>IF(RIGHT(TEXT(AM583,"0.#"),1)=".",TRUE,FALSE)</formula>
    </cfRule>
  </conditionalFormatting>
  <conditionalFormatting sqref="AM581">
    <cfRule type="expression" dxfId="1323" priority="519">
      <formula>IF(RIGHT(TEXT(AM581,"0.#"),1)=".",FALSE,TRUE)</formula>
    </cfRule>
    <cfRule type="expression" dxfId="1322" priority="520">
      <formula>IF(RIGHT(TEXT(AM581,"0.#"),1)=".",TRUE,FALSE)</formula>
    </cfRule>
  </conditionalFormatting>
  <conditionalFormatting sqref="AM582">
    <cfRule type="expression" dxfId="1321" priority="517">
      <formula>IF(RIGHT(TEXT(AM582,"0.#"),1)=".",FALSE,TRUE)</formula>
    </cfRule>
    <cfRule type="expression" dxfId="1320" priority="518">
      <formula>IF(RIGHT(TEXT(AM582,"0.#"),1)=".",TRUE,FALSE)</formula>
    </cfRule>
  </conditionalFormatting>
  <conditionalFormatting sqref="AI583">
    <cfRule type="expression" dxfId="1319" priority="509">
      <formula>IF(RIGHT(TEXT(AI583,"0.#"),1)=".",FALSE,TRUE)</formula>
    </cfRule>
    <cfRule type="expression" dxfId="1318" priority="510">
      <formula>IF(RIGHT(TEXT(AI583,"0.#"),1)=".",TRUE,FALSE)</formula>
    </cfRule>
  </conditionalFormatting>
  <conditionalFormatting sqref="AI581">
    <cfRule type="expression" dxfId="1317" priority="513">
      <formula>IF(RIGHT(TEXT(AI581,"0.#"),1)=".",FALSE,TRUE)</formula>
    </cfRule>
    <cfRule type="expression" dxfId="1316" priority="514">
      <formula>IF(RIGHT(TEXT(AI581,"0.#"),1)=".",TRUE,FALSE)</formula>
    </cfRule>
  </conditionalFormatting>
  <conditionalFormatting sqref="AI582">
    <cfRule type="expression" dxfId="1315" priority="511">
      <formula>IF(RIGHT(TEXT(AI582,"0.#"),1)=".",FALSE,TRUE)</formula>
    </cfRule>
    <cfRule type="expression" dxfId="1314" priority="512">
      <formula>IF(RIGHT(TEXT(AI582,"0.#"),1)=".",TRUE,FALSE)</formula>
    </cfRule>
  </conditionalFormatting>
  <conditionalFormatting sqref="AM548">
    <cfRule type="expression" dxfId="1313" priority="587">
      <formula>IF(RIGHT(TEXT(AM548,"0.#"),1)=".",FALSE,TRUE)</formula>
    </cfRule>
    <cfRule type="expression" dxfId="1312" priority="588">
      <formula>IF(RIGHT(TEXT(AM548,"0.#"),1)=".",TRUE,FALSE)</formula>
    </cfRule>
  </conditionalFormatting>
  <conditionalFormatting sqref="AM546">
    <cfRule type="expression" dxfId="1311" priority="591">
      <formula>IF(RIGHT(TEXT(AM546,"0.#"),1)=".",FALSE,TRUE)</formula>
    </cfRule>
    <cfRule type="expression" dxfId="1310" priority="592">
      <formula>IF(RIGHT(TEXT(AM546,"0.#"),1)=".",TRUE,FALSE)</formula>
    </cfRule>
  </conditionalFormatting>
  <conditionalFormatting sqref="AM547">
    <cfRule type="expression" dxfId="1309" priority="589">
      <formula>IF(RIGHT(TEXT(AM547,"0.#"),1)=".",FALSE,TRUE)</formula>
    </cfRule>
    <cfRule type="expression" dxfId="1308" priority="590">
      <formula>IF(RIGHT(TEXT(AM547,"0.#"),1)=".",TRUE,FALSE)</formula>
    </cfRule>
  </conditionalFormatting>
  <conditionalFormatting sqref="AI548">
    <cfRule type="expression" dxfId="1307" priority="581">
      <formula>IF(RIGHT(TEXT(AI548,"0.#"),1)=".",FALSE,TRUE)</formula>
    </cfRule>
    <cfRule type="expression" dxfId="1306" priority="582">
      <formula>IF(RIGHT(TEXT(AI548,"0.#"),1)=".",TRUE,FALSE)</formula>
    </cfRule>
  </conditionalFormatting>
  <conditionalFormatting sqref="AI546">
    <cfRule type="expression" dxfId="1305" priority="585">
      <formula>IF(RIGHT(TEXT(AI546,"0.#"),1)=".",FALSE,TRUE)</formula>
    </cfRule>
    <cfRule type="expression" dxfId="1304" priority="586">
      <formula>IF(RIGHT(TEXT(AI546,"0.#"),1)=".",TRUE,FALSE)</formula>
    </cfRule>
  </conditionalFormatting>
  <conditionalFormatting sqref="AI547">
    <cfRule type="expression" dxfId="1303" priority="583">
      <formula>IF(RIGHT(TEXT(AI547,"0.#"),1)=".",FALSE,TRUE)</formula>
    </cfRule>
    <cfRule type="expression" dxfId="1302" priority="584">
      <formula>IF(RIGHT(TEXT(AI547,"0.#"),1)=".",TRUE,FALSE)</formula>
    </cfRule>
  </conditionalFormatting>
  <conditionalFormatting sqref="AM553">
    <cfRule type="expression" dxfId="1301" priority="575">
      <formula>IF(RIGHT(TEXT(AM553,"0.#"),1)=".",FALSE,TRUE)</formula>
    </cfRule>
    <cfRule type="expression" dxfId="1300" priority="576">
      <formula>IF(RIGHT(TEXT(AM553,"0.#"),1)=".",TRUE,FALSE)</formula>
    </cfRule>
  </conditionalFormatting>
  <conditionalFormatting sqref="AM551">
    <cfRule type="expression" dxfId="1299" priority="579">
      <formula>IF(RIGHT(TEXT(AM551,"0.#"),1)=".",FALSE,TRUE)</formula>
    </cfRule>
    <cfRule type="expression" dxfId="1298" priority="580">
      <formula>IF(RIGHT(TEXT(AM551,"0.#"),1)=".",TRUE,FALSE)</formula>
    </cfRule>
  </conditionalFormatting>
  <conditionalFormatting sqref="AM552">
    <cfRule type="expression" dxfId="1297" priority="577">
      <formula>IF(RIGHT(TEXT(AM552,"0.#"),1)=".",FALSE,TRUE)</formula>
    </cfRule>
    <cfRule type="expression" dxfId="1296" priority="578">
      <formula>IF(RIGHT(TEXT(AM552,"0.#"),1)=".",TRUE,FALSE)</formula>
    </cfRule>
  </conditionalFormatting>
  <conditionalFormatting sqref="AI553">
    <cfRule type="expression" dxfId="1295" priority="569">
      <formula>IF(RIGHT(TEXT(AI553,"0.#"),1)=".",FALSE,TRUE)</formula>
    </cfRule>
    <cfRule type="expression" dxfId="1294" priority="570">
      <formula>IF(RIGHT(TEXT(AI553,"0.#"),1)=".",TRUE,FALSE)</formula>
    </cfRule>
  </conditionalFormatting>
  <conditionalFormatting sqref="AI551">
    <cfRule type="expression" dxfId="1293" priority="573">
      <formula>IF(RIGHT(TEXT(AI551,"0.#"),1)=".",FALSE,TRUE)</formula>
    </cfRule>
    <cfRule type="expression" dxfId="1292" priority="574">
      <formula>IF(RIGHT(TEXT(AI551,"0.#"),1)=".",TRUE,FALSE)</formula>
    </cfRule>
  </conditionalFormatting>
  <conditionalFormatting sqref="AI552">
    <cfRule type="expression" dxfId="1291" priority="571">
      <formula>IF(RIGHT(TEXT(AI552,"0.#"),1)=".",FALSE,TRUE)</formula>
    </cfRule>
    <cfRule type="expression" dxfId="1290" priority="572">
      <formula>IF(RIGHT(TEXT(AI552,"0.#"),1)=".",TRUE,FALSE)</formula>
    </cfRule>
  </conditionalFormatting>
  <conditionalFormatting sqref="AM558">
    <cfRule type="expression" dxfId="1289" priority="563">
      <formula>IF(RIGHT(TEXT(AM558,"0.#"),1)=".",FALSE,TRUE)</formula>
    </cfRule>
    <cfRule type="expression" dxfId="1288" priority="564">
      <formula>IF(RIGHT(TEXT(AM558,"0.#"),1)=".",TRUE,FALSE)</formula>
    </cfRule>
  </conditionalFormatting>
  <conditionalFormatting sqref="AM556">
    <cfRule type="expression" dxfId="1287" priority="567">
      <formula>IF(RIGHT(TEXT(AM556,"0.#"),1)=".",FALSE,TRUE)</formula>
    </cfRule>
    <cfRule type="expression" dxfId="1286" priority="568">
      <formula>IF(RIGHT(TEXT(AM556,"0.#"),1)=".",TRUE,FALSE)</formula>
    </cfRule>
  </conditionalFormatting>
  <conditionalFormatting sqref="AM557">
    <cfRule type="expression" dxfId="1285" priority="565">
      <formula>IF(RIGHT(TEXT(AM557,"0.#"),1)=".",FALSE,TRUE)</formula>
    </cfRule>
    <cfRule type="expression" dxfId="1284" priority="566">
      <formula>IF(RIGHT(TEXT(AM557,"0.#"),1)=".",TRUE,FALSE)</formula>
    </cfRule>
  </conditionalFormatting>
  <conditionalFormatting sqref="AI558">
    <cfRule type="expression" dxfId="1283" priority="557">
      <formula>IF(RIGHT(TEXT(AI558,"0.#"),1)=".",FALSE,TRUE)</formula>
    </cfRule>
    <cfRule type="expression" dxfId="1282" priority="558">
      <formula>IF(RIGHT(TEXT(AI558,"0.#"),1)=".",TRUE,FALSE)</formula>
    </cfRule>
  </conditionalFormatting>
  <conditionalFormatting sqref="AI556">
    <cfRule type="expression" dxfId="1281" priority="561">
      <formula>IF(RIGHT(TEXT(AI556,"0.#"),1)=".",FALSE,TRUE)</formula>
    </cfRule>
    <cfRule type="expression" dxfId="1280" priority="562">
      <formula>IF(RIGHT(TEXT(AI556,"0.#"),1)=".",TRUE,FALSE)</formula>
    </cfRule>
  </conditionalFormatting>
  <conditionalFormatting sqref="AI557">
    <cfRule type="expression" dxfId="1279" priority="559">
      <formula>IF(RIGHT(TEXT(AI557,"0.#"),1)=".",FALSE,TRUE)</formula>
    </cfRule>
    <cfRule type="expression" dxfId="1278" priority="560">
      <formula>IF(RIGHT(TEXT(AI557,"0.#"),1)=".",TRUE,FALSE)</formula>
    </cfRule>
  </conditionalFormatting>
  <conditionalFormatting sqref="AM563">
    <cfRule type="expression" dxfId="1277" priority="551">
      <formula>IF(RIGHT(TEXT(AM563,"0.#"),1)=".",FALSE,TRUE)</formula>
    </cfRule>
    <cfRule type="expression" dxfId="1276" priority="552">
      <formula>IF(RIGHT(TEXT(AM563,"0.#"),1)=".",TRUE,FALSE)</formula>
    </cfRule>
  </conditionalFormatting>
  <conditionalFormatting sqref="AM561">
    <cfRule type="expression" dxfId="1275" priority="555">
      <formula>IF(RIGHT(TEXT(AM561,"0.#"),1)=".",FALSE,TRUE)</formula>
    </cfRule>
    <cfRule type="expression" dxfId="1274" priority="556">
      <formula>IF(RIGHT(TEXT(AM561,"0.#"),1)=".",TRUE,FALSE)</formula>
    </cfRule>
  </conditionalFormatting>
  <conditionalFormatting sqref="AM562">
    <cfRule type="expression" dxfId="1273" priority="553">
      <formula>IF(RIGHT(TEXT(AM562,"0.#"),1)=".",FALSE,TRUE)</formula>
    </cfRule>
    <cfRule type="expression" dxfId="1272" priority="554">
      <formula>IF(RIGHT(TEXT(AM562,"0.#"),1)=".",TRUE,FALSE)</formula>
    </cfRule>
  </conditionalFormatting>
  <conditionalFormatting sqref="AI563">
    <cfRule type="expression" dxfId="1271" priority="545">
      <formula>IF(RIGHT(TEXT(AI563,"0.#"),1)=".",FALSE,TRUE)</formula>
    </cfRule>
    <cfRule type="expression" dxfId="1270" priority="546">
      <formula>IF(RIGHT(TEXT(AI563,"0.#"),1)=".",TRUE,FALSE)</formula>
    </cfRule>
  </conditionalFormatting>
  <conditionalFormatting sqref="AI561">
    <cfRule type="expression" dxfId="1269" priority="549">
      <formula>IF(RIGHT(TEXT(AI561,"0.#"),1)=".",FALSE,TRUE)</formula>
    </cfRule>
    <cfRule type="expression" dxfId="1268" priority="550">
      <formula>IF(RIGHT(TEXT(AI561,"0.#"),1)=".",TRUE,FALSE)</formula>
    </cfRule>
  </conditionalFormatting>
  <conditionalFormatting sqref="AI562">
    <cfRule type="expression" dxfId="1267" priority="547">
      <formula>IF(RIGHT(TEXT(AI562,"0.#"),1)=".",FALSE,TRUE)</formula>
    </cfRule>
    <cfRule type="expression" dxfId="1266" priority="548">
      <formula>IF(RIGHT(TEXT(AI562,"0.#"),1)=".",TRUE,FALSE)</formula>
    </cfRule>
  </conditionalFormatting>
  <conditionalFormatting sqref="AM597">
    <cfRule type="expression" dxfId="1265" priority="503">
      <formula>IF(RIGHT(TEXT(AM597,"0.#"),1)=".",FALSE,TRUE)</formula>
    </cfRule>
    <cfRule type="expression" dxfId="1264" priority="504">
      <formula>IF(RIGHT(TEXT(AM597,"0.#"),1)=".",TRUE,FALSE)</formula>
    </cfRule>
  </conditionalFormatting>
  <conditionalFormatting sqref="AM595">
    <cfRule type="expression" dxfId="1263" priority="507">
      <formula>IF(RIGHT(TEXT(AM595,"0.#"),1)=".",FALSE,TRUE)</formula>
    </cfRule>
    <cfRule type="expression" dxfId="1262" priority="508">
      <formula>IF(RIGHT(TEXT(AM595,"0.#"),1)=".",TRUE,FALSE)</formula>
    </cfRule>
  </conditionalFormatting>
  <conditionalFormatting sqref="AM596">
    <cfRule type="expression" dxfId="1261" priority="505">
      <formula>IF(RIGHT(TEXT(AM596,"0.#"),1)=".",FALSE,TRUE)</formula>
    </cfRule>
    <cfRule type="expression" dxfId="1260" priority="506">
      <formula>IF(RIGHT(TEXT(AM596,"0.#"),1)=".",TRUE,FALSE)</formula>
    </cfRule>
  </conditionalFormatting>
  <conditionalFormatting sqref="AI597">
    <cfRule type="expression" dxfId="1259" priority="497">
      <formula>IF(RIGHT(TEXT(AI597,"0.#"),1)=".",FALSE,TRUE)</formula>
    </cfRule>
    <cfRule type="expression" dxfId="1258" priority="498">
      <formula>IF(RIGHT(TEXT(AI597,"0.#"),1)=".",TRUE,FALSE)</formula>
    </cfRule>
  </conditionalFormatting>
  <conditionalFormatting sqref="AI595">
    <cfRule type="expression" dxfId="1257" priority="501">
      <formula>IF(RIGHT(TEXT(AI595,"0.#"),1)=".",FALSE,TRUE)</formula>
    </cfRule>
    <cfRule type="expression" dxfId="1256" priority="502">
      <formula>IF(RIGHT(TEXT(AI595,"0.#"),1)=".",TRUE,FALSE)</formula>
    </cfRule>
  </conditionalFormatting>
  <conditionalFormatting sqref="AI596">
    <cfRule type="expression" dxfId="1255" priority="499">
      <formula>IF(RIGHT(TEXT(AI596,"0.#"),1)=".",FALSE,TRUE)</formula>
    </cfRule>
    <cfRule type="expression" dxfId="1254" priority="500">
      <formula>IF(RIGHT(TEXT(AI596,"0.#"),1)=".",TRUE,FALSE)</formula>
    </cfRule>
  </conditionalFormatting>
  <conditionalFormatting sqref="AM622">
    <cfRule type="expression" dxfId="1253" priority="491">
      <formula>IF(RIGHT(TEXT(AM622,"0.#"),1)=".",FALSE,TRUE)</formula>
    </cfRule>
    <cfRule type="expression" dxfId="1252" priority="492">
      <formula>IF(RIGHT(TEXT(AM622,"0.#"),1)=".",TRUE,FALSE)</formula>
    </cfRule>
  </conditionalFormatting>
  <conditionalFormatting sqref="AM620">
    <cfRule type="expression" dxfId="1251" priority="495">
      <formula>IF(RIGHT(TEXT(AM620,"0.#"),1)=".",FALSE,TRUE)</formula>
    </cfRule>
    <cfRule type="expression" dxfId="1250" priority="496">
      <formula>IF(RIGHT(TEXT(AM620,"0.#"),1)=".",TRUE,FALSE)</formula>
    </cfRule>
  </conditionalFormatting>
  <conditionalFormatting sqref="AM621">
    <cfRule type="expression" dxfId="1249" priority="493">
      <formula>IF(RIGHT(TEXT(AM621,"0.#"),1)=".",FALSE,TRUE)</formula>
    </cfRule>
    <cfRule type="expression" dxfId="1248" priority="494">
      <formula>IF(RIGHT(TEXT(AM621,"0.#"),1)=".",TRUE,FALSE)</formula>
    </cfRule>
  </conditionalFormatting>
  <conditionalFormatting sqref="AI622">
    <cfRule type="expression" dxfId="1247" priority="485">
      <formula>IF(RIGHT(TEXT(AI622,"0.#"),1)=".",FALSE,TRUE)</formula>
    </cfRule>
    <cfRule type="expression" dxfId="1246" priority="486">
      <formula>IF(RIGHT(TEXT(AI622,"0.#"),1)=".",TRUE,FALSE)</formula>
    </cfRule>
  </conditionalFormatting>
  <conditionalFormatting sqref="AI620">
    <cfRule type="expression" dxfId="1245" priority="489">
      <formula>IF(RIGHT(TEXT(AI620,"0.#"),1)=".",FALSE,TRUE)</formula>
    </cfRule>
    <cfRule type="expression" dxfId="1244" priority="490">
      <formula>IF(RIGHT(TEXT(AI620,"0.#"),1)=".",TRUE,FALSE)</formula>
    </cfRule>
  </conditionalFormatting>
  <conditionalFormatting sqref="AI621">
    <cfRule type="expression" dxfId="1243" priority="487">
      <formula>IF(RIGHT(TEXT(AI621,"0.#"),1)=".",FALSE,TRUE)</formula>
    </cfRule>
    <cfRule type="expression" dxfId="1242" priority="488">
      <formula>IF(RIGHT(TEXT(AI621,"0.#"),1)=".",TRUE,FALSE)</formula>
    </cfRule>
  </conditionalFormatting>
  <conditionalFormatting sqref="AM627">
    <cfRule type="expression" dxfId="1241" priority="431">
      <formula>IF(RIGHT(TEXT(AM627,"0.#"),1)=".",FALSE,TRUE)</formula>
    </cfRule>
    <cfRule type="expression" dxfId="1240" priority="432">
      <formula>IF(RIGHT(TEXT(AM627,"0.#"),1)=".",TRUE,FALSE)</formula>
    </cfRule>
  </conditionalFormatting>
  <conditionalFormatting sqref="AM625">
    <cfRule type="expression" dxfId="1239" priority="435">
      <formula>IF(RIGHT(TEXT(AM625,"0.#"),1)=".",FALSE,TRUE)</formula>
    </cfRule>
    <cfRule type="expression" dxfId="1238" priority="436">
      <formula>IF(RIGHT(TEXT(AM625,"0.#"),1)=".",TRUE,FALSE)</formula>
    </cfRule>
  </conditionalFormatting>
  <conditionalFormatting sqref="AM626">
    <cfRule type="expression" dxfId="1237" priority="433">
      <formula>IF(RIGHT(TEXT(AM626,"0.#"),1)=".",FALSE,TRUE)</formula>
    </cfRule>
    <cfRule type="expression" dxfId="1236" priority="434">
      <formula>IF(RIGHT(TEXT(AM626,"0.#"),1)=".",TRUE,FALSE)</formula>
    </cfRule>
  </conditionalFormatting>
  <conditionalFormatting sqref="AI627">
    <cfRule type="expression" dxfId="1235" priority="425">
      <formula>IF(RIGHT(TEXT(AI627,"0.#"),1)=".",FALSE,TRUE)</formula>
    </cfRule>
    <cfRule type="expression" dxfId="1234" priority="426">
      <formula>IF(RIGHT(TEXT(AI627,"0.#"),1)=".",TRUE,FALSE)</formula>
    </cfRule>
  </conditionalFormatting>
  <conditionalFormatting sqref="AI625">
    <cfRule type="expression" dxfId="1233" priority="429">
      <formula>IF(RIGHT(TEXT(AI625,"0.#"),1)=".",FALSE,TRUE)</formula>
    </cfRule>
    <cfRule type="expression" dxfId="1232" priority="430">
      <formula>IF(RIGHT(TEXT(AI625,"0.#"),1)=".",TRUE,FALSE)</formula>
    </cfRule>
  </conditionalFormatting>
  <conditionalFormatting sqref="AI626">
    <cfRule type="expression" dxfId="1231" priority="427">
      <formula>IF(RIGHT(TEXT(AI626,"0.#"),1)=".",FALSE,TRUE)</formula>
    </cfRule>
    <cfRule type="expression" dxfId="1230" priority="428">
      <formula>IF(RIGHT(TEXT(AI626,"0.#"),1)=".",TRUE,FALSE)</formula>
    </cfRule>
  </conditionalFormatting>
  <conditionalFormatting sqref="AM632">
    <cfRule type="expression" dxfId="1229" priority="419">
      <formula>IF(RIGHT(TEXT(AM632,"0.#"),1)=".",FALSE,TRUE)</formula>
    </cfRule>
    <cfRule type="expression" dxfId="1228" priority="420">
      <formula>IF(RIGHT(TEXT(AM632,"0.#"),1)=".",TRUE,FALSE)</formula>
    </cfRule>
  </conditionalFormatting>
  <conditionalFormatting sqref="AM630">
    <cfRule type="expression" dxfId="1227" priority="423">
      <formula>IF(RIGHT(TEXT(AM630,"0.#"),1)=".",FALSE,TRUE)</formula>
    </cfRule>
    <cfRule type="expression" dxfId="1226" priority="424">
      <formula>IF(RIGHT(TEXT(AM630,"0.#"),1)=".",TRUE,FALSE)</formula>
    </cfRule>
  </conditionalFormatting>
  <conditionalFormatting sqref="AM631">
    <cfRule type="expression" dxfId="1225" priority="421">
      <formula>IF(RIGHT(TEXT(AM631,"0.#"),1)=".",FALSE,TRUE)</formula>
    </cfRule>
    <cfRule type="expression" dxfId="1224" priority="422">
      <formula>IF(RIGHT(TEXT(AM631,"0.#"),1)=".",TRUE,FALSE)</formula>
    </cfRule>
  </conditionalFormatting>
  <conditionalFormatting sqref="AI632">
    <cfRule type="expression" dxfId="1223" priority="413">
      <formula>IF(RIGHT(TEXT(AI632,"0.#"),1)=".",FALSE,TRUE)</formula>
    </cfRule>
    <cfRule type="expression" dxfId="1222" priority="414">
      <formula>IF(RIGHT(TEXT(AI632,"0.#"),1)=".",TRUE,FALSE)</formula>
    </cfRule>
  </conditionalFormatting>
  <conditionalFormatting sqref="AI630">
    <cfRule type="expression" dxfId="1221" priority="417">
      <formula>IF(RIGHT(TEXT(AI630,"0.#"),1)=".",FALSE,TRUE)</formula>
    </cfRule>
    <cfRule type="expression" dxfId="1220" priority="418">
      <formula>IF(RIGHT(TEXT(AI630,"0.#"),1)=".",TRUE,FALSE)</formula>
    </cfRule>
  </conditionalFormatting>
  <conditionalFormatting sqref="AI631">
    <cfRule type="expression" dxfId="1219" priority="415">
      <formula>IF(RIGHT(TEXT(AI631,"0.#"),1)=".",FALSE,TRUE)</formula>
    </cfRule>
    <cfRule type="expression" dxfId="1218" priority="416">
      <formula>IF(RIGHT(TEXT(AI631,"0.#"),1)=".",TRUE,FALSE)</formula>
    </cfRule>
  </conditionalFormatting>
  <conditionalFormatting sqref="AM637">
    <cfRule type="expression" dxfId="1217" priority="407">
      <formula>IF(RIGHT(TEXT(AM637,"0.#"),1)=".",FALSE,TRUE)</formula>
    </cfRule>
    <cfRule type="expression" dxfId="1216" priority="408">
      <formula>IF(RIGHT(TEXT(AM637,"0.#"),1)=".",TRUE,FALSE)</formula>
    </cfRule>
  </conditionalFormatting>
  <conditionalFormatting sqref="AM635">
    <cfRule type="expression" dxfId="1215" priority="411">
      <formula>IF(RIGHT(TEXT(AM635,"0.#"),1)=".",FALSE,TRUE)</formula>
    </cfRule>
    <cfRule type="expression" dxfId="1214" priority="412">
      <formula>IF(RIGHT(TEXT(AM635,"0.#"),1)=".",TRUE,FALSE)</formula>
    </cfRule>
  </conditionalFormatting>
  <conditionalFormatting sqref="AM636">
    <cfRule type="expression" dxfId="1213" priority="409">
      <formula>IF(RIGHT(TEXT(AM636,"0.#"),1)=".",FALSE,TRUE)</formula>
    </cfRule>
    <cfRule type="expression" dxfId="1212" priority="410">
      <formula>IF(RIGHT(TEXT(AM636,"0.#"),1)=".",TRUE,FALSE)</formula>
    </cfRule>
  </conditionalFormatting>
  <conditionalFormatting sqref="AI637">
    <cfRule type="expression" dxfId="1211" priority="401">
      <formula>IF(RIGHT(TEXT(AI637,"0.#"),1)=".",FALSE,TRUE)</formula>
    </cfRule>
    <cfRule type="expression" dxfId="1210" priority="402">
      <formula>IF(RIGHT(TEXT(AI637,"0.#"),1)=".",TRUE,FALSE)</formula>
    </cfRule>
  </conditionalFormatting>
  <conditionalFormatting sqref="AI635">
    <cfRule type="expression" dxfId="1209" priority="405">
      <formula>IF(RIGHT(TEXT(AI635,"0.#"),1)=".",FALSE,TRUE)</formula>
    </cfRule>
    <cfRule type="expression" dxfId="1208" priority="406">
      <formula>IF(RIGHT(TEXT(AI635,"0.#"),1)=".",TRUE,FALSE)</formula>
    </cfRule>
  </conditionalFormatting>
  <conditionalFormatting sqref="AI636">
    <cfRule type="expression" dxfId="1207" priority="403">
      <formula>IF(RIGHT(TEXT(AI636,"0.#"),1)=".",FALSE,TRUE)</formula>
    </cfRule>
    <cfRule type="expression" dxfId="1206" priority="404">
      <formula>IF(RIGHT(TEXT(AI636,"0.#"),1)=".",TRUE,FALSE)</formula>
    </cfRule>
  </conditionalFormatting>
  <conditionalFormatting sqref="AM602">
    <cfRule type="expression" dxfId="1205" priority="479">
      <formula>IF(RIGHT(TEXT(AM602,"0.#"),1)=".",FALSE,TRUE)</formula>
    </cfRule>
    <cfRule type="expression" dxfId="1204" priority="480">
      <formula>IF(RIGHT(TEXT(AM602,"0.#"),1)=".",TRUE,FALSE)</formula>
    </cfRule>
  </conditionalFormatting>
  <conditionalFormatting sqref="AM600">
    <cfRule type="expression" dxfId="1203" priority="483">
      <formula>IF(RIGHT(TEXT(AM600,"0.#"),1)=".",FALSE,TRUE)</formula>
    </cfRule>
    <cfRule type="expression" dxfId="1202" priority="484">
      <formula>IF(RIGHT(TEXT(AM600,"0.#"),1)=".",TRUE,FALSE)</formula>
    </cfRule>
  </conditionalFormatting>
  <conditionalFormatting sqref="AM601">
    <cfRule type="expression" dxfId="1201" priority="481">
      <formula>IF(RIGHT(TEXT(AM601,"0.#"),1)=".",FALSE,TRUE)</formula>
    </cfRule>
    <cfRule type="expression" dxfId="1200" priority="482">
      <formula>IF(RIGHT(TEXT(AM601,"0.#"),1)=".",TRUE,FALSE)</formula>
    </cfRule>
  </conditionalFormatting>
  <conditionalFormatting sqref="AI602">
    <cfRule type="expression" dxfId="1199" priority="473">
      <formula>IF(RIGHT(TEXT(AI602,"0.#"),1)=".",FALSE,TRUE)</formula>
    </cfRule>
    <cfRule type="expression" dxfId="1198" priority="474">
      <formula>IF(RIGHT(TEXT(AI602,"0.#"),1)=".",TRUE,FALSE)</formula>
    </cfRule>
  </conditionalFormatting>
  <conditionalFormatting sqref="AI600">
    <cfRule type="expression" dxfId="1197" priority="477">
      <formula>IF(RIGHT(TEXT(AI600,"0.#"),1)=".",FALSE,TRUE)</formula>
    </cfRule>
    <cfRule type="expression" dxfId="1196" priority="478">
      <formula>IF(RIGHT(TEXT(AI600,"0.#"),1)=".",TRUE,FALSE)</formula>
    </cfRule>
  </conditionalFormatting>
  <conditionalFormatting sqref="AI601">
    <cfRule type="expression" dxfId="1195" priority="475">
      <formula>IF(RIGHT(TEXT(AI601,"0.#"),1)=".",FALSE,TRUE)</formula>
    </cfRule>
    <cfRule type="expression" dxfId="1194" priority="476">
      <formula>IF(RIGHT(TEXT(AI601,"0.#"),1)=".",TRUE,FALSE)</formula>
    </cfRule>
  </conditionalFormatting>
  <conditionalFormatting sqref="AM607">
    <cfRule type="expression" dxfId="1193" priority="467">
      <formula>IF(RIGHT(TEXT(AM607,"0.#"),1)=".",FALSE,TRUE)</formula>
    </cfRule>
    <cfRule type="expression" dxfId="1192" priority="468">
      <formula>IF(RIGHT(TEXT(AM607,"0.#"),1)=".",TRUE,FALSE)</formula>
    </cfRule>
  </conditionalFormatting>
  <conditionalFormatting sqref="AM605">
    <cfRule type="expression" dxfId="1191" priority="471">
      <formula>IF(RIGHT(TEXT(AM605,"0.#"),1)=".",FALSE,TRUE)</formula>
    </cfRule>
    <cfRule type="expression" dxfId="1190" priority="472">
      <formula>IF(RIGHT(TEXT(AM605,"0.#"),1)=".",TRUE,FALSE)</formula>
    </cfRule>
  </conditionalFormatting>
  <conditionalFormatting sqref="AM606">
    <cfRule type="expression" dxfId="1189" priority="469">
      <formula>IF(RIGHT(TEXT(AM606,"0.#"),1)=".",FALSE,TRUE)</formula>
    </cfRule>
    <cfRule type="expression" dxfId="1188" priority="470">
      <formula>IF(RIGHT(TEXT(AM606,"0.#"),1)=".",TRUE,FALSE)</formula>
    </cfRule>
  </conditionalFormatting>
  <conditionalFormatting sqref="AI607">
    <cfRule type="expression" dxfId="1187" priority="461">
      <formula>IF(RIGHT(TEXT(AI607,"0.#"),1)=".",FALSE,TRUE)</formula>
    </cfRule>
    <cfRule type="expression" dxfId="1186" priority="462">
      <formula>IF(RIGHT(TEXT(AI607,"0.#"),1)=".",TRUE,FALSE)</formula>
    </cfRule>
  </conditionalFormatting>
  <conditionalFormatting sqref="AI605">
    <cfRule type="expression" dxfId="1185" priority="465">
      <formula>IF(RIGHT(TEXT(AI605,"0.#"),1)=".",FALSE,TRUE)</formula>
    </cfRule>
    <cfRule type="expression" dxfId="1184" priority="466">
      <formula>IF(RIGHT(TEXT(AI605,"0.#"),1)=".",TRUE,FALSE)</formula>
    </cfRule>
  </conditionalFormatting>
  <conditionalFormatting sqref="AI606">
    <cfRule type="expression" dxfId="1183" priority="463">
      <formula>IF(RIGHT(TEXT(AI606,"0.#"),1)=".",FALSE,TRUE)</formula>
    </cfRule>
    <cfRule type="expression" dxfId="1182" priority="464">
      <formula>IF(RIGHT(TEXT(AI606,"0.#"),1)=".",TRUE,FALSE)</formula>
    </cfRule>
  </conditionalFormatting>
  <conditionalFormatting sqref="AM612">
    <cfRule type="expression" dxfId="1181" priority="455">
      <formula>IF(RIGHT(TEXT(AM612,"0.#"),1)=".",FALSE,TRUE)</formula>
    </cfRule>
    <cfRule type="expression" dxfId="1180" priority="456">
      <formula>IF(RIGHT(TEXT(AM612,"0.#"),1)=".",TRUE,FALSE)</formula>
    </cfRule>
  </conditionalFormatting>
  <conditionalFormatting sqref="AM610">
    <cfRule type="expression" dxfId="1179" priority="459">
      <formula>IF(RIGHT(TEXT(AM610,"0.#"),1)=".",FALSE,TRUE)</formula>
    </cfRule>
    <cfRule type="expression" dxfId="1178" priority="460">
      <formula>IF(RIGHT(TEXT(AM610,"0.#"),1)=".",TRUE,FALSE)</formula>
    </cfRule>
  </conditionalFormatting>
  <conditionalFormatting sqref="AM611">
    <cfRule type="expression" dxfId="1177" priority="457">
      <formula>IF(RIGHT(TEXT(AM611,"0.#"),1)=".",FALSE,TRUE)</formula>
    </cfRule>
    <cfRule type="expression" dxfId="1176" priority="458">
      <formula>IF(RIGHT(TEXT(AM611,"0.#"),1)=".",TRUE,FALSE)</formula>
    </cfRule>
  </conditionalFormatting>
  <conditionalFormatting sqref="AI612">
    <cfRule type="expression" dxfId="1175" priority="449">
      <formula>IF(RIGHT(TEXT(AI612,"0.#"),1)=".",FALSE,TRUE)</formula>
    </cfRule>
    <cfRule type="expression" dxfId="1174" priority="450">
      <formula>IF(RIGHT(TEXT(AI612,"0.#"),1)=".",TRUE,FALSE)</formula>
    </cfRule>
  </conditionalFormatting>
  <conditionalFormatting sqref="AI610">
    <cfRule type="expression" dxfId="1173" priority="453">
      <formula>IF(RIGHT(TEXT(AI610,"0.#"),1)=".",FALSE,TRUE)</formula>
    </cfRule>
    <cfRule type="expression" dxfId="1172" priority="454">
      <formula>IF(RIGHT(TEXT(AI610,"0.#"),1)=".",TRUE,FALSE)</formula>
    </cfRule>
  </conditionalFormatting>
  <conditionalFormatting sqref="AI611">
    <cfRule type="expression" dxfId="1171" priority="451">
      <formula>IF(RIGHT(TEXT(AI611,"0.#"),1)=".",FALSE,TRUE)</formula>
    </cfRule>
    <cfRule type="expression" dxfId="1170" priority="452">
      <formula>IF(RIGHT(TEXT(AI611,"0.#"),1)=".",TRUE,FALSE)</formula>
    </cfRule>
  </conditionalFormatting>
  <conditionalFormatting sqref="AM617">
    <cfRule type="expression" dxfId="1169" priority="443">
      <formula>IF(RIGHT(TEXT(AM617,"0.#"),1)=".",FALSE,TRUE)</formula>
    </cfRule>
    <cfRule type="expression" dxfId="1168" priority="444">
      <formula>IF(RIGHT(TEXT(AM617,"0.#"),1)=".",TRUE,FALSE)</formula>
    </cfRule>
  </conditionalFormatting>
  <conditionalFormatting sqref="AM615">
    <cfRule type="expression" dxfId="1167" priority="447">
      <formula>IF(RIGHT(TEXT(AM615,"0.#"),1)=".",FALSE,TRUE)</formula>
    </cfRule>
    <cfRule type="expression" dxfId="1166" priority="448">
      <formula>IF(RIGHT(TEXT(AM615,"0.#"),1)=".",TRUE,FALSE)</formula>
    </cfRule>
  </conditionalFormatting>
  <conditionalFormatting sqref="AM616">
    <cfRule type="expression" dxfId="1165" priority="445">
      <formula>IF(RIGHT(TEXT(AM616,"0.#"),1)=".",FALSE,TRUE)</formula>
    </cfRule>
    <cfRule type="expression" dxfId="1164" priority="446">
      <formula>IF(RIGHT(TEXT(AM616,"0.#"),1)=".",TRUE,FALSE)</formula>
    </cfRule>
  </conditionalFormatting>
  <conditionalFormatting sqref="AI617">
    <cfRule type="expression" dxfId="1163" priority="437">
      <formula>IF(RIGHT(TEXT(AI617,"0.#"),1)=".",FALSE,TRUE)</formula>
    </cfRule>
    <cfRule type="expression" dxfId="1162" priority="438">
      <formula>IF(RIGHT(TEXT(AI617,"0.#"),1)=".",TRUE,FALSE)</formula>
    </cfRule>
  </conditionalFormatting>
  <conditionalFormatting sqref="AI615">
    <cfRule type="expression" dxfId="1161" priority="441">
      <formula>IF(RIGHT(TEXT(AI615,"0.#"),1)=".",FALSE,TRUE)</formula>
    </cfRule>
    <cfRule type="expression" dxfId="1160" priority="442">
      <formula>IF(RIGHT(TEXT(AI615,"0.#"),1)=".",TRUE,FALSE)</formula>
    </cfRule>
  </conditionalFormatting>
  <conditionalFormatting sqref="AI616">
    <cfRule type="expression" dxfId="1159" priority="439">
      <formula>IF(RIGHT(TEXT(AI616,"0.#"),1)=".",FALSE,TRUE)</formula>
    </cfRule>
    <cfRule type="expression" dxfId="1158" priority="440">
      <formula>IF(RIGHT(TEXT(AI616,"0.#"),1)=".",TRUE,FALSE)</formula>
    </cfRule>
  </conditionalFormatting>
  <conditionalFormatting sqref="AM651">
    <cfRule type="expression" dxfId="1157" priority="395">
      <formula>IF(RIGHT(TEXT(AM651,"0.#"),1)=".",FALSE,TRUE)</formula>
    </cfRule>
    <cfRule type="expression" dxfId="1156" priority="396">
      <formula>IF(RIGHT(TEXT(AM651,"0.#"),1)=".",TRUE,FALSE)</formula>
    </cfRule>
  </conditionalFormatting>
  <conditionalFormatting sqref="AM649">
    <cfRule type="expression" dxfId="1155" priority="399">
      <formula>IF(RIGHT(TEXT(AM649,"0.#"),1)=".",FALSE,TRUE)</formula>
    </cfRule>
    <cfRule type="expression" dxfId="1154" priority="400">
      <formula>IF(RIGHT(TEXT(AM649,"0.#"),1)=".",TRUE,FALSE)</formula>
    </cfRule>
  </conditionalFormatting>
  <conditionalFormatting sqref="AM650">
    <cfRule type="expression" dxfId="1153" priority="397">
      <formula>IF(RIGHT(TEXT(AM650,"0.#"),1)=".",FALSE,TRUE)</formula>
    </cfRule>
    <cfRule type="expression" dxfId="1152" priority="398">
      <formula>IF(RIGHT(TEXT(AM650,"0.#"),1)=".",TRUE,FALSE)</formula>
    </cfRule>
  </conditionalFormatting>
  <conditionalFormatting sqref="AI651">
    <cfRule type="expression" dxfId="1151" priority="389">
      <formula>IF(RIGHT(TEXT(AI651,"0.#"),1)=".",FALSE,TRUE)</formula>
    </cfRule>
    <cfRule type="expression" dxfId="1150" priority="390">
      <formula>IF(RIGHT(TEXT(AI651,"0.#"),1)=".",TRUE,FALSE)</formula>
    </cfRule>
  </conditionalFormatting>
  <conditionalFormatting sqref="AI649">
    <cfRule type="expression" dxfId="1149" priority="393">
      <formula>IF(RIGHT(TEXT(AI649,"0.#"),1)=".",FALSE,TRUE)</formula>
    </cfRule>
    <cfRule type="expression" dxfId="1148" priority="394">
      <formula>IF(RIGHT(TEXT(AI649,"0.#"),1)=".",TRUE,FALSE)</formula>
    </cfRule>
  </conditionalFormatting>
  <conditionalFormatting sqref="AI650">
    <cfRule type="expression" dxfId="1147" priority="391">
      <formula>IF(RIGHT(TEXT(AI650,"0.#"),1)=".",FALSE,TRUE)</formula>
    </cfRule>
    <cfRule type="expression" dxfId="1146" priority="392">
      <formula>IF(RIGHT(TEXT(AI650,"0.#"),1)=".",TRUE,FALSE)</formula>
    </cfRule>
  </conditionalFormatting>
  <conditionalFormatting sqref="AM676">
    <cfRule type="expression" dxfId="1145" priority="383">
      <formula>IF(RIGHT(TEXT(AM676,"0.#"),1)=".",FALSE,TRUE)</formula>
    </cfRule>
    <cfRule type="expression" dxfId="1144" priority="384">
      <formula>IF(RIGHT(TEXT(AM676,"0.#"),1)=".",TRUE,FALSE)</formula>
    </cfRule>
  </conditionalFormatting>
  <conditionalFormatting sqref="AM674">
    <cfRule type="expression" dxfId="1143" priority="387">
      <formula>IF(RIGHT(TEXT(AM674,"0.#"),1)=".",FALSE,TRUE)</formula>
    </cfRule>
    <cfRule type="expression" dxfId="1142" priority="388">
      <formula>IF(RIGHT(TEXT(AM674,"0.#"),1)=".",TRUE,FALSE)</formula>
    </cfRule>
  </conditionalFormatting>
  <conditionalFormatting sqref="AM675">
    <cfRule type="expression" dxfId="1141" priority="385">
      <formula>IF(RIGHT(TEXT(AM675,"0.#"),1)=".",FALSE,TRUE)</formula>
    </cfRule>
    <cfRule type="expression" dxfId="1140" priority="386">
      <formula>IF(RIGHT(TEXT(AM675,"0.#"),1)=".",TRUE,FALSE)</formula>
    </cfRule>
  </conditionalFormatting>
  <conditionalFormatting sqref="AI676">
    <cfRule type="expression" dxfId="1139" priority="377">
      <formula>IF(RIGHT(TEXT(AI676,"0.#"),1)=".",FALSE,TRUE)</formula>
    </cfRule>
    <cfRule type="expression" dxfId="1138" priority="378">
      <formula>IF(RIGHT(TEXT(AI676,"0.#"),1)=".",TRUE,FALSE)</formula>
    </cfRule>
  </conditionalFormatting>
  <conditionalFormatting sqref="AI674">
    <cfRule type="expression" dxfId="1137" priority="381">
      <formula>IF(RIGHT(TEXT(AI674,"0.#"),1)=".",FALSE,TRUE)</formula>
    </cfRule>
    <cfRule type="expression" dxfId="1136" priority="382">
      <formula>IF(RIGHT(TEXT(AI674,"0.#"),1)=".",TRUE,FALSE)</formula>
    </cfRule>
  </conditionalFormatting>
  <conditionalFormatting sqref="AI675">
    <cfRule type="expression" dxfId="1135" priority="379">
      <formula>IF(RIGHT(TEXT(AI675,"0.#"),1)=".",FALSE,TRUE)</formula>
    </cfRule>
    <cfRule type="expression" dxfId="1134" priority="380">
      <formula>IF(RIGHT(TEXT(AI675,"0.#"),1)=".",TRUE,FALSE)</formula>
    </cfRule>
  </conditionalFormatting>
  <conditionalFormatting sqref="AM681">
    <cfRule type="expression" dxfId="1133" priority="323">
      <formula>IF(RIGHT(TEXT(AM681,"0.#"),1)=".",FALSE,TRUE)</formula>
    </cfRule>
    <cfRule type="expression" dxfId="1132" priority="324">
      <formula>IF(RIGHT(TEXT(AM681,"0.#"),1)=".",TRUE,FALSE)</formula>
    </cfRule>
  </conditionalFormatting>
  <conditionalFormatting sqref="AM679">
    <cfRule type="expression" dxfId="1131" priority="327">
      <formula>IF(RIGHT(TEXT(AM679,"0.#"),1)=".",FALSE,TRUE)</formula>
    </cfRule>
    <cfRule type="expression" dxfId="1130" priority="328">
      <formula>IF(RIGHT(TEXT(AM679,"0.#"),1)=".",TRUE,FALSE)</formula>
    </cfRule>
  </conditionalFormatting>
  <conditionalFormatting sqref="AM680">
    <cfRule type="expression" dxfId="1129" priority="325">
      <formula>IF(RIGHT(TEXT(AM680,"0.#"),1)=".",FALSE,TRUE)</formula>
    </cfRule>
    <cfRule type="expression" dxfId="1128" priority="326">
      <formula>IF(RIGHT(TEXT(AM680,"0.#"),1)=".",TRUE,FALSE)</formula>
    </cfRule>
  </conditionalFormatting>
  <conditionalFormatting sqref="AI681">
    <cfRule type="expression" dxfId="1127" priority="317">
      <formula>IF(RIGHT(TEXT(AI681,"0.#"),1)=".",FALSE,TRUE)</formula>
    </cfRule>
    <cfRule type="expression" dxfId="1126" priority="318">
      <formula>IF(RIGHT(TEXT(AI681,"0.#"),1)=".",TRUE,FALSE)</formula>
    </cfRule>
  </conditionalFormatting>
  <conditionalFormatting sqref="AI679">
    <cfRule type="expression" dxfId="1125" priority="321">
      <formula>IF(RIGHT(TEXT(AI679,"0.#"),1)=".",FALSE,TRUE)</formula>
    </cfRule>
    <cfRule type="expression" dxfId="1124" priority="322">
      <formula>IF(RIGHT(TEXT(AI679,"0.#"),1)=".",TRUE,FALSE)</formula>
    </cfRule>
  </conditionalFormatting>
  <conditionalFormatting sqref="AI680">
    <cfRule type="expression" dxfId="1123" priority="319">
      <formula>IF(RIGHT(TEXT(AI680,"0.#"),1)=".",FALSE,TRUE)</formula>
    </cfRule>
    <cfRule type="expression" dxfId="1122" priority="320">
      <formula>IF(RIGHT(TEXT(AI680,"0.#"),1)=".",TRUE,FALSE)</formula>
    </cfRule>
  </conditionalFormatting>
  <conditionalFormatting sqref="AM686">
    <cfRule type="expression" dxfId="1121" priority="311">
      <formula>IF(RIGHT(TEXT(AM686,"0.#"),1)=".",FALSE,TRUE)</formula>
    </cfRule>
    <cfRule type="expression" dxfId="1120" priority="312">
      <formula>IF(RIGHT(TEXT(AM686,"0.#"),1)=".",TRUE,FALSE)</formula>
    </cfRule>
  </conditionalFormatting>
  <conditionalFormatting sqref="AM684">
    <cfRule type="expression" dxfId="1119" priority="315">
      <formula>IF(RIGHT(TEXT(AM684,"0.#"),1)=".",FALSE,TRUE)</formula>
    </cfRule>
    <cfRule type="expression" dxfId="1118" priority="316">
      <formula>IF(RIGHT(TEXT(AM684,"0.#"),1)=".",TRUE,FALSE)</formula>
    </cfRule>
  </conditionalFormatting>
  <conditionalFormatting sqref="AM685">
    <cfRule type="expression" dxfId="1117" priority="313">
      <formula>IF(RIGHT(TEXT(AM685,"0.#"),1)=".",FALSE,TRUE)</formula>
    </cfRule>
    <cfRule type="expression" dxfId="1116" priority="314">
      <formula>IF(RIGHT(TEXT(AM685,"0.#"),1)=".",TRUE,FALSE)</formula>
    </cfRule>
  </conditionalFormatting>
  <conditionalFormatting sqref="AI686">
    <cfRule type="expression" dxfId="1115" priority="305">
      <formula>IF(RIGHT(TEXT(AI686,"0.#"),1)=".",FALSE,TRUE)</formula>
    </cfRule>
    <cfRule type="expression" dxfId="1114" priority="306">
      <formula>IF(RIGHT(TEXT(AI686,"0.#"),1)=".",TRUE,FALSE)</formula>
    </cfRule>
  </conditionalFormatting>
  <conditionalFormatting sqref="AI684">
    <cfRule type="expression" dxfId="1113" priority="309">
      <formula>IF(RIGHT(TEXT(AI684,"0.#"),1)=".",FALSE,TRUE)</formula>
    </cfRule>
    <cfRule type="expression" dxfId="1112" priority="310">
      <formula>IF(RIGHT(TEXT(AI684,"0.#"),1)=".",TRUE,FALSE)</formula>
    </cfRule>
  </conditionalFormatting>
  <conditionalFormatting sqref="AI685">
    <cfRule type="expression" dxfId="1111" priority="307">
      <formula>IF(RIGHT(TEXT(AI685,"0.#"),1)=".",FALSE,TRUE)</formula>
    </cfRule>
    <cfRule type="expression" dxfId="1110" priority="308">
      <formula>IF(RIGHT(TEXT(AI685,"0.#"),1)=".",TRUE,FALSE)</formula>
    </cfRule>
  </conditionalFormatting>
  <conditionalFormatting sqref="AM691">
    <cfRule type="expression" dxfId="1109" priority="299">
      <formula>IF(RIGHT(TEXT(AM691,"0.#"),1)=".",FALSE,TRUE)</formula>
    </cfRule>
    <cfRule type="expression" dxfId="1108" priority="300">
      <formula>IF(RIGHT(TEXT(AM691,"0.#"),1)=".",TRUE,FALSE)</formula>
    </cfRule>
  </conditionalFormatting>
  <conditionalFormatting sqref="AM689">
    <cfRule type="expression" dxfId="1107" priority="303">
      <formula>IF(RIGHT(TEXT(AM689,"0.#"),1)=".",FALSE,TRUE)</formula>
    </cfRule>
    <cfRule type="expression" dxfId="1106" priority="304">
      <formula>IF(RIGHT(TEXT(AM689,"0.#"),1)=".",TRUE,FALSE)</formula>
    </cfRule>
  </conditionalFormatting>
  <conditionalFormatting sqref="AM690">
    <cfRule type="expression" dxfId="1105" priority="301">
      <formula>IF(RIGHT(TEXT(AM690,"0.#"),1)=".",FALSE,TRUE)</formula>
    </cfRule>
    <cfRule type="expression" dxfId="1104" priority="302">
      <formula>IF(RIGHT(TEXT(AM690,"0.#"),1)=".",TRUE,FALSE)</formula>
    </cfRule>
  </conditionalFormatting>
  <conditionalFormatting sqref="AI691">
    <cfRule type="expression" dxfId="1103" priority="293">
      <formula>IF(RIGHT(TEXT(AI691,"0.#"),1)=".",FALSE,TRUE)</formula>
    </cfRule>
    <cfRule type="expression" dxfId="1102" priority="294">
      <formula>IF(RIGHT(TEXT(AI691,"0.#"),1)=".",TRUE,FALSE)</formula>
    </cfRule>
  </conditionalFormatting>
  <conditionalFormatting sqref="AI689">
    <cfRule type="expression" dxfId="1101" priority="297">
      <formula>IF(RIGHT(TEXT(AI689,"0.#"),1)=".",FALSE,TRUE)</formula>
    </cfRule>
    <cfRule type="expression" dxfId="1100" priority="298">
      <formula>IF(RIGHT(TEXT(AI689,"0.#"),1)=".",TRUE,FALSE)</formula>
    </cfRule>
  </conditionalFormatting>
  <conditionalFormatting sqref="AI690">
    <cfRule type="expression" dxfId="1099" priority="295">
      <formula>IF(RIGHT(TEXT(AI690,"0.#"),1)=".",FALSE,TRUE)</formula>
    </cfRule>
    <cfRule type="expression" dxfId="1098" priority="296">
      <formula>IF(RIGHT(TEXT(AI690,"0.#"),1)=".",TRUE,FALSE)</formula>
    </cfRule>
  </conditionalFormatting>
  <conditionalFormatting sqref="AM656">
    <cfRule type="expression" dxfId="1097" priority="371">
      <formula>IF(RIGHT(TEXT(AM656,"0.#"),1)=".",FALSE,TRUE)</formula>
    </cfRule>
    <cfRule type="expression" dxfId="1096" priority="372">
      <formula>IF(RIGHT(TEXT(AM656,"0.#"),1)=".",TRUE,FALSE)</formula>
    </cfRule>
  </conditionalFormatting>
  <conditionalFormatting sqref="AM654">
    <cfRule type="expression" dxfId="1095" priority="375">
      <formula>IF(RIGHT(TEXT(AM654,"0.#"),1)=".",FALSE,TRUE)</formula>
    </cfRule>
    <cfRule type="expression" dxfId="1094" priority="376">
      <formula>IF(RIGHT(TEXT(AM654,"0.#"),1)=".",TRUE,FALSE)</formula>
    </cfRule>
  </conditionalFormatting>
  <conditionalFormatting sqref="AM655">
    <cfRule type="expression" dxfId="1093" priority="373">
      <formula>IF(RIGHT(TEXT(AM655,"0.#"),1)=".",FALSE,TRUE)</formula>
    </cfRule>
    <cfRule type="expression" dxfId="1092" priority="374">
      <formula>IF(RIGHT(TEXT(AM655,"0.#"),1)=".",TRUE,FALSE)</formula>
    </cfRule>
  </conditionalFormatting>
  <conditionalFormatting sqref="AI656">
    <cfRule type="expression" dxfId="1091" priority="365">
      <formula>IF(RIGHT(TEXT(AI656,"0.#"),1)=".",FALSE,TRUE)</formula>
    </cfRule>
    <cfRule type="expression" dxfId="1090" priority="366">
      <formula>IF(RIGHT(TEXT(AI656,"0.#"),1)=".",TRUE,FALSE)</formula>
    </cfRule>
  </conditionalFormatting>
  <conditionalFormatting sqref="AI654">
    <cfRule type="expression" dxfId="1089" priority="369">
      <formula>IF(RIGHT(TEXT(AI654,"0.#"),1)=".",FALSE,TRUE)</formula>
    </cfRule>
    <cfRule type="expression" dxfId="1088" priority="370">
      <formula>IF(RIGHT(TEXT(AI654,"0.#"),1)=".",TRUE,FALSE)</formula>
    </cfRule>
  </conditionalFormatting>
  <conditionalFormatting sqref="AI655">
    <cfRule type="expression" dxfId="1087" priority="367">
      <formula>IF(RIGHT(TEXT(AI655,"0.#"),1)=".",FALSE,TRUE)</formula>
    </cfRule>
    <cfRule type="expression" dxfId="1086" priority="368">
      <formula>IF(RIGHT(TEXT(AI655,"0.#"),1)=".",TRUE,FALSE)</formula>
    </cfRule>
  </conditionalFormatting>
  <conditionalFormatting sqref="AM661">
    <cfRule type="expression" dxfId="1085" priority="359">
      <formula>IF(RIGHT(TEXT(AM661,"0.#"),1)=".",FALSE,TRUE)</formula>
    </cfRule>
    <cfRule type="expression" dxfId="1084" priority="360">
      <formula>IF(RIGHT(TEXT(AM661,"0.#"),1)=".",TRUE,FALSE)</formula>
    </cfRule>
  </conditionalFormatting>
  <conditionalFormatting sqref="AM659">
    <cfRule type="expression" dxfId="1083" priority="363">
      <formula>IF(RIGHT(TEXT(AM659,"0.#"),1)=".",FALSE,TRUE)</formula>
    </cfRule>
    <cfRule type="expression" dxfId="1082" priority="364">
      <formula>IF(RIGHT(TEXT(AM659,"0.#"),1)=".",TRUE,FALSE)</formula>
    </cfRule>
  </conditionalFormatting>
  <conditionalFormatting sqref="AM660">
    <cfRule type="expression" dxfId="1081" priority="361">
      <formula>IF(RIGHT(TEXT(AM660,"0.#"),1)=".",FALSE,TRUE)</formula>
    </cfRule>
    <cfRule type="expression" dxfId="1080" priority="362">
      <formula>IF(RIGHT(TEXT(AM660,"0.#"),1)=".",TRUE,FALSE)</formula>
    </cfRule>
  </conditionalFormatting>
  <conditionalFormatting sqref="AI661">
    <cfRule type="expression" dxfId="1079" priority="353">
      <formula>IF(RIGHT(TEXT(AI661,"0.#"),1)=".",FALSE,TRUE)</formula>
    </cfRule>
    <cfRule type="expression" dxfId="1078" priority="354">
      <formula>IF(RIGHT(TEXT(AI661,"0.#"),1)=".",TRUE,FALSE)</formula>
    </cfRule>
  </conditionalFormatting>
  <conditionalFormatting sqref="AI659">
    <cfRule type="expression" dxfId="1077" priority="357">
      <formula>IF(RIGHT(TEXT(AI659,"0.#"),1)=".",FALSE,TRUE)</formula>
    </cfRule>
    <cfRule type="expression" dxfId="1076" priority="358">
      <formula>IF(RIGHT(TEXT(AI659,"0.#"),1)=".",TRUE,FALSE)</formula>
    </cfRule>
  </conditionalFormatting>
  <conditionalFormatting sqref="AI660">
    <cfRule type="expression" dxfId="1075" priority="355">
      <formula>IF(RIGHT(TEXT(AI660,"0.#"),1)=".",FALSE,TRUE)</formula>
    </cfRule>
    <cfRule type="expression" dxfId="1074" priority="356">
      <formula>IF(RIGHT(TEXT(AI660,"0.#"),1)=".",TRUE,FALSE)</formula>
    </cfRule>
  </conditionalFormatting>
  <conditionalFormatting sqref="AM666">
    <cfRule type="expression" dxfId="1073" priority="347">
      <formula>IF(RIGHT(TEXT(AM666,"0.#"),1)=".",FALSE,TRUE)</formula>
    </cfRule>
    <cfRule type="expression" dxfId="1072" priority="348">
      <formula>IF(RIGHT(TEXT(AM666,"0.#"),1)=".",TRUE,FALSE)</formula>
    </cfRule>
  </conditionalFormatting>
  <conditionalFormatting sqref="AM664">
    <cfRule type="expression" dxfId="1071" priority="351">
      <formula>IF(RIGHT(TEXT(AM664,"0.#"),1)=".",FALSE,TRUE)</formula>
    </cfRule>
    <cfRule type="expression" dxfId="1070" priority="352">
      <formula>IF(RIGHT(TEXT(AM664,"0.#"),1)=".",TRUE,FALSE)</formula>
    </cfRule>
  </conditionalFormatting>
  <conditionalFormatting sqref="AM665">
    <cfRule type="expression" dxfId="1069" priority="349">
      <formula>IF(RIGHT(TEXT(AM665,"0.#"),1)=".",FALSE,TRUE)</formula>
    </cfRule>
    <cfRule type="expression" dxfId="1068" priority="350">
      <formula>IF(RIGHT(TEXT(AM665,"0.#"),1)=".",TRUE,FALSE)</formula>
    </cfRule>
  </conditionalFormatting>
  <conditionalFormatting sqref="AI666">
    <cfRule type="expression" dxfId="1067" priority="341">
      <formula>IF(RIGHT(TEXT(AI666,"0.#"),1)=".",FALSE,TRUE)</formula>
    </cfRule>
    <cfRule type="expression" dxfId="1066" priority="342">
      <formula>IF(RIGHT(TEXT(AI666,"0.#"),1)=".",TRUE,FALSE)</formula>
    </cfRule>
  </conditionalFormatting>
  <conditionalFormatting sqref="AI664">
    <cfRule type="expression" dxfId="1065" priority="345">
      <formula>IF(RIGHT(TEXT(AI664,"0.#"),1)=".",FALSE,TRUE)</formula>
    </cfRule>
    <cfRule type="expression" dxfId="1064" priority="346">
      <formula>IF(RIGHT(TEXT(AI664,"0.#"),1)=".",TRUE,FALSE)</formula>
    </cfRule>
  </conditionalFormatting>
  <conditionalFormatting sqref="AI665">
    <cfRule type="expression" dxfId="1063" priority="343">
      <formula>IF(RIGHT(TEXT(AI665,"0.#"),1)=".",FALSE,TRUE)</formula>
    </cfRule>
    <cfRule type="expression" dxfId="1062" priority="344">
      <formula>IF(RIGHT(TEXT(AI665,"0.#"),1)=".",TRUE,FALSE)</formula>
    </cfRule>
  </conditionalFormatting>
  <conditionalFormatting sqref="AM671">
    <cfRule type="expression" dxfId="1061" priority="335">
      <formula>IF(RIGHT(TEXT(AM671,"0.#"),1)=".",FALSE,TRUE)</formula>
    </cfRule>
    <cfRule type="expression" dxfId="1060" priority="336">
      <formula>IF(RIGHT(TEXT(AM671,"0.#"),1)=".",TRUE,FALSE)</formula>
    </cfRule>
  </conditionalFormatting>
  <conditionalFormatting sqref="AM669">
    <cfRule type="expression" dxfId="1059" priority="339">
      <formula>IF(RIGHT(TEXT(AM669,"0.#"),1)=".",FALSE,TRUE)</formula>
    </cfRule>
    <cfRule type="expression" dxfId="1058" priority="340">
      <formula>IF(RIGHT(TEXT(AM669,"0.#"),1)=".",TRUE,FALSE)</formula>
    </cfRule>
  </conditionalFormatting>
  <conditionalFormatting sqref="AM670">
    <cfRule type="expression" dxfId="1057" priority="337">
      <formula>IF(RIGHT(TEXT(AM670,"0.#"),1)=".",FALSE,TRUE)</formula>
    </cfRule>
    <cfRule type="expression" dxfId="1056" priority="338">
      <formula>IF(RIGHT(TEXT(AM670,"0.#"),1)=".",TRUE,FALSE)</formula>
    </cfRule>
  </conditionalFormatting>
  <conditionalFormatting sqref="AI671">
    <cfRule type="expression" dxfId="1055" priority="329">
      <formula>IF(RIGHT(TEXT(AI671,"0.#"),1)=".",FALSE,TRUE)</formula>
    </cfRule>
    <cfRule type="expression" dxfId="1054" priority="330">
      <formula>IF(RIGHT(TEXT(AI671,"0.#"),1)=".",TRUE,FALSE)</formula>
    </cfRule>
  </conditionalFormatting>
  <conditionalFormatting sqref="AI669">
    <cfRule type="expression" dxfId="1053" priority="333">
      <formula>IF(RIGHT(TEXT(AI669,"0.#"),1)=".",FALSE,TRUE)</formula>
    </cfRule>
    <cfRule type="expression" dxfId="1052" priority="334">
      <formula>IF(RIGHT(TEXT(AI669,"0.#"),1)=".",TRUE,FALSE)</formula>
    </cfRule>
  </conditionalFormatting>
  <conditionalFormatting sqref="AI670">
    <cfRule type="expression" dxfId="1051" priority="331">
      <formula>IF(RIGHT(TEXT(AI670,"0.#"),1)=".",FALSE,TRUE)</formula>
    </cfRule>
    <cfRule type="expression" dxfId="1050" priority="332">
      <formula>IF(RIGHT(TEXT(AI670,"0.#"),1)=".",TRUE,FALSE)</formula>
    </cfRule>
  </conditionalFormatting>
  <conditionalFormatting sqref="P29:AC29">
    <cfRule type="expression" dxfId="1049" priority="291">
      <formula>IF(RIGHT(TEXT(P29,"0.#"),1)=".",FALSE,TRUE)</formula>
    </cfRule>
    <cfRule type="expression" dxfId="1048" priority="292">
      <formula>IF(RIGHT(TEXT(P29,"0.#"),1)=".",TRUE,FALSE)</formula>
    </cfRule>
  </conditionalFormatting>
  <conditionalFormatting sqref="AM34">
    <cfRule type="expression" dxfId="1047" priority="285">
      <formula>IF(RIGHT(TEXT(AM34,"0.#"),1)=".",FALSE,TRUE)</formula>
    </cfRule>
    <cfRule type="expression" dxfId="1046" priority="286">
      <formula>IF(RIGHT(TEXT(AM34,"0.#"),1)=".",TRUE,FALSE)</formula>
    </cfRule>
  </conditionalFormatting>
  <conditionalFormatting sqref="AM32">
    <cfRule type="expression" dxfId="1045" priority="289">
      <formula>IF(RIGHT(TEXT(AM32,"0.#"),1)=".",FALSE,TRUE)</formula>
    </cfRule>
    <cfRule type="expression" dxfId="1044" priority="290">
      <formula>IF(RIGHT(TEXT(AM32,"0.#"),1)=".",TRUE,FALSE)</formula>
    </cfRule>
  </conditionalFormatting>
  <conditionalFormatting sqref="AM33">
    <cfRule type="expression" dxfId="1043" priority="287">
      <formula>IF(RIGHT(TEXT(AM33,"0.#"),1)=".",FALSE,TRUE)</formula>
    </cfRule>
    <cfRule type="expression" dxfId="1042" priority="288">
      <formula>IF(RIGHT(TEXT(AM33,"0.#"),1)=".",TRUE,FALSE)</formula>
    </cfRule>
  </conditionalFormatting>
  <conditionalFormatting sqref="AQ101">
    <cfRule type="expression" dxfId="1041" priority="283">
      <formula>IF(RIGHT(TEXT(AQ101,"0.#"),1)=".",FALSE,TRUE)</formula>
    </cfRule>
    <cfRule type="expression" dxfId="1040" priority="284">
      <formula>IF(RIGHT(TEXT(AQ101,"0.#"),1)=".",TRUE,FALSE)</formula>
    </cfRule>
  </conditionalFormatting>
  <conditionalFormatting sqref="AM101">
    <cfRule type="expression" dxfId="1039" priority="281">
      <formula>IF(RIGHT(TEXT(AM101,"0.#"),1)=".",FALSE,TRUE)</formula>
    </cfRule>
    <cfRule type="expression" dxfId="1038" priority="282">
      <formula>IF(RIGHT(TEXT(AM101,"0.#"),1)=".",TRUE,FALSE)</formula>
    </cfRule>
  </conditionalFormatting>
  <conditionalFormatting sqref="AM102">
    <cfRule type="expression" dxfId="1037" priority="279">
      <formula>IF(RIGHT(TEXT(AM102,"0.#"),1)=".",FALSE,TRUE)</formula>
    </cfRule>
    <cfRule type="expression" dxfId="1036" priority="280">
      <formula>IF(RIGHT(TEXT(AM102,"0.#"),1)=".",TRUE,FALSE)</formula>
    </cfRule>
  </conditionalFormatting>
  <conditionalFormatting sqref="AQ102">
    <cfRule type="expression" dxfId="1035" priority="277">
      <formula>IF(RIGHT(TEXT(AQ102,"0.#"),1)=".",FALSE,TRUE)</formula>
    </cfRule>
    <cfRule type="expression" dxfId="1034" priority="278">
      <formula>IF(RIGHT(TEXT(AQ102,"0.#"),1)=".",TRUE,FALSE)</formula>
    </cfRule>
  </conditionalFormatting>
  <conditionalFormatting sqref="AM116">
    <cfRule type="expression" dxfId="1033" priority="275">
      <formula>IF(RIGHT(TEXT(AM116,"0.#"),1)=".",FALSE,TRUE)</formula>
    </cfRule>
    <cfRule type="expression" dxfId="1032" priority="276">
      <formula>IF(RIGHT(TEXT(AM116,"0.#"),1)=".",TRUE,FALSE)</formula>
    </cfRule>
  </conditionalFormatting>
  <conditionalFormatting sqref="AM117">
    <cfRule type="expression" dxfId="1031" priority="273">
      <formula>IF(RIGHT(TEXT(AM117,"0.#"),1)=".",FALSE,TRUE)</formula>
    </cfRule>
    <cfRule type="expression" dxfId="1030" priority="274">
      <formula>IF(RIGHT(TEXT(AM117,"0.#"),1)=".",TRUE,FALSE)</formula>
    </cfRule>
  </conditionalFormatting>
  <conditionalFormatting sqref="Y790">
    <cfRule type="expression" dxfId="1029" priority="271">
      <formula>IF(RIGHT(TEXT(Y790,"0.#"),1)=".",FALSE,TRUE)</formula>
    </cfRule>
    <cfRule type="expression" dxfId="1028" priority="272">
      <formula>IF(RIGHT(TEXT(Y790,"0.#"),1)=".",TRUE,FALSE)</formula>
    </cfRule>
  </conditionalFormatting>
  <conditionalFormatting sqref="Y792 Y789">
    <cfRule type="expression" dxfId="1027" priority="269">
      <formula>IF(RIGHT(TEXT(Y789,"0.#"),1)=".",FALSE,TRUE)</formula>
    </cfRule>
    <cfRule type="expression" dxfId="1026" priority="270">
      <formula>IF(RIGHT(TEXT(Y789,"0.#"),1)=".",TRUE,FALSE)</formula>
    </cfRule>
  </conditionalFormatting>
  <conditionalFormatting sqref="Y791">
    <cfRule type="expression" dxfId="1025" priority="267">
      <formula>IF(RIGHT(TEXT(Y791,"0.#"),1)=".",FALSE,TRUE)</formula>
    </cfRule>
    <cfRule type="expression" dxfId="1024" priority="268">
      <formula>IF(RIGHT(TEXT(Y791,"0.#"),1)=".",TRUE,FALSE)</formula>
    </cfRule>
  </conditionalFormatting>
  <conditionalFormatting sqref="Y793">
    <cfRule type="expression" dxfId="1023" priority="265">
      <formula>IF(RIGHT(TEXT(Y793,"0.#"),1)=".",FALSE,TRUE)</formula>
    </cfRule>
    <cfRule type="expression" dxfId="1022" priority="266">
      <formula>IF(RIGHT(TEXT(Y793,"0.#"),1)=".",TRUE,FALSE)</formula>
    </cfRule>
  </conditionalFormatting>
  <conditionalFormatting sqref="Y802">
    <cfRule type="expression" dxfId="1021" priority="263">
      <formula>IF(RIGHT(TEXT(Y802,"0.#"),1)=".",FALSE,TRUE)</formula>
    </cfRule>
    <cfRule type="expression" dxfId="1020" priority="264">
      <formula>IF(RIGHT(TEXT(Y802,"0.#"),1)=".",TRUE,FALSE)</formula>
    </cfRule>
  </conditionalFormatting>
  <conditionalFormatting sqref="AM87">
    <cfRule type="expression" dxfId="1019" priority="261">
      <formula>IF(RIGHT(TEXT(AM87,"0.#"),1)=".",FALSE,TRUE)</formula>
    </cfRule>
    <cfRule type="expression" dxfId="1018" priority="262">
      <formula>IF(RIGHT(TEXT(AM87,"0.#"),1)=".",TRUE,FALSE)</formula>
    </cfRule>
  </conditionalFormatting>
  <conditionalFormatting sqref="AM88">
    <cfRule type="expression" dxfId="1017" priority="259">
      <formula>IF(RIGHT(TEXT(AM88,"0.#"),1)=".",FALSE,TRUE)</formula>
    </cfRule>
    <cfRule type="expression" dxfId="1016" priority="260">
      <formula>IF(RIGHT(TEXT(AM88,"0.#"),1)=".",TRUE,FALSE)</formula>
    </cfRule>
  </conditionalFormatting>
  <conditionalFormatting sqref="AM89">
    <cfRule type="expression" dxfId="1015" priority="257">
      <formula>IF(RIGHT(TEXT(AM89,"0.#"),1)=".",FALSE,TRUE)</formula>
    </cfRule>
    <cfRule type="expression" dxfId="1014" priority="258">
      <formula>IF(RIGHT(TEXT(AM89,"0.#"),1)=".",TRUE,FALSE)</formula>
    </cfRule>
  </conditionalFormatting>
  <conditionalFormatting sqref="AM104">
    <cfRule type="expression" dxfId="1013" priority="255">
      <formula>IF(RIGHT(TEXT(AM104,"0.#"),1)=".",FALSE,TRUE)</formula>
    </cfRule>
    <cfRule type="expression" dxfId="1012" priority="256">
      <formula>IF(RIGHT(TEXT(AM104,"0.#"),1)=".",TRUE,FALSE)</formula>
    </cfRule>
  </conditionalFormatting>
  <conditionalFormatting sqref="AM105">
    <cfRule type="expression" dxfId="1011" priority="253">
      <formula>IF(RIGHT(TEXT(AM105,"0.#"),1)=".",FALSE,TRUE)</formula>
    </cfRule>
    <cfRule type="expression" dxfId="1010" priority="254">
      <formula>IF(RIGHT(TEXT(AM105,"0.#"),1)=".",TRUE,FALSE)</formula>
    </cfRule>
  </conditionalFormatting>
  <conditionalFormatting sqref="AQ104">
    <cfRule type="expression" dxfId="1009" priority="251">
      <formula>IF(RIGHT(TEXT(AQ104,"0.#"),1)=".",FALSE,TRUE)</formula>
    </cfRule>
    <cfRule type="expression" dxfId="1008" priority="252">
      <formula>IF(RIGHT(TEXT(AQ104,"0.#"),1)=".",TRUE,FALSE)</formula>
    </cfRule>
  </conditionalFormatting>
  <conditionalFormatting sqref="AQ105">
    <cfRule type="expression" dxfId="1007" priority="249">
      <formula>IF(RIGHT(TEXT(AQ105,"0.#"),1)=".",FALSE,TRUE)</formula>
    </cfRule>
    <cfRule type="expression" dxfId="1006" priority="250">
      <formula>IF(RIGHT(TEXT(AQ105,"0.#"),1)=".",TRUE,FALSE)</formula>
    </cfRule>
  </conditionalFormatting>
  <conditionalFormatting sqref="AQ119">
    <cfRule type="expression" dxfId="1005" priority="247">
      <formula>IF(RIGHT(TEXT(AQ119,"0.#"),1)=".",FALSE,TRUE)</formula>
    </cfRule>
    <cfRule type="expression" dxfId="1004" priority="248">
      <formula>IF(RIGHT(TEXT(AQ119,"0.#"),1)=".",TRUE,FALSE)</formula>
    </cfRule>
  </conditionalFormatting>
  <conditionalFormatting sqref="AM119">
    <cfRule type="expression" dxfId="1003" priority="245">
      <formula>IF(RIGHT(TEXT(AM119,"0.#"),1)=".",FALSE,TRUE)</formula>
    </cfRule>
    <cfRule type="expression" dxfId="1002" priority="246">
      <formula>IF(RIGHT(TEXT(AM119,"0.#"),1)=".",TRUE,FALSE)</formula>
    </cfRule>
  </conditionalFormatting>
  <conditionalFormatting sqref="AQ120">
    <cfRule type="expression" dxfId="1001" priority="243">
      <formula>IF(RIGHT(TEXT(AQ120,"0.#"),1)=".",FALSE,TRUE)</formula>
    </cfRule>
    <cfRule type="expression" dxfId="1000" priority="244">
      <formula>IF(RIGHT(TEXT(AQ120,"0.#"),1)=".",TRUE,FALSE)</formula>
    </cfRule>
  </conditionalFormatting>
  <conditionalFormatting sqref="AM120">
    <cfRule type="expression" dxfId="999" priority="241">
      <formula>IF(RIGHT(TEXT(AM120,"0.#"),1)=".",FALSE,TRUE)</formula>
    </cfRule>
    <cfRule type="expression" dxfId="998" priority="242">
      <formula>IF(RIGHT(TEXT(AM120,"0.#"),1)=".",TRUE,FALSE)</formula>
    </cfRule>
  </conditionalFormatting>
  <conditionalFormatting sqref="Y845">
    <cfRule type="expression" dxfId="997" priority="235">
      <formula>IF(RIGHT(TEXT(Y845,"0.#"),1)=".",FALSE,TRUE)</formula>
    </cfRule>
    <cfRule type="expression" dxfId="996" priority="236">
      <formula>IF(RIGHT(TEXT(Y845,"0.#"),1)=".",TRUE,FALSE)</formula>
    </cfRule>
  </conditionalFormatting>
  <conditionalFormatting sqref="Y878">
    <cfRule type="expression" dxfId="995" priority="233">
      <formula>IF(RIGHT(TEXT(Y878,"0.#"),1)=".",FALSE,TRUE)</formula>
    </cfRule>
    <cfRule type="expression" dxfId="994" priority="234">
      <formula>IF(RIGHT(TEXT(Y878,"0.#"),1)=".",TRUE,FALSE)</formula>
    </cfRule>
  </conditionalFormatting>
  <conditionalFormatting sqref="AL878:AO878">
    <cfRule type="expression" dxfId="993" priority="229">
      <formula>IF(AND(AL878&gt;=0, RIGHT(TEXT(AL878,"0.#"),1)&lt;&gt;"."),TRUE,FALSE)</formula>
    </cfRule>
    <cfRule type="expression" dxfId="992" priority="230">
      <formula>IF(AND(AL878&gt;=0, RIGHT(TEXT(AL878,"0.#"),1)="."),TRUE,FALSE)</formula>
    </cfRule>
    <cfRule type="expression" dxfId="991" priority="231">
      <formula>IF(AND(AL878&lt;0, RIGHT(TEXT(AL878,"0.#"),1)&lt;&gt;"."),TRUE,FALSE)</formula>
    </cfRule>
    <cfRule type="expression" dxfId="990" priority="232">
      <formula>IF(AND(AL878&lt;0, RIGHT(TEXT(AL878,"0.#"),1)="."),TRUE,FALSE)</formula>
    </cfRule>
  </conditionalFormatting>
  <conditionalFormatting sqref="Y944">
    <cfRule type="expression" dxfId="989" priority="217">
      <formula>IF(RIGHT(TEXT(Y944,"0.#"),1)=".",FALSE,TRUE)</formula>
    </cfRule>
    <cfRule type="expression" dxfId="988" priority="218">
      <formula>IF(RIGHT(TEXT(Y944,"0.#"),1)=".",TRUE,FALSE)</formula>
    </cfRule>
  </conditionalFormatting>
  <conditionalFormatting sqref="Y977">
    <cfRule type="expression" dxfId="987" priority="211">
      <formula>IF(RIGHT(TEXT(Y977,"0.#"),1)=".",FALSE,TRUE)</formula>
    </cfRule>
    <cfRule type="expression" dxfId="986" priority="212">
      <formula>IF(RIGHT(TEXT(Y977,"0.#"),1)=".",TRUE,FALSE)</formula>
    </cfRule>
  </conditionalFormatting>
  <conditionalFormatting sqref="AL977:AO977">
    <cfRule type="expression" dxfId="985" priority="213">
      <formula>IF(AND(AL977&gt;=0, RIGHT(TEXT(AL977,"0.#"),1)&lt;&gt;"."),TRUE,FALSE)</formula>
    </cfRule>
    <cfRule type="expression" dxfId="984" priority="214">
      <formula>IF(AND(AL977&gt;=0, RIGHT(TEXT(AL977,"0.#"),1)="."),TRUE,FALSE)</formula>
    </cfRule>
    <cfRule type="expression" dxfId="983" priority="215">
      <formula>IF(AND(AL977&lt;0, RIGHT(TEXT(AL977,"0.#"),1)&lt;&gt;"."),TRUE,FALSE)</formula>
    </cfRule>
    <cfRule type="expression" dxfId="982" priority="216">
      <formula>IF(AND(AL977&lt;0, RIGHT(TEXT(AL977,"0.#"),1)="."),TRUE,FALSE)</formula>
    </cfRule>
  </conditionalFormatting>
  <conditionalFormatting sqref="Y1010">
    <cfRule type="expression" dxfId="981" priority="209">
      <formula>IF(RIGHT(TEXT(Y1010,"0.#"),1)=".",FALSE,TRUE)</formula>
    </cfRule>
    <cfRule type="expression" dxfId="980" priority="210">
      <formula>IF(RIGHT(TEXT(Y1010,"0.#"),1)=".",TRUE,FALSE)</formula>
    </cfRule>
  </conditionalFormatting>
  <conditionalFormatting sqref="AL1010:AO1010">
    <cfRule type="expression" dxfId="979" priority="205">
      <formula>IF(AND(AL1010&gt;=0, RIGHT(TEXT(AL1010,"0.#"),1)&lt;&gt;"."),TRUE,FALSE)</formula>
    </cfRule>
    <cfRule type="expression" dxfId="978" priority="206">
      <formula>IF(AND(AL1010&gt;=0, RIGHT(TEXT(AL1010,"0.#"),1)="."),TRUE,FALSE)</formula>
    </cfRule>
    <cfRule type="expression" dxfId="977" priority="207">
      <formula>IF(AND(AL1010&lt;0, RIGHT(TEXT(AL1010,"0.#"),1)&lt;&gt;"."),TRUE,FALSE)</formula>
    </cfRule>
    <cfRule type="expression" dxfId="976" priority="208">
      <formula>IF(AND(AL1010&lt;0, RIGHT(TEXT(AL1010,"0.#"),1)="."),TRUE,FALSE)</formula>
    </cfRule>
  </conditionalFormatting>
  <conditionalFormatting sqref="Y1043">
    <cfRule type="expression" dxfId="975" priority="203">
      <formula>IF(RIGHT(TEXT(Y1043,"0.#"),1)=".",FALSE,TRUE)</formula>
    </cfRule>
    <cfRule type="expression" dxfId="974" priority="204">
      <formula>IF(RIGHT(TEXT(Y1043,"0.#"),1)=".",TRUE,FALSE)</formula>
    </cfRule>
  </conditionalFormatting>
  <conditionalFormatting sqref="AL1043:AO1043">
    <cfRule type="expression" dxfId="973" priority="199">
      <formula>IF(AND(AL1043&gt;=0, RIGHT(TEXT(AL1043,"0.#"),1)&lt;&gt;"."),TRUE,FALSE)</formula>
    </cfRule>
    <cfRule type="expression" dxfId="972" priority="200">
      <formula>IF(AND(AL1043&gt;=0, RIGHT(TEXT(AL1043,"0.#"),1)="."),TRUE,FALSE)</formula>
    </cfRule>
    <cfRule type="expression" dxfId="971" priority="201">
      <formula>IF(AND(AL1043&lt;0, RIGHT(TEXT(AL1043,"0.#"),1)&lt;&gt;"."),TRUE,FALSE)</formula>
    </cfRule>
    <cfRule type="expression" dxfId="970" priority="202">
      <formula>IF(AND(AL1043&lt;0, RIGHT(TEXT(AL1043,"0.#"),1)="."),TRUE,FALSE)</formula>
    </cfRule>
  </conditionalFormatting>
  <conditionalFormatting sqref="AQ125">
    <cfRule type="expression" dxfId="969" priority="161">
      <formula>IF(RIGHT(TEXT(AQ125,"0.#"),1)=".",FALSE,TRUE)</formula>
    </cfRule>
    <cfRule type="expression" dxfId="968" priority="162">
      <formula>IF(RIGHT(TEXT(AQ125,"0.#"),1)=".",TRUE,FALSE)</formula>
    </cfRule>
  </conditionalFormatting>
  <conditionalFormatting sqref="AM125">
    <cfRule type="expression" dxfId="967" priority="159">
      <formula>IF(RIGHT(TEXT(AM125,"0.#"),1)=".",FALSE,TRUE)</formula>
    </cfRule>
    <cfRule type="expression" dxfId="966" priority="160">
      <formula>IF(RIGHT(TEXT(AM125,"0.#"),1)=".",TRUE,FALSE)</formula>
    </cfRule>
  </conditionalFormatting>
  <conditionalFormatting sqref="AQ126">
    <cfRule type="expression" dxfId="965" priority="157">
      <formula>IF(RIGHT(TEXT(AQ126,"0.#"),1)=".",FALSE,TRUE)</formula>
    </cfRule>
    <cfRule type="expression" dxfId="964" priority="158">
      <formula>IF(RIGHT(TEXT(AQ126,"0.#"),1)=".",TRUE,FALSE)</formula>
    </cfRule>
  </conditionalFormatting>
  <conditionalFormatting sqref="AM126">
    <cfRule type="expression" dxfId="963" priority="155">
      <formula>IF(RIGHT(TEXT(AM126,"0.#"),1)=".",FALSE,TRUE)</formula>
    </cfRule>
    <cfRule type="expression" dxfId="962" priority="156">
      <formula>IF(RIGHT(TEXT(AM126,"0.#"),1)=".",TRUE,FALSE)</formula>
    </cfRule>
  </conditionalFormatting>
  <conditionalFormatting sqref="AE39">
    <cfRule type="expression" dxfId="961" priority="153">
      <formula>IF(RIGHT(TEXT(AE39,"0.#"),1)=".",FALSE,TRUE)</formula>
    </cfRule>
    <cfRule type="expression" dxfId="960" priority="154">
      <formula>IF(RIGHT(TEXT(AE39,"0.#"),1)=".",TRUE,FALSE)</formula>
    </cfRule>
  </conditionalFormatting>
  <conditionalFormatting sqref="AM41">
    <cfRule type="expression" dxfId="959" priority="137">
      <formula>IF(RIGHT(TEXT(AM41,"0.#"),1)=".",FALSE,TRUE)</formula>
    </cfRule>
    <cfRule type="expression" dxfId="958" priority="138">
      <formula>IF(RIGHT(TEXT(AM41,"0.#"),1)=".",TRUE,FALSE)</formula>
    </cfRule>
  </conditionalFormatting>
  <conditionalFormatting sqref="AE40">
    <cfRule type="expression" dxfId="957" priority="151">
      <formula>IF(RIGHT(TEXT(AE40,"0.#"),1)=".",FALSE,TRUE)</formula>
    </cfRule>
    <cfRule type="expression" dxfId="956" priority="152">
      <formula>IF(RIGHT(TEXT(AE40,"0.#"),1)=".",TRUE,FALSE)</formula>
    </cfRule>
  </conditionalFormatting>
  <conditionalFormatting sqref="AE41">
    <cfRule type="expression" dxfId="955" priority="149">
      <formula>IF(RIGHT(TEXT(AE41,"0.#"),1)=".",FALSE,TRUE)</formula>
    </cfRule>
    <cfRule type="expression" dxfId="954" priority="150">
      <formula>IF(RIGHT(TEXT(AE41,"0.#"),1)=".",TRUE,FALSE)</formula>
    </cfRule>
  </conditionalFormatting>
  <conditionalFormatting sqref="AI41">
    <cfRule type="expression" dxfId="953" priority="147">
      <formula>IF(RIGHT(TEXT(AI41,"0.#"),1)=".",FALSE,TRUE)</formula>
    </cfRule>
    <cfRule type="expression" dxfId="952" priority="148">
      <formula>IF(RIGHT(TEXT(AI41,"0.#"),1)=".",TRUE,FALSE)</formula>
    </cfRule>
  </conditionalFormatting>
  <conditionalFormatting sqref="AI40">
    <cfRule type="expression" dxfId="951" priority="145">
      <formula>IF(RIGHT(TEXT(AI40,"0.#"),1)=".",FALSE,TRUE)</formula>
    </cfRule>
    <cfRule type="expression" dxfId="950" priority="146">
      <formula>IF(RIGHT(TEXT(AI40,"0.#"),1)=".",TRUE,FALSE)</formula>
    </cfRule>
  </conditionalFormatting>
  <conditionalFormatting sqref="AI39">
    <cfRule type="expression" dxfId="949" priority="143">
      <formula>IF(RIGHT(TEXT(AI39,"0.#"),1)=".",FALSE,TRUE)</formula>
    </cfRule>
    <cfRule type="expression" dxfId="948" priority="144">
      <formula>IF(RIGHT(TEXT(AI39,"0.#"),1)=".",TRUE,FALSE)</formula>
    </cfRule>
  </conditionalFormatting>
  <conditionalFormatting sqref="AM39">
    <cfRule type="expression" dxfId="947" priority="141">
      <formula>IF(RIGHT(TEXT(AM39,"0.#"),1)=".",FALSE,TRUE)</formula>
    </cfRule>
    <cfRule type="expression" dxfId="946" priority="142">
      <formula>IF(RIGHT(TEXT(AM39,"0.#"),1)=".",TRUE,FALSE)</formula>
    </cfRule>
  </conditionalFormatting>
  <conditionalFormatting sqref="AM40">
    <cfRule type="expression" dxfId="945" priority="139">
      <formula>IF(RIGHT(TEXT(AM40,"0.#"),1)=".",FALSE,TRUE)</formula>
    </cfRule>
    <cfRule type="expression" dxfId="944" priority="140">
      <formula>IF(RIGHT(TEXT(AM40,"0.#"),1)=".",TRUE,FALSE)</formula>
    </cfRule>
  </conditionalFormatting>
  <conditionalFormatting sqref="AQ39:AQ41">
    <cfRule type="expression" dxfId="943" priority="135">
      <formula>IF(RIGHT(TEXT(AQ39,"0.#"),1)=".",FALSE,TRUE)</formula>
    </cfRule>
    <cfRule type="expression" dxfId="942" priority="136">
      <formula>IF(RIGHT(TEXT(AQ39,"0.#"),1)=".",TRUE,FALSE)</formula>
    </cfRule>
  </conditionalFormatting>
  <conditionalFormatting sqref="AU39:AU41">
    <cfRule type="expression" dxfId="941" priority="133">
      <formula>IF(RIGHT(TEXT(AU39,"0.#"),1)=".",FALSE,TRUE)</formula>
    </cfRule>
    <cfRule type="expression" dxfId="940" priority="134">
      <formula>IF(RIGHT(TEXT(AU39,"0.#"),1)=".",TRUE,FALSE)</formula>
    </cfRule>
  </conditionalFormatting>
  <conditionalFormatting sqref="AE113">
    <cfRule type="expression" dxfId="939" priority="131">
      <formula>IF(RIGHT(TEXT(AE113,"0.#"),1)=".",FALSE,TRUE)</formula>
    </cfRule>
    <cfRule type="expression" dxfId="938" priority="132">
      <formula>IF(RIGHT(TEXT(AE113,"0.#"),1)=".",TRUE,FALSE)</formula>
    </cfRule>
  </conditionalFormatting>
  <conditionalFormatting sqref="AI113">
    <cfRule type="expression" dxfId="937" priority="129">
      <formula>IF(RIGHT(TEXT(AI113,"0.#"),1)=".",FALSE,TRUE)</formula>
    </cfRule>
    <cfRule type="expression" dxfId="936" priority="130">
      <formula>IF(RIGHT(TEXT(AI113,"0.#"),1)=".",TRUE,FALSE)</formula>
    </cfRule>
  </conditionalFormatting>
  <conditionalFormatting sqref="AM113">
    <cfRule type="expression" dxfId="935" priority="127">
      <formula>IF(RIGHT(TEXT(AM113,"0.#"),1)=".",FALSE,TRUE)</formula>
    </cfRule>
    <cfRule type="expression" dxfId="934" priority="128">
      <formula>IF(RIGHT(TEXT(AM113,"0.#"),1)=".",TRUE,FALSE)</formula>
    </cfRule>
  </conditionalFormatting>
  <conditionalFormatting sqref="AE114">
    <cfRule type="expression" dxfId="933" priority="125">
      <formula>IF(RIGHT(TEXT(AE114,"0.#"),1)=".",FALSE,TRUE)</formula>
    </cfRule>
    <cfRule type="expression" dxfId="932" priority="126">
      <formula>IF(RIGHT(TEXT(AE114,"0.#"),1)=".",TRUE,FALSE)</formula>
    </cfRule>
  </conditionalFormatting>
  <conditionalFormatting sqref="AI114">
    <cfRule type="expression" dxfId="931" priority="123">
      <formula>IF(RIGHT(TEXT(AI114,"0.#"),1)=".",FALSE,TRUE)</formula>
    </cfRule>
    <cfRule type="expression" dxfId="930" priority="124">
      <formula>IF(RIGHT(TEXT(AI114,"0.#"),1)=".",TRUE,FALSE)</formula>
    </cfRule>
  </conditionalFormatting>
  <conditionalFormatting sqref="AM114">
    <cfRule type="expression" dxfId="929" priority="121">
      <formula>IF(RIGHT(TEXT(AM114,"0.#"),1)=".",FALSE,TRUE)</formula>
    </cfRule>
    <cfRule type="expression" dxfId="928" priority="122">
      <formula>IF(RIGHT(TEXT(AM114,"0.#"),1)=".",TRUE,FALSE)</formula>
    </cfRule>
  </conditionalFormatting>
  <conditionalFormatting sqref="AQ114">
    <cfRule type="expression" dxfId="927" priority="117">
      <formula>IF(RIGHT(TEXT(AQ114,"0.#"),1)=".",FALSE,TRUE)</formula>
    </cfRule>
    <cfRule type="expression" dxfId="926" priority="118">
      <formula>IF(RIGHT(TEXT(AQ114,"0.#"),1)=".",TRUE,FALSE)</formula>
    </cfRule>
  </conditionalFormatting>
  <conditionalFormatting sqref="AQ113">
    <cfRule type="expression" dxfId="925" priority="119">
      <formula>IF(RIGHT(TEXT(AQ113,"0.#"),1)=".",FALSE,TRUE)</formula>
    </cfRule>
    <cfRule type="expression" dxfId="924" priority="120">
      <formula>IF(RIGHT(TEXT(AQ113,"0.#"),1)=".",TRUE,FALSE)</formula>
    </cfRule>
  </conditionalFormatting>
  <conditionalFormatting sqref="AE128">
    <cfRule type="expression" dxfId="923" priority="115">
      <formula>IF(RIGHT(TEXT(AE128,"0.#"),1)=".",FALSE,TRUE)</formula>
    </cfRule>
    <cfRule type="expression" dxfId="922" priority="116">
      <formula>IF(RIGHT(TEXT(AE128,"0.#"),1)=".",TRUE,FALSE)</formula>
    </cfRule>
  </conditionalFormatting>
  <conditionalFormatting sqref="AI128">
    <cfRule type="expression" dxfId="921" priority="113">
      <formula>IF(RIGHT(TEXT(AI128,"0.#"),1)=".",FALSE,TRUE)</formula>
    </cfRule>
    <cfRule type="expression" dxfId="920" priority="114">
      <formula>IF(RIGHT(TEXT(AI128,"0.#"),1)=".",TRUE,FALSE)</formula>
    </cfRule>
  </conditionalFormatting>
  <conditionalFormatting sqref="AM128">
    <cfRule type="expression" dxfId="919" priority="111">
      <formula>IF(RIGHT(TEXT(AM128,"0.#"),1)=".",FALSE,TRUE)</formula>
    </cfRule>
    <cfRule type="expression" dxfId="918" priority="112">
      <formula>IF(RIGHT(TEXT(AM128,"0.#"),1)=".",TRUE,FALSE)</formula>
    </cfRule>
  </conditionalFormatting>
  <conditionalFormatting sqref="AE129 AM129">
    <cfRule type="expression" dxfId="917" priority="109">
      <formula>IF(RIGHT(TEXT(AE129,"0.#"),1)=".",FALSE,TRUE)</formula>
    </cfRule>
    <cfRule type="expression" dxfId="916" priority="110">
      <formula>IF(RIGHT(TEXT(AE129,"0.#"),1)=".",TRUE,FALSE)</formula>
    </cfRule>
  </conditionalFormatting>
  <conditionalFormatting sqref="AI129">
    <cfRule type="expression" dxfId="915" priority="107">
      <formula>IF(RIGHT(TEXT(AI129,"0.#"),1)=".",FALSE,TRUE)</formula>
    </cfRule>
    <cfRule type="expression" dxfId="914" priority="108">
      <formula>IF(RIGHT(TEXT(AI129,"0.#"),1)=".",TRUE,FALSE)</formula>
    </cfRule>
  </conditionalFormatting>
  <conditionalFormatting sqref="AI435">
    <cfRule type="expression" dxfId="913" priority="101">
      <formula>IF(RIGHT(TEXT(AI435,"0.#"),1)=".",FALSE,TRUE)</formula>
    </cfRule>
    <cfRule type="expression" dxfId="912" priority="102">
      <formula>IF(RIGHT(TEXT(AI435,"0.#"),1)=".",TRUE,FALSE)</formula>
    </cfRule>
  </conditionalFormatting>
  <conditionalFormatting sqref="AI433">
    <cfRule type="expression" dxfId="911" priority="105">
      <formula>IF(RIGHT(TEXT(AI433,"0.#"),1)=".",FALSE,TRUE)</formula>
    </cfRule>
    <cfRule type="expression" dxfId="910" priority="106">
      <formula>IF(RIGHT(TEXT(AI433,"0.#"),1)=".",TRUE,FALSE)</formula>
    </cfRule>
  </conditionalFormatting>
  <conditionalFormatting sqref="AI434">
    <cfRule type="expression" dxfId="909" priority="103">
      <formula>IF(RIGHT(TEXT(AI434,"0.#"),1)=".",FALSE,TRUE)</formula>
    </cfRule>
    <cfRule type="expression" dxfId="908" priority="104">
      <formula>IF(RIGHT(TEXT(AI434,"0.#"),1)=".",TRUE,FALSE)</formula>
    </cfRule>
  </conditionalFormatting>
  <conditionalFormatting sqref="AM434">
    <cfRule type="expression" dxfId="907" priority="99">
      <formula>IF(RIGHT(TEXT(AM434,"0.#"),1)=".",FALSE,TRUE)</formula>
    </cfRule>
    <cfRule type="expression" dxfId="906" priority="100">
      <formula>IF(RIGHT(TEXT(AM434,"0.#"),1)=".",TRUE,FALSE)</formula>
    </cfRule>
  </conditionalFormatting>
  <conditionalFormatting sqref="AE53:AE55 AI53:AI55">
    <cfRule type="expression" dxfId="905" priority="97">
      <formula>IF(RIGHT(TEXT(AE53,"0.#"),1)=".",FALSE,TRUE)</formula>
    </cfRule>
    <cfRule type="expression" dxfId="904" priority="98">
      <formula>IF(RIGHT(TEXT(AE53,"0.#"),1)=".",TRUE,FALSE)</formula>
    </cfRule>
  </conditionalFormatting>
  <conditionalFormatting sqref="AM53">
    <cfRule type="expression" dxfId="903" priority="95">
      <formula>IF(RIGHT(TEXT(AM53,"0.#"),1)=".",FALSE,TRUE)</formula>
    </cfRule>
    <cfRule type="expression" dxfId="902" priority="96">
      <formula>IF(RIGHT(TEXT(AM53,"0.#"),1)=".",TRUE,FALSE)</formula>
    </cfRule>
  </conditionalFormatting>
  <conditionalFormatting sqref="AM54">
    <cfRule type="expression" dxfId="901" priority="93">
      <formula>IF(RIGHT(TEXT(AM54,"0.#"),1)=".",FALSE,TRUE)</formula>
    </cfRule>
    <cfRule type="expression" dxfId="900" priority="94">
      <formula>IF(RIGHT(TEXT(AM54,"0.#"),1)=".",TRUE,FALSE)</formula>
    </cfRule>
  </conditionalFormatting>
  <conditionalFormatting sqref="AM55">
    <cfRule type="expression" dxfId="899" priority="91">
      <formula>IF(RIGHT(TEXT(AM55,"0.#"),1)=".",FALSE,TRUE)</formula>
    </cfRule>
    <cfRule type="expression" dxfId="898" priority="92">
      <formula>IF(RIGHT(TEXT(AM55,"0.#"),1)=".",TRUE,FALSE)</formula>
    </cfRule>
  </conditionalFormatting>
  <conditionalFormatting sqref="AQ53:AQ55">
    <cfRule type="expression" dxfId="897" priority="89">
      <formula>IF(RIGHT(TEXT(AQ53,"0.#"),1)=".",FALSE,TRUE)</formula>
    </cfRule>
    <cfRule type="expression" dxfId="896" priority="90">
      <formula>IF(RIGHT(TEXT(AQ53,"0.#"),1)=".",TRUE,FALSE)</formula>
    </cfRule>
  </conditionalFormatting>
  <conditionalFormatting sqref="AU53:AU55">
    <cfRule type="expression" dxfId="895" priority="87">
      <formula>IF(RIGHT(TEXT(AU53,"0.#"),1)=".",FALSE,TRUE)</formula>
    </cfRule>
    <cfRule type="expression" dxfId="894" priority="88">
      <formula>IF(RIGHT(TEXT(AU53,"0.#"),1)=".",TRUE,FALSE)</formula>
    </cfRule>
  </conditionalFormatting>
  <conditionalFormatting sqref="AM60">
    <cfRule type="expression" dxfId="893" priority="85">
      <formula>IF(RIGHT(TEXT(AM60,"0.#"),1)=".",FALSE,TRUE)</formula>
    </cfRule>
    <cfRule type="expression" dxfId="892" priority="86">
      <formula>IF(RIGHT(TEXT(AM60,"0.#"),1)=".",TRUE,FALSE)</formula>
    </cfRule>
  </conditionalFormatting>
  <conditionalFormatting sqref="AM61">
    <cfRule type="expression" dxfId="891" priority="83">
      <formula>IF(RIGHT(TEXT(AM61,"0.#"),1)=".",FALSE,TRUE)</formula>
    </cfRule>
    <cfRule type="expression" dxfId="890" priority="84">
      <formula>IF(RIGHT(TEXT(AM61,"0.#"),1)=".",TRUE,FALSE)</formula>
    </cfRule>
  </conditionalFormatting>
  <conditionalFormatting sqref="AM62">
    <cfRule type="expression" dxfId="889" priority="81">
      <formula>IF(RIGHT(TEXT(AM62,"0.#"),1)=".",FALSE,TRUE)</formula>
    </cfRule>
    <cfRule type="expression" dxfId="888" priority="82">
      <formula>IF(RIGHT(TEXT(AM62,"0.#"),1)=".",TRUE,FALSE)</formula>
    </cfRule>
  </conditionalFormatting>
  <conditionalFormatting sqref="AL845:AO845">
    <cfRule type="expression" dxfId="887" priority="77">
      <formula>IF(AND(AL845&gt;=0, RIGHT(TEXT(AL845,"0.#"),1)&lt;&gt;"."),TRUE,FALSE)</formula>
    </cfRule>
    <cfRule type="expression" dxfId="886" priority="78">
      <formula>IF(AND(AL845&gt;=0, RIGHT(TEXT(AL845,"0.#"),1)="."),TRUE,FALSE)</formula>
    </cfRule>
    <cfRule type="expression" dxfId="885" priority="79">
      <formula>IF(AND(AL845&lt;0, RIGHT(TEXT(AL845,"0.#"),1)&lt;&gt;"."),TRUE,FALSE)</formula>
    </cfRule>
    <cfRule type="expression" dxfId="884" priority="80">
      <formula>IF(AND(AL845&lt;0, RIGHT(TEXT(AL845,"0.#"),1)="."),TRUE,FALSE)</formula>
    </cfRule>
  </conditionalFormatting>
  <conditionalFormatting sqref="AL944:AO944">
    <cfRule type="expression" dxfId="883" priority="73">
      <formula>IF(AND(AL944&gt;=0, RIGHT(TEXT(AL944,"0.#"),1)&lt;&gt;"."),TRUE,FALSE)</formula>
    </cfRule>
    <cfRule type="expression" dxfId="882" priority="74">
      <formula>IF(AND(AL944&gt;=0, RIGHT(TEXT(AL944,"0.#"),1)="."),TRUE,FALSE)</formula>
    </cfRule>
    <cfRule type="expression" dxfId="881" priority="75">
      <formula>IF(AND(AL944&lt;0, RIGHT(TEXT(AL944,"0.#"),1)&lt;&gt;"."),TRUE,FALSE)</formula>
    </cfRule>
    <cfRule type="expression" dxfId="880" priority="76">
      <formula>IF(AND(AL944&lt;0, RIGHT(TEXT(AL944,"0.#"),1)="."),TRUE,FALSE)</formula>
    </cfRule>
  </conditionalFormatting>
  <conditionalFormatting sqref="AM92">
    <cfRule type="expression" dxfId="879" priority="65">
      <formula>IF(RIGHT(TEXT(AM92,"0.#"),1)=".",FALSE,TRUE)</formula>
    </cfRule>
    <cfRule type="expression" dxfId="878" priority="66">
      <formula>IF(RIGHT(TEXT(AM92,"0.#"),1)=".",TRUE,FALSE)</formula>
    </cfRule>
  </conditionalFormatting>
  <conditionalFormatting sqref="AM93">
    <cfRule type="expression" dxfId="877" priority="63">
      <formula>IF(RIGHT(TEXT(AM93,"0.#"),1)=".",FALSE,TRUE)</formula>
    </cfRule>
    <cfRule type="expression" dxfId="876" priority="64">
      <formula>IF(RIGHT(TEXT(AM93,"0.#"),1)=".",TRUE,FALSE)</formula>
    </cfRule>
  </conditionalFormatting>
  <conditionalFormatting sqref="AM94">
    <cfRule type="expression" dxfId="875" priority="61">
      <formula>IF(RIGHT(TEXT(AM94,"0.#"),1)=".",FALSE,TRUE)</formula>
    </cfRule>
    <cfRule type="expression" dxfId="874" priority="62">
      <formula>IF(RIGHT(TEXT(AM94,"0.#"),1)=".",TRUE,FALSE)</formula>
    </cfRule>
  </conditionalFormatting>
  <conditionalFormatting sqref="AM107">
    <cfRule type="expression" dxfId="873" priority="59">
      <formula>IF(RIGHT(TEXT(AM107,"0.#"),1)=".",FALSE,TRUE)</formula>
    </cfRule>
    <cfRule type="expression" dxfId="872" priority="60">
      <formula>IF(RIGHT(TEXT(AM107,"0.#"),1)=".",TRUE,FALSE)</formula>
    </cfRule>
  </conditionalFormatting>
  <conditionalFormatting sqref="AM122">
    <cfRule type="expression" dxfId="871" priority="57">
      <formula>IF(RIGHT(TEXT(AM122,"0.#"),1)=".",FALSE,TRUE)</formula>
    </cfRule>
    <cfRule type="expression" dxfId="870" priority="58">
      <formula>IF(RIGHT(TEXT(AM122,"0.#"),1)=".",TRUE,FALSE)</formula>
    </cfRule>
  </conditionalFormatting>
  <conditionalFormatting sqref="AM123">
    <cfRule type="expression" dxfId="869" priority="55">
      <formula>IF(RIGHT(TEXT(AM123,"0.#"),1)=".",FALSE,TRUE)</formula>
    </cfRule>
    <cfRule type="expression" dxfId="868" priority="56">
      <formula>IF(RIGHT(TEXT(AM123,"0.#"),1)=".",TRUE,FALSE)</formula>
    </cfRule>
  </conditionalFormatting>
  <conditionalFormatting sqref="Y911">
    <cfRule type="expression" dxfId="867" priority="49">
      <formula>IF(RIGHT(TEXT(Y911,"0.#"),1)=".",FALSE,TRUE)</formula>
    </cfRule>
    <cfRule type="expression" dxfId="866" priority="50">
      <formula>IF(RIGHT(TEXT(Y911,"0.#"),1)=".",TRUE,FALSE)</formula>
    </cfRule>
  </conditionalFormatting>
  <conditionalFormatting sqref="AL911:AO911">
    <cfRule type="expression" dxfId="865" priority="51">
      <formula>IF(AND(AL911&gt;=0, RIGHT(TEXT(AL911,"0.#"),1)&lt;&gt;"."),TRUE,FALSE)</formula>
    </cfRule>
    <cfRule type="expression" dxfId="864" priority="52">
      <formula>IF(AND(AL911&gt;=0, RIGHT(TEXT(AL911,"0.#"),1)="."),TRUE,FALSE)</formula>
    </cfRule>
    <cfRule type="expression" dxfId="863" priority="53">
      <formula>IF(AND(AL911&lt;0, RIGHT(TEXT(AL911,"0.#"),1)&lt;&gt;"."),TRUE,FALSE)</formula>
    </cfRule>
    <cfRule type="expression" dxfId="862" priority="54">
      <formula>IF(AND(AL911&lt;0, RIGHT(TEXT(AL911,"0.#"),1)="."),TRUE,FALSE)</formula>
    </cfRule>
  </conditionalFormatting>
  <conditionalFormatting sqref="Y1076">
    <cfRule type="expression" dxfId="861" priority="47">
      <formula>IF(RIGHT(TEXT(Y1076,"0.#"),1)=".",FALSE,TRUE)</formula>
    </cfRule>
    <cfRule type="expression" dxfId="860" priority="48">
      <formula>IF(RIGHT(TEXT(Y1076,"0.#"),1)=".",TRUE,FALSE)</formula>
    </cfRule>
  </conditionalFormatting>
  <conditionalFormatting sqref="AL1076:AO1076">
    <cfRule type="expression" dxfId="859" priority="43">
      <formula>IF(AND(AL1076&gt;=0, RIGHT(TEXT(AL1076,"0.#"),1)&lt;&gt;"."),TRUE,FALSE)</formula>
    </cfRule>
    <cfRule type="expression" dxfId="858" priority="44">
      <formula>IF(AND(AL1076&gt;=0, RIGHT(TEXT(AL1076,"0.#"),1)="."),TRUE,FALSE)</formula>
    </cfRule>
    <cfRule type="expression" dxfId="857" priority="45">
      <formula>IF(AND(AL1076&lt;0, RIGHT(TEXT(AL1076,"0.#"),1)&lt;&gt;"."),TRUE,FALSE)</formula>
    </cfRule>
    <cfRule type="expression" dxfId="856" priority="46">
      <formula>IF(AND(AL1076&lt;0, RIGHT(TEXT(AL1076,"0.#"),1)="."),TRUE,FALSE)</formula>
    </cfRule>
  </conditionalFormatting>
  <conditionalFormatting sqref="AL1114:AO1114">
    <cfRule type="expression" dxfId="855" priority="39">
      <formula>IF(AND(AL1114&gt;=0, RIGHT(TEXT(AL1114,"0.#"),1)&lt;&gt;"."),TRUE,FALSE)</formula>
    </cfRule>
    <cfRule type="expression" dxfId="854" priority="40">
      <formula>IF(AND(AL1114&gt;=0, RIGHT(TEXT(AL1114,"0.#"),1)="."),TRUE,FALSE)</formula>
    </cfRule>
    <cfRule type="expression" dxfId="853" priority="41">
      <formula>IF(AND(AL1114&lt;0, RIGHT(TEXT(AL1114,"0.#"),1)&lt;&gt;"."),TRUE,FALSE)</formula>
    </cfRule>
    <cfRule type="expression" dxfId="852" priority="42">
      <formula>IF(AND(AL1114&lt;0, RIGHT(TEXT(AL1114,"0.#"),1)="."),TRUE,FALSE)</formula>
    </cfRule>
  </conditionalFormatting>
  <conditionalFormatting sqref="Y1114">
    <cfRule type="expression" dxfId="851" priority="37">
      <formula>IF(RIGHT(TEXT(Y1114,"0.#"),1)=".",FALSE,TRUE)</formula>
    </cfRule>
    <cfRule type="expression" dxfId="850" priority="38">
      <formula>IF(RIGHT(TEXT(Y1114,"0.#"),1)=".",TRUE,FALSE)</formula>
    </cfRule>
  </conditionalFormatting>
  <conditionalFormatting sqref="AL1115:AO1115">
    <cfRule type="expression" dxfId="849" priority="33">
      <formula>IF(AND(AL1115&gt;=0, RIGHT(TEXT(AL1115,"0.#"),1)&lt;&gt;"."),TRUE,FALSE)</formula>
    </cfRule>
    <cfRule type="expression" dxfId="848" priority="34">
      <formula>IF(AND(AL1115&gt;=0, RIGHT(TEXT(AL1115,"0.#"),1)="."),TRUE,FALSE)</formula>
    </cfRule>
    <cfRule type="expression" dxfId="847" priority="35">
      <formula>IF(AND(AL1115&lt;0, RIGHT(TEXT(AL1115,"0.#"),1)&lt;&gt;"."),TRUE,FALSE)</formula>
    </cfRule>
    <cfRule type="expression" dxfId="846" priority="36">
      <formula>IF(AND(AL1115&lt;0, RIGHT(TEXT(AL1115,"0.#"),1)="."),TRUE,FALSE)</formula>
    </cfRule>
  </conditionalFormatting>
  <conditionalFormatting sqref="Y1115">
    <cfRule type="expression" dxfId="845" priority="31">
      <formula>IF(RIGHT(TEXT(Y1115,"0.#"),1)=".",FALSE,TRUE)</formula>
    </cfRule>
    <cfRule type="expression" dxfId="844" priority="32">
      <formula>IF(RIGHT(TEXT(Y1115,"0.#"),1)=".",TRUE,FALSE)</formula>
    </cfRule>
  </conditionalFormatting>
  <conditionalFormatting sqref="AL1116:AO1116">
    <cfRule type="expression" dxfId="843" priority="27">
      <formula>IF(AND(AL1116&gt;=0, RIGHT(TEXT(AL1116,"0.#"),1)&lt;&gt;"."),TRUE,FALSE)</formula>
    </cfRule>
    <cfRule type="expression" dxfId="842" priority="28">
      <formula>IF(AND(AL1116&gt;=0, RIGHT(TEXT(AL1116,"0.#"),1)="."),TRUE,FALSE)</formula>
    </cfRule>
    <cfRule type="expression" dxfId="841" priority="29">
      <formula>IF(AND(AL1116&lt;0, RIGHT(TEXT(AL1116,"0.#"),1)&lt;&gt;"."),TRUE,FALSE)</formula>
    </cfRule>
    <cfRule type="expression" dxfId="840" priority="30">
      <formula>IF(AND(AL1116&lt;0, RIGHT(TEXT(AL1116,"0.#"),1)="."),TRUE,FALSE)</formula>
    </cfRule>
  </conditionalFormatting>
  <conditionalFormatting sqref="Y1116">
    <cfRule type="expression" dxfId="839" priority="25">
      <formula>IF(RIGHT(TEXT(Y1116,"0.#"),1)=".",FALSE,TRUE)</formula>
    </cfRule>
    <cfRule type="expression" dxfId="838" priority="26">
      <formula>IF(RIGHT(TEXT(Y1116,"0.#"),1)=".",TRUE,FALSE)</formula>
    </cfRule>
  </conditionalFormatting>
  <conditionalFormatting sqref="AL1110:AO1110">
    <cfRule type="expression" dxfId="837" priority="21">
      <formula>IF(AND(AL1110&gt;=0, RIGHT(TEXT(AL1110,"0.#"),1)&lt;&gt;"."),TRUE,FALSE)</formula>
    </cfRule>
    <cfRule type="expression" dxfId="836" priority="22">
      <formula>IF(AND(AL1110&gt;=0, RIGHT(TEXT(AL1110,"0.#"),1)="."),TRUE,FALSE)</formula>
    </cfRule>
    <cfRule type="expression" dxfId="835" priority="23">
      <formula>IF(AND(AL1110&lt;0, RIGHT(TEXT(AL1110,"0.#"),1)&lt;&gt;"."),TRUE,FALSE)</formula>
    </cfRule>
    <cfRule type="expression" dxfId="834" priority="24">
      <formula>IF(AND(AL1110&lt;0, RIGHT(TEXT(AL1110,"0.#"),1)="."),TRUE,FALSE)</formula>
    </cfRule>
  </conditionalFormatting>
  <conditionalFormatting sqref="Y1110">
    <cfRule type="expression" dxfId="833" priority="19">
      <formula>IF(RIGHT(TEXT(Y1110,"0.#"),1)=".",FALSE,TRUE)</formula>
    </cfRule>
    <cfRule type="expression" dxfId="832" priority="20">
      <formula>IF(RIGHT(TEXT(Y1110,"0.#"),1)=".",TRUE,FALSE)</formula>
    </cfRule>
  </conditionalFormatting>
  <conditionalFormatting sqref="AL1111:AO1111">
    <cfRule type="expression" dxfId="831" priority="15">
      <formula>IF(AND(AL1111&gt;=0, RIGHT(TEXT(AL1111,"0.#"),1)&lt;&gt;"."),TRUE,FALSE)</formula>
    </cfRule>
    <cfRule type="expression" dxfId="830" priority="16">
      <formula>IF(AND(AL1111&gt;=0, RIGHT(TEXT(AL1111,"0.#"),1)="."),TRUE,FALSE)</formula>
    </cfRule>
    <cfRule type="expression" dxfId="829" priority="17">
      <formula>IF(AND(AL1111&lt;0, RIGHT(TEXT(AL1111,"0.#"),1)&lt;&gt;"."),TRUE,FALSE)</formula>
    </cfRule>
    <cfRule type="expression" dxfId="828" priority="18">
      <formula>IF(AND(AL1111&lt;0, RIGHT(TEXT(AL1111,"0.#"),1)="."),TRUE,FALSE)</formula>
    </cfRule>
  </conditionalFormatting>
  <conditionalFormatting sqref="Y1111">
    <cfRule type="expression" dxfId="827" priority="13">
      <formula>IF(RIGHT(TEXT(Y1111,"0.#"),1)=".",FALSE,TRUE)</formula>
    </cfRule>
    <cfRule type="expression" dxfId="826" priority="14">
      <formula>IF(RIGHT(TEXT(Y1111,"0.#"),1)=".",TRUE,FALSE)</formula>
    </cfRule>
  </conditionalFormatting>
  <conditionalFormatting sqref="AL1112:AO1112">
    <cfRule type="expression" dxfId="825" priority="9">
      <formula>IF(AND(AL1112&gt;=0, RIGHT(TEXT(AL1112,"0.#"),1)&lt;&gt;"."),TRUE,FALSE)</formula>
    </cfRule>
    <cfRule type="expression" dxfId="824" priority="10">
      <formula>IF(AND(AL1112&gt;=0, RIGHT(TEXT(AL1112,"0.#"),1)="."),TRUE,FALSE)</formula>
    </cfRule>
    <cfRule type="expression" dxfId="823" priority="11">
      <formula>IF(AND(AL1112&lt;0, RIGHT(TEXT(AL1112,"0.#"),1)&lt;&gt;"."),TRUE,FALSE)</formula>
    </cfRule>
    <cfRule type="expression" dxfId="822" priority="12">
      <formula>IF(AND(AL1112&lt;0, RIGHT(TEXT(AL1112,"0.#"),1)="."),TRUE,FALSE)</formula>
    </cfRule>
  </conditionalFormatting>
  <conditionalFormatting sqref="Y1112">
    <cfRule type="expression" dxfId="821" priority="7">
      <formula>IF(RIGHT(TEXT(Y1112,"0.#"),1)=".",FALSE,TRUE)</formula>
    </cfRule>
    <cfRule type="expression" dxfId="820" priority="8">
      <formula>IF(RIGHT(TEXT(Y1112,"0.#"),1)=".",TRUE,FALSE)</formula>
    </cfRule>
  </conditionalFormatting>
  <conditionalFormatting sqref="AL1113:AO1113">
    <cfRule type="expression" dxfId="819" priority="3">
      <formula>IF(AND(AL1113&gt;=0, RIGHT(TEXT(AL1113,"0.#"),1)&lt;&gt;"."),TRUE,FALSE)</formula>
    </cfRule>
    <cfRule type="expression" dxfId="818" priority="4">
      <formula>IF(AND(AL1113&gt;=0, RIGHT(TEXT(AL1113,"0.#"),1)="."),TRUE,FALSE)</formula>
    </cfRule>
    <cfRule type="expression" dxfId="817" priority="5">
      <formula>IF(AND(AL1113&lt;0, RIGHT(TEXT(AL1113,"0.#"),1)&lt;&gt;"."),TRUE,FALSE)</formula>
    </cfRule>
    <cfRule type="expression" dxfId="816" priority="6">
      <formula>IF(AND(AL1113&lt;0, RIGHT(TEXT(AL1113,"0.#"),1)="."),TRUE,FALSE)</formula>
    </cfRule>
  </conditionalFormatting>
  <conditionalFormatting sqref="Y1113">
    <cfRule type="expression" dxfId="815" priority="1">
      <formula>IF(RIGHT(TEXT(Y1113,"0.#"),1)=".",FALSE,TRUE)</formula>
    </cfRule>
    <cfRule type="expression" dxfId="814" priority="2">
      <formula>IF(RIGHT(TEXT(Y1113,"0.#"),1)=".",TRUE,FALSE)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79" max="49" man="1"/>
    <brk id="111" max="49" man="1"/>
    <brk id="699" max="49" man="1"/>
    <brk id="726" max="49" man="1"/>
    <brk id="747" max="49" man="1"/>
    <brk id="786" max="49" man="1"/>
    <brk id="9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508</v>
      </c>
      <c r="AA1" s="29" t="s">
        <v>82</v>
      </c>
      <c r="AB1" s="29" t="s">
        <v>509</v>
      </c>
      <c r="AC1" s="29" t="s">
        <v>34</v>
      </c>
      <c r="AD1" s="28"/>
      <c r="AE1" s="29" t="s">
        <v>46</v>
      </c>
      <c r="AF1" s="30"/>
      <c r="AG1" s="51" t="s">
        <v>238</v>
      </c>
      <c r="AI1" s="51" t="s">
        <v>247</v>
      </c>
      <c r="AK1" s="51" t="s">
        <v>252</v>
      </c>
      <c r="AM1" s="82"/>
      <c r="AN1" s="82"/>
      <c r="AP1" s="28" t="s">
        <v>323</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t="s">
        <v>735</v>
      </c>
      <c r="R2" s="13" t="str">
        <f>IF(Q2="","",P2)</f>
        <v>直接実施</v>
      </c>
      <c r="S2" s="13" t="str">
        <f>IF(R2="","",IF(S1&lt;&gt;"",CONCATENATE(S1,"、",R2),R2))</f>
        <v>直接実施</v>
      </c>
      <c r="T2" s="13"/>
      <c r="U2" s="101">
        <v>20</v>
      </c>
      <c r="W2" s="32" t="s">
        <v>178</v>
      </c>
      <c r="Y2" s="32" t="s">
        <v>68</v>
      </c>
      <c r="Z2" s="32" t="s">
        <v>68</v>
      </c>
      <c r="AA2" s="94" t="s">
        <v>373</v>
      </c>
      <c r="AB2" s="94" t="s">
        <v>603</v>
      </c>
      <c r="AC2" s="95" t="s">
        <v>135</v>
      </c>
      <c r="AD2" s="28"/>
      <c r="AE2" s="43" t="s">
        <v>174</v>
      </c>
      <c r="AF2" s="30"/>
      <c r="AG2" s="53" t="s">
        <v>334</v>
      </c>
      <c r="AI2" s="51" t="s">
        <v>368</v>
      </c>
      <c r="AK2" s="51" t="s">
        <v>253</v>
      </c>
      <c r="AM2" s="82"/>
      <c r="AN2" s="82"/>
      <c r="AP2" s="53" t="s">
        <v>334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735</v>
      </c>
      <c r="R3" s="13" t="str">
        <f t="shared" ref="R3:R8" si="3">IF(Q3="","",P3)</f>
        <v>委託・請負</v>
      </c>
      <c r="S3" s="13" t="str">
        <f t="shared" ref="S3:S8" si="4">IF(R3="",S2,IF(S2&lt;&gt;"",CONCATENATE(S2,"、",R3),R3))</f>
        <v>直接実施、委託・請負</v>
      </c>
      <c r="T3" s="13"/>
      <c r="U3" s="32" t="s">
        <v>635</v>
      </c>
      <c r="W3" s="32" t="s">
        <v>150</v>
      </c>
      <c r="Y3" s="32" t="s">
        <v>69</v>
      </c>
      <c r="Z3" s="32" t="s">
        <v>510</v>
      </c>
      <c r="AA3" s="94" t="s">
        <v>473</v>
      </c>
      <c r="AB3" s="94" t="s">
        <v>604</v>
      </c>
      <c r="AC3" s="95" t="s">
        <v>136</v>
      </c>
      <c r="AD3" s="28"/>
      <c r="AE3" s="43" t="s">
        <v>175</v>
      </c>
      <c r="AF3" s="30"/>
      <c r="AG3" s="53" t="s">
        <v>335</v>
      </c>
      <c r="AI3" s="51" t="s">
        <v>246</v>
      </c>
      <c r="AK3" s="51" t="str">
        <f>CHAR(CODE(AK2)+1)</f>
        <v>B</v>
      </c>
      <c r="AM3" s="82"/>
      <c r="AN3" s="82"/>
      <c r="AP3" s="53" t="s">
        <v>335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636</v>
      </c>
      <c r="W4" s="32" t="s">
        <v>151</v>
      </c>
      <c r="Y4" s="32" t="s">
        <v>380</v>
      </c>
      <c r="Z4" s="32" t="s">
        <v>511</v>
      </c>
      <c r="AA4" s="94" t="s">
        <v>474</v>
      </c>
      <c r="AB4" s="94" t="s">
        <v>605</v>
      </c>
      <c r="AC4" s="94" t="s">
        <v>137</v>
      </c>
      <c r="AD4" s="28"/>
      <c r="AE4" s="43" t="s">
        <v>176</v>
      </c>
      <c r="AF4" s="30"/>
      <c r="AG4" s="53" t="s">
        <v>336</v>
      </c>
      <c r="AI4" s="51" t="s">
        <v>248</v>
      </c>
      <c r="AK4" s="51" t="str">
        <f t="shared" ref="AK4:AK49" si="7">CHAR(CODE(AK3)+1)</f>
        <v>C</v>
      </c>
      <c r="AM4" s="82"/>
      <c r="AN4" s="82"/>
      <c r="AP4" s="53" t="s">
        <v>336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660</v>
      </c>
      <c r="Y5" s="32" t="s">
        <v>381</v>
      </c>
      <c r="Z5" s="32" t="s">
        <v>512</v>
      </c>
      <c r="AA5" s="94" t="s">
        <v>475</v>
      </c>
      <c r="AB5" s="94" t="s">
        <v>606</v>
      </c>
      <c r="AC5" s="94" t="s">
        <v>177</v>
      </c>
      <c r="AD5" s="31"/>
      <c r="AE5" s="43" t="s">
        <v>347</v>
      </c>
      <c r="AF5" s="30"/>
      <c r="AG5" s="53" t="s">
        <v>337</v>
      </c>
      <c r="AI5" s="51" t="s">
        <v>377</v>
      </c>
      <c r="AK5" s="51" t="str">
        <f t="shared" si="7"/>
        <v>D</v>
      </c>
      <c r="AP5" s="53" t="s">
        <v>337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349</v>
      </c>
      <c r="W6" s="32" t="s">
        <v>152</v>
      </c>
      <c r="Y6" s="32" t="s">
        <v>382</v>
      </c>
      <c r="Z6" s="32" t="s">
        <v>513</v>
      </c>
      <c r="AA6" s="94" t="s">
        <v>476</v>
      </c>
      <c r="AB6" s="94" t="s">
        <v>607</v>
      </c>
      <c r="AC6" s="94" t="s">
        <v>138</v>
      </c>
      <c r="AD6" s="31"/>
      <c r="AE6" s="43" t="s">
        <v>344</v>
      </c>
      <c r="AF6" s="30"/>
      <c r="AG6" s="53" t="s">
        <v>338</v>
      </c>
      <c r="AI6" s="51" t="s">
        <v>378</v>
      </c>
      <c r="AK6" s="51" t="str">
        <f>CHAR(CODE(AK5)+1)</f>
        <v>E</v>
      </c>
      <c r="AP6" s="53" t="s">
        <v>338</v>
      </c>
    </row>
    <row r="7" spans="1:42" ht="13.5" customHeight="1" x14ac:dyDescent="0.15">
      <c r="A7" s="14" t="s">
        <v>90</v>
      </c>
      <c r="B7" s="15"/>
      <c r="C7" s="13" t="str">
        <f t="shared" si="0"/>
        <v/>
      </c>
      <c r="D7" s="13" t="str">
        <f t="shared" si="8"/>
        <v/>
      </c>
      <c r="F7" s="18" t="s">
        <v>272</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383</v>
      </c>
      <c r="Z7" s="32" t="s">
        <v>514</v>
      </c>
      <c r="AA7" s="94" t="s">
        <v>477</v>
      </c>
      <c r="AB7" s="94" t="s">
        <v>608</v>
      </c>
      <c r="AC7" s="31"/>
      <c r="AD7" s="31"/>
      <c r="AE7" s="32" t="s">
        <v>138</v>
      </c>
      <c r="AF7" s="30"/>
      <c r="AG7" s="53" t="s">
        <v>339</v>
      </c>
      <c r="AH7" s="85"/>
      <c r="AI7" s="53" t="s">
        <v>362</v>
      </c>
      <c r="AK7" s="51" t="str">
        <f>CHAR(CODE(AK6)+1)</f>
        <v>F</v>
      </c>
      <c r="AP7" s="53" t="s">
        <v>339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375</v>
      </c>
      <c r="W8" s="32" t="s">
        <v>154</v>
      </c>
      <c r="Y8" s="32" t="s">
        <v>384</v>
      </c>
      <c r="Z8" s="32" t="s">
        <v>515</v>
      </c>
      <c r="AA8" s="94" t="s">
        <v>478</v>
      </c>
      <c r="AB8" s="94" t="s">
        <v>609</v>
      </c>
      <c r="AC8" s="31"/>
      <c r="AD8" s="31"/>
      <c r="AE8" s="31"/>
      <c r="AF8" s="30"/>
      <c r="AG8" s="53" t="s">
        <v>340</v>
      </c>
      <c r="AI8" s="51" t="s">
        <v>363</v>
      </c>
      <c r="AK8" s="51" t="str">
        <f t="shared" si="7"/>
        <v>G</v>
      </c>
      <c r="AP8" s="53" t="s">
        <v>340</v>
      </c>
    </row>
    <row r="9" spans="1:42" ht="13.5" customHeight="1" x14ac:dyDescent="0.15">
      <c r="A9" s="14" t="s">
        <v>92</v>
      </c>
      <c r="B9" s="15" t="s">
        <v>735</v>
      </c>
      <c r="C9" s="13" t="str">
        <f t="shared" si="0"/>
        <v>高齢社会対策</v>
      </c>
      <c r="D9" s="13" t="str">
        <f t="shared" si="8"/>
        <v>高齢社会対策</v>
      </c>
      <c r="F9" s="18" t="s">
        <v>273</v>
      </c>
      <c r="G9" s="17"/>
      <c r="H9" s="13" t="str">
        <f t="shared" si="1"/>
        <v/>
      </c>
      <c r="I9" s="13" t="str">
        <f t="shared" si="5"/>
        <v>一般会計</v>
      </c>
      <c r="K9" s="14" t="s">
        <v>110</v>
      </c>
      <c r="L9" s="15"/>
      <c r="M9" s="13" t="str">
        <f t="shared" si="2"/>
        <v/>
      </c>
      <c r="N9" s="13" t="str">
        <f t="shared" si="6"/>
        <v>社会保障</v>
      </c>
      <c r="O9" s="13"/>
      <c r="P9" s="13"/>
      <c r="Q9" s="19"/>
      <c r="T9" s="13"/>
      <c r="U9" s="32" t="s">
        <v>376</v>
      </c>
      <c r="W9" s="32" t="s">
        <v>155</v>
      </c>
      <c r="Y9" s="32" t="s">
        <v>385</v>
      </c>
      <c r="Z9" s="32" t="s">
        <v>516</v>
      </c>
      <c r="AA9" s="94" t="s">
        <v>479</v>
      </c>
      <c r="AB9" s="94" t="s">
        <v>610</v>
      </c>
      <c r="AC9" s="31"/>
      <c r="AD9" s="31"/>
      <c r="AE9" s="31"/>
      <c r="AF9" s="30"/>
      <c r="AG9" s="53" t="s">
        <v>341</v>
      </c>
      <c r="AI9" s="81"/>
      <c r="AK9" s="51" t="str">
        <f t="shared" si="7"/>
        <v>H</v>
      </c>
      <c r="AP9" s="53" t="s">
        <v>341</v>
      </c>
    </row>
    <row r="10" spans="1:42" ht="13.5" customHeight="1" x14ac:dyDescent="0.15">
      <c r="A10" s="14" t="s">
        <v>294</v>
      </c>
      <c r="B10" s="15"/>
      <c r="C10" s="13" t="str">
        <f t="shared" si="0"/>
        <v/>
      </c>
      <c r="D10" s="13" t="str">
        <f t="shared" si="8"/>
        <v>高齢社会対策</v>
      </c>
      <c r="F10" s="18" t="s">
        <v>117</v>
      </c>
      <c r="G10" s="17"/>
      <c r="H10" s="13" t="str">
        <f t="shared" si="1"/>
        <v/>
      </c>
      <c r="I10" s="13" t="str">
        <f t="shared" si="5"/>
        <v>一般会計</v>
      </c>
      <c r="K10" s="14" t="s">
        <v>298</v>
      </c>
      <c r="L10" s="15"/>
      <c r="M10" s="13" t="str">
        <f t="shared" si="2"/>
        <v/>
      </c>
      <c r="N10" s="13" t="str">
        <f t="shared" si="6"/>
        <v>社会保障</v>
      </c>
      <c r="O10" s="13"/>
      <c r="P10" s="13" t="str">
        <f>S8</f>
        <v>直接実施、委託・請負</v>
      </c>
      <c r="Q10" s="19"/>
      <c r="T10" s="13"/>
      <c r="W10" s="32" t="s">
        <v>156</v>
      </c>
      <c r="Y10" s="32" t="s">
        <v>386</v>
      </c>
      <c r="Z10" s="32" t="s">
        <v>517</v>
      </c>
      <c r="AA10" s="94" t="s">
        <v>480</v>
      </c>
      <c r="AB10" s="94" t="s">
        <v>611</v>
      </c>
      <c r="AC10" s="31"/>
      <c r="AD10" s="31"/>
      <c r="AE10" s="31"/>
      <c r="AF10" s="30"/>
      <c r="AG10" s="53" t="s">
        <v>326</v>
      </c>
      <c r="AK10" s="51" t="str">
        <f t="shared" si="7"/>
        <v>I</v>
      </c>
      <c r="AP10" s="51" t="s">
        <v>324</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387</v>
      </c>
      <c r="Z11" s="32" t="s">
        <v>518</v>
      </c>
      <c r="AA11" s="94" t="s">
        <v>481</v>
      </c>
      <c r="AB11" s="94" t="s">
        <v>612</v>
      </c>
      <c r="AC11" s="31"/>
      <c r="AD11" s="31"/>
      <c r="AE11" s="31"/>
      <c r="AF11" s="30"/>
      <c r="AG11" s="51" t="s">
        <v>329</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637</v>
      </c>
      <c r="W12" s="32" t="s">
        <v>158</v>
      </c>
      <c r="Y12" s="32" t="s">
        <v>388</v>
      </c>
      <c r="Z12" s="32" t="s">
        <v>519</v>
      </c>
      <c r="AA12" s="94" t="s">
        <v>482</v>
      </c>
      <c r="AB12" s="94" t="s">
        <v>613</v>
      </c>
      <c r="AC12" s="31"/>
      <c r="AD12" s="31"/>
      <c r="AE12" s="31"/>
      <c r="AF12" s="30"/>
      <c r="AG12" s="51" t="s">
        <v>327</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389</v>
      </c>
      <c r="Z13" s="32" t="s">
        <v>520</v>
      </c>
      <c r="AA13" s="94" t="s">
        <v>483</v>
      </c>
      <c r="AB13" s="94" t="s">
        <v>614</v>
      </c>
      <c r="AC13" s="31"/>
      <c r="AD13" s="31"/>
      <c r="AE13" s="31"/>
      <c r="AF13" s="30"/>
      <c r="AG13" s="51" t="s">
        <v>328</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638</v>
      </c>
      <c r="W14" s="32" t="s">
        <v>160</v>
      </c>
      <c r="Y14" s="32" t="s">
        <v>390</v>
      </c>
      <c r="Z14" s="32" t="s">
        <v>521</v>
      </c>
      <c r="AA14" s="94" t="s">
        <v>484</v>
      </c>
      <c r="AB14" s="94" t="s">
        <v>615</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639</v>
      </c>
      <c r="W15" s="32" t="s">
        <v>161</v>
      </c>
      <c r="Y15" s="32" t="s">
        <v>391</v>
      </c>
      <c r="Z15" s="32" t="s">
        <v>522</v>
      </c>
      <c r="AA15" s="94" t="s">
        <v>485</v>
      </c>
      <c r="AB15" s="94" t="s">
        <v>616</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640</v>
      </c>
      <c r="W16" s="32" t="s">
        <v>162</v>
      </c>
      <c r="Y16" s="32" t="s">
        <v>392</v>
      </c>
      <c r="Z16" s="32" t="s">
        <v>523</v>
      </c>
      <c r="AA16" s="94" t="s">
        <v>486</v>
      </c>
      <c r="AB16" s="94" t="s">
        <v>617</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641</v>
      </c>
      <c r="W17" s="32" t="s">
        <v>163</v>
      </c>
      <c r="Y17" s="32" t="s">
        <v>393</v>
      </c>
      <c r="Z17" s="32" t="s">
        <v>524</v>
      </c>
      <c r="AA17" s="94" t="s">
        <v>487</v>
      </c>
      <c r="AB17" s="94" t="s">
        <v>618</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642</v>
      </c>
      <c r="W18" s="32" t="s">
        <v>164</v>
      </c>
      <c r="Y18" s="32" t="s">
        <v>394</v>
      </c>
      <c r="Z18" s="32" t="s">
        <v>525</v>
      </c>
      <c r="AA18" s="94" t="s">
        <v>488</v>
      </c>
      <c r="AB18" s="94" t="s">
        <v>619</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643</v>
      </c>
      <c r="W19" s="32" t="s">
        <v>165</v>
      </c>
      <c r="Y19" s="32" t="s">
        <v>395</v>
      </c>
      <c r="Z19" s="32" t="s">
        <v>526</v>
      </c>
      <c r="AA19" s="94" t="s">
        <v>489</v>
      </c>
      <c r="AB19" s="94" t="s">
        <v>620</v>
      </c>
      <c r="AC19" s="31"/>
      <c r="AD19" s="31"/>
      <c r="AE19" s="31"/>
      <c r="AF19" s="30"/>
      <c r="AK19" s="51" t="str">
        <f t="shared" si="7"/>
        <v>R</v>
      </c>
    </row>
    <row r="20" spans="1:37" ht="13.5" customHeight="1" x14ac:dyDescent="0.15">
      <c r="A20" s="14" t="s">
        <v>283</v>
      </c>
      <c r="B20" s="15"/>
      <c r="C20" s="13" t="str">
        <f t="shared" si="9"/>
        <v/>
      </c>
      <c r="D20" s="13" t="str">
        <f t="shared" si="8"/>
        <v>高齢社会対策</v>
      </c>
      <c r="F20" s="18" t="s">
        <v>282</v>
      </c>
      <c r="G20" s="17"/>
      <c r="H20" s="13" t="str">
        <f t="shared" si="1"/>
        <v/>
      </c>
      <c r="I20" s="13" t="str">
        <f t="shared" si="5"/>
        <v>一般会計</v>
      </c>
      <c r="K20" s="13"/>
      <c r="L20" s="13"/>
      <c r="O20" s="13"/>
      <c r="P20" s="13"/>
      <c r="Q20" s="19"/>
      <c r="T20" s="13"/>
      <c r="U20" s="32" t="s">
        <v>644</v>
      </c>
      <c r="W20" s="32" t="s">
        <v>166</v>
      </c>
      <c r="Y20" s="32" t="s">
        <v>396</v>
      </c>
      <c r="Z20" s="32" t="s">
        <v>527</v>
      </c>
      <c r="AA20" s="94" t="s">
        <v>490</v>
      </c>
      <c r="AB20" s="94" t="s">
        <v>621</v>
      </c>
      <c r="AC20" s="31"/>
      <c r="AD20" s="31"/>
      <c r="AE20" s="31"/>
      <c r="AF20" s="30"/>
      <c r="AK20" s="51" t="str">
        <f t="shared" si="7"/>
        <v>S</v>
      </c>
    </row>
    <row r="21" spans="1:37" ht="13.5" customHeight="1" x14ac:dyDescent="0.15">
      <c r="A21" s="14" t="s">
        <v>284</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645</v>
      </c>
      <c r="W21" s="32" t="s">
        <v>167</v>
      </c>
      <c r="Y21" s="32" t="s">
        <v>397</v>
      </c>
      <c r="Z21" s="32" t="s">
        <v>528</v>
      </c>
      <c r="AA21" s="94" t="s">
        <v>491</v>
      </c>
      <c r="AB21" s="94" t="s">
        <v>622</v>
      </c>
      <c r="AC21" s="31"/>
      <c r="AD21" s="31"/>
      <c r="AE21" s="31"/>
      <c r="AF21" s="30"/>
      <c r="AK21" s="51" t="str">
        <f t="shared" si="7"/>
        <v>T</v>
      </c>
    </row>
    <row r="22" spans="1:37" ht="13.5" customHeight="1" x14ac:dyDescent="0.15">
      <c r="A22" s="14" t="s">
        <v>285</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646</v>
      </c>
      <c r="W22" s="32" t="s">
        <v>168</v>
      </c>
      <c r="Y22" s="32" t="s">
        <v>398</v>
      </c>
      <c r="Z22" s="32" t="s">
        <v>529</v>
      </c>
      <c r="AA22" s="94" t="s">
        <v>492</v>
      </c>
      <c r="AB22" s="94" t="s">
        <v>623</v>
      </c>
      <c r="AC22" s="31"/>
      <c r="AD22" s="31"/>
      <c r="AE22" s="31"/>
      <c r="AF22" s="30"/>
      <c r="AK22" s="51" t="str">
        <f t="shared" si="7"/>
        <v>U</v>
      </c>
    </row>
    <row r="23" spans="1:37" ht="13.5" customHeight="1" x14ac:dyDescent="0.15">
      <c r="A23" s="14" t="s">
        <v>286</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647</v>
      </c>
      <c r="W23" s="32" t="s">
        <v>663</v>
      </c>
      <c r="Y23" s="32" t="s">
        <v>399</v>
      </c>
      <c r="Z23" s="32" t="s">
        <v>530</v>
      </c>
      <c r="AA23" s="94" t="s">
        <v>493</v>
      </c>
      <c r="AB23" s="94" t="s">
        <v>624</v>
      </c>
      <c r="AC23" s="31"/>
      <c r="AD23" s="31"/>
      <c r="AE23" s="31"/>
      <c r="AF23" s="30"/>
      <c r="AK23" s="51" t="str">
        <f t="shared" si="7"/>
        <v>V</v>
      </c>
    </row>
    <row r="24" spans="1:37" ht="13.5" customHeight="1" x14ac:dyDescent="0.15">
      <c r="A24" s="88" t="s">
        <v>366</v>
      </c>
      <c r="B24" s="15"/>
      <c r="C24" s="13" t="str">
        <f t="shared" si="9"/>
        <v/>
      </c>
      <c r="D24" s="13" t="str">
        <f>IF(C24="",D23,IF(D23&lt;&gt;"",CONCATENATE(D23,"、",C24),C24))</f>
        <v>高齢社会対策</v>
      </c>
      <c r="F24" s="18" t="s">
        <v>371</v>
      </c>
      <c r="G24" s="17"/>
      <c r="H24" s="13" t="str">
        <f t="shared" si="1"/>
        <v/>
      </c>
      <c r="I24" s="13" t="str">
        <f t="shared" si="5"/>
        <v>一般会計</v>
      </c>
      <c r="K24" s="13"/>
      <c r="L24" s="13"/>
      <c r="O24" s="13"/>
      <c r="P24" s="13"/>
      <c r="Q24" s="19"/>
      <c r="T24" s="13"/>
      <c r="U24" s="32" t="s">
        <v>648</v>
      </c>
      <c r="Y24" s="32" t="s">
        <v>400</v>
      </c>
      <c r="Z24" s="32" t="s">
        <v>531</v>
      </c>
      <c r="AA24" s="94" t="s">
        <v>494</v>
      </c>
      <c r="AB24" s="94" t="s">
        <v>625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649</v>
      </c>
      <c r="Y25" s="32" t="s">
        <v>401</v>
      </c>
      <c r="Z25" s="32" t="s">
        <v>532</v>
      </c>
      <c r="AA25" s="94" t="s">
        <v>495</v>
      </c>
      <c r="AB25" s="94" t="s">
        <v>626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650</v>
      </c>
      <c r="Y26" s="32" t="s">
        <v>402</v>
      </c>
      <c r="Z26" s="32" t="s">
        <v>533</v>
      </c>
      <c r="AA26" s="94" t="s">
        <v>496</v>
      </c>
      <c r="AB26" s="94" t="s">
        <v>627</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651</v>
      </c>
      <c r="Y27" s="32" t="s">
        <v>403</v>
      </c>
      <c r="Z27" s="32" t="s">
        <v>534</v>
      </c>
      <c r="AA27" s="94" t="s">
        <v>497</v>
      </c>
      <c r="AB27" s="94" t="s">
        <v>628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652</v>
      </c>
      <c r="Y28" s="32" t="s">
        <v>404</v>
      </c>
      <c r="Z28" s="32" t="s">
        <v>535</v>
      </c>
      <c r="AA28" s="94" t="s">
        <v>498</v>
      </c>
      <c r="AB28" s="94" t="s">
        <v>629</v>
      </c>
      <c r="AC28" s="31"/>
      <c r="AD28" s="31"/>
      <c r="AE28" s="31"/>
      <c r="AF28" s="30"/>
      <c r="AK28" s="51" t="s">
        <v>254</v>
      </c>
    </row>
    <row r="29" spans="1:37" ht="13.5" customHeight="1" x14ac:dyDescent="0.15">
      <c r="A29" s="13"/>
      <c r="B29" s="13"/>
      <c r="F29" s="18" t="s">
        <v>274</v>
      </c>
      <c r="G29" s="17"/>
      <c r="H29" s="13" t="str">
        <f t="shared" si="1"/>
        <v/>
      </c>
      <c r="I29" s="13" t="str">
        <f t="shared" si="5"/>
        <v>一般会計</v>
      </c>
      <c r="K29" s="13"/>
      <c r="L29" s="13"/>
      <c r="O29" s="13"/>
      <c r="P29" s="13"/>
      <c r="Q29" s="19"/>
      <c r="T29" s="13"/>
      <c r="U29" s="32" t="s">
        <v>653</v>
      </c>
      <c r="Y29" s="32" t="s">
        <v>405</v>
      </c>
      <c r="Z29" s="32" t="s">
        <v>536</v>
      </c>
      <c r="AA29" s="94" t="s">
        <v>499</v>
      </c>
      <c r="AB29" s="94" t="s">
        <v>630</v>
      </c>
      <c r="AC29" s="31"/>
      <c r="AD29" s="31"/>
      <c r="AE29" s="31"/>
      <c r="AF29" s="30"/>
      <c r="AK29" s="51" t="str">
        <f t="shared" si="7"/>
        <v>b</v>
      </c>
    </row>
    <row r="30" spans="1:37" ht="13.5" customHeight="1" x14ac:dyDescent="0.15">
      <c r="A30" s="13"/>
      <c r="B30" s="13"/>
      <c r="F30" s="18" t="s">
        <v>275</v>
      </c>
      <c r="G30" s="17"/>
      <c r="H30" s="13" t="str">
        <f t="shared" si="1"/>
        <v/>
      </c>
      <c r="I30" s="13" t="str">
        <f t="shared" si="5"/>
        <v>一般会計</v>
      </c>
      <c r="K30" s="13"/>
      <c r="L30" s="13"/>
      <c r="O30" s="13"/>
      <c r="P30" s="13"/>
      <c r="Q30" s="19"/>
      <c r="T30" s="13"/>
      <c r="U30" s="32" t="s">
        <v>654</v>
      </c>
      <c r="Y30" s="32" t="s">
        <v>406</v>
      </c>
      <c r="Z30" s="32" t="s">
        <v>537</v>
      </c>
      <c r="AA30" s="94" t="s">
        <v>500</v>
      </c>
      <c r="AB30" s="94" t="s">
        <v>631</v>
      </c>
      <c r="AC30" s="31"/>
      <c r="AD30" s="31"/>
      <c r="AE30" s="31"/>
      <c r="AF30" s="30"/>
      <c r="AK30" s="51" t="str">
        <f t="shared" si="7"/>
        <v>c</v>
      </c>
    </row>
    <row r="31" spans="1:37" ht="13.5" customHeight="1" x14ac:dyDescent="0.15">
      <c r="A31" s="13"/>
      <c r="B31" s="13"/>
      <c r="F31" s="18" t="s">
        <v>276</v>
      </c>
      <c r="G31" s="17"/>
      <c r="H31" s="13" t="str">
        <f t="shared" si="1"/>
        <v/>
      </c>
      <c r="I31" s="13" t="str">
        <f t="shared" si="5"/>
        <v>一般会計</v>
      </c>
      <c r="K31" s="13"/>
      <c r="L31" s="13"/>
      <c r="O31" s="13"/>
      <c r="P31" s="13"/>
      <c r="Q31" s="19"/>
      <c r="T31" s="13"/>
      <c r="U31" s="32" t="s">
        <v>655</v>
      </c>
      <c r="Y31" s="32" t="s">
        <v>407</v>
      </c>
      <c r="Z31" s="32" t="s">
        <v>538</v>
      </c>
      <c r="AA31" s="94" t="s">
        <v>501</v>
      </c>
      <c r="AB31" s="94" t="s">
        <v>632</v>
      </c>
      <c r="AC31" s="31"/>
      <c r="AD31" s="31"/>
      <c r="AE31" s="31"/>
      <c r="AF31" s="30"/>
      <c r="AK31" s="51" t="str">
        <f t="shared" si="7"/>
        <v>d</v>
      </c>
    </row>
    <row r="32" spans="1:37" ht="13.5" customHeight="1" x14ac:dyDescent="0.15">
      <c r="A32" s="13"/>
      <c r="B32" s="13"/>
      <c r="F32" s="18" t="s">
        <v>277</v>
      </c>
      <c r="G32" s="17"/>
      <c r="H32" s="13" t="str">
        <f t="shared" si="1"/>
        <v/>
      </c>
      <c r="I32" s="13" t="str">
        <f t="shared" si="5"/>
        <v>一般会計</v>
      </c>
      <c r="K32" s="13"/>
      <c r="L32" s="13"/>
      <c r="O32" s="13"/>
      <c r="P32" s="13"/>
      <c r="Q32" s="19"/>
      <c r="T32" s="13"/>
      <c r="U32" s="32" t="s">
        <v>656</v>
      </c>
      <c r="Y32" s="32" t="s">
        <v>408</v>
      </c>
      <c r="Z32" s="32" t="s">
        <v>539</v>
      </c>
      <c r="AA32" s="94" t="s">
        <v>70</v>
      </c>
      <c r="AB32" s="94" t="s">
        <v>70</v>
      </c>
      <c r="AC32" s="31"/>
      <c r="AD32" s="31"/>
      <c r="AE32" s="31"/>
      <c r="AF32" s="30"/>
      <c r="AK32" s="51" t="str">
        <f t="shared" si="7"/>
        <v>e</v>
      </c>
    </row>
    <row r="33" spans="1:37" ht="13.5" customHeight="1" x14ac:dyDescent="0.15">
      <c r="A33" s="13"/>
      <c r="B33" s="13"/>
      <c r="F33" s="18" t="s">
        <v>278</v>
      </c>
      <c r="G33" s="17"/>
      <c r="H33" s="13" t="str">
        <f t="shared" si="1"/>
        <v/>
      </c>
      <c r="I33" s="13" t="str">
        <f t="shared" si="5"/>
        <v>一般会計</v>
      </c>
      <c r="K33" s="13"/>
      <c r="L33" s="13"/>
      <c r="O33" s="13"/>
      <c r="P33" s="13"/>
      <c r="Q33" s="19"/>
      <c r="T33" s="13"/>
      <c r="U33" s="32" t="s">
        <v>657</v>
      </c>
      <c r="Y33" s="32" t="s">
        <v>409</v>
      </c>
      <c r="Z33" s="32" t="s">
        <v>540</v>
      </c>
      <c r="AA33" s="75"/>
      <c r="AB33" s="31"/>
      <c r="AC33" s="31"/>
      <c r="AD33" s="31"/>
      <c r="AE33" s="31"/>
      <c r="AF33" s="30"/>
      <c r="AK33" s="51" t="str">
        <f t="shared" si="7"/>
        <v>f</v>
      </c>
    </row>
    <row r="34" spans="1:37" ht="13.5" customHeight="1" x14ac:dyDescent="0.15">
      <c r="A34" s="13"/>
      <c r="B34" s="13"/>
      <c r="F34" s="18" t="s">
        <v>279</v>
      </c>
      <c r="G34" s="17"/>
      <c r="H34" s="13" t="str">
        <f t="shared" si="1"/>
        <v/>
      </c>
      <c r="I34" s="13" t="str">
        <f t="shared" si="5"/>
        <v>一般会計</v>
      </c>
      <c r="K34" s="13"/>
      <c r="L34" s="13"/>
      <c r="O34" s="13"/>
      <c r="P34" s="13"/>
      <c r="Q34" s="19"/>
      <c r="T34" s="13"/>
      <c r="U34" s="32" t="s">
        <v>658</v>
      </c>
      <c r="Y34" s="32" t="s">
        <v>410</v>
      </c>
      <c r="Z34" s="32" t="s">
        <v>541</v>
      </c>
      <c r="AB34" s="31"/>
      <c r="AC34" s="31"/>
      <c r="AD34" s="31"/>
      <c r="AE34" s="31"/>
      <c r="AF34" s="30"/>
      <c r="AK34" s="51" t="str">
        <f t="shared" si="7"/>
        <v>g</v>
      </c>
    </row>
    <row r="35" spans="1:37" ht="13.5" customHeight="1" x14ac:dyDescent="0.15">
      <c r="A35" s="13"/>
      <c r="B35" s="13"/>
      <c r="F35" s="18" t="s">
        <v>280</v>
      </c>
      <c r="G35" s="17"/>
      <c r="H35" s="13" t="str">
        <f t="shared" si="1"/>
        <v/>
      </c>
      <c r="I35" s="13" t="str">
        <f t="shared" si="5"/>
        <v>一般会計</v>
      </c>
      <c r="K35" s="13"/>
      <c r="L35" s="13"/>
      <c r="O35" s="13"/>
      <c r="P35" s="13"/>
      <c r="Q35" s="19"/>
      <c r="T35" s="13"/>
      <c r="Y35" s="32" t="s">
        <v>411</v>
      </c>
      <c r="Z35" s="32" t="s">
        <v>542</v>
      </c>
      <c r="AC35" s="31"/>
      <c r="AF35" s="30"/>
      <c r="AK35" s="51" t="str">
        <f t="shared" si="7"/>
        <v>h</v>
      </c>
    </row>
    <row r="36" spans="1:37" ht="13.5" customHeight="1" x14ac:dyDescent="0.15">
      <c r="A36" s="13"/>
      <c r="B36" s="13"/>
      <c r="F36" s="18" t="s">
        <v>281</v>
      </c>
      <c r="G36" s="17"/>
      <c r="H36" s="13" t="str">
        <f t="shared" si="1"/>
        <v/>
      </c>
      <c r="I36" s="13" t="str">
        <f t="shared" si="5"/>
        <v>一般会計</v>
      </c>
      <c r="K36" s="13"/>
      <c r="L36" s="13"/>
      <c r="O36" s="13"/>
      <c r="P36" s="13"/>
      <c r="Q36" s="19"/>
      <c r="T36" s="13"/>
      <c r="U36" s="32" t="s">
        <v>659</v>
      </c>
      <c r="Y36" s="32" t="s">
        <v>412</v>
      </c>
      <c r="Z36" s="32" t="s">
        <v>543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413</v>
      </c>
      <c r="Z37" s="32" t="s">
        <v>544</v>
      </c>
      <c r="AF37" s="30"/>
      <c r="AK37" s="51" t="str">
        <f t="shared" si="7"/>
        <v>j</v>
      </c>
    </row>
    <row r="38" spans="1:37" x14ac:dyDescent="0.15">
      <c r="A38" s="13"/>
      <c r="B38" s="13"/>
      <c r="F38" s="13"/>
      <c r="G38" s="19"/>
      <c r="K38" s="13"/>
      <c r="L38" s="13"/>
      <c r="O38" s="13"/>
      <c r="P38" s="13"/>
      <c r="Q38" s="19"/>
      <c r="T38" s="13"/>
      <c r="U38" s="32" t="s">
        <v>350</v>
      </c>
      <c r="Y38" s="32" t="s">
        <v>414</v>
      </c>
      <c r="Z38" s="32" t="s">
        <v>545</v>
      </c>
      <c r="AF38" s="30"/>
      <c r="AK38" s="51" t="str">
        <f t="shared" si="7"/>
        <v>k</v>
      </c>
    </row>
    <row r="39" spans="1:37" x14ac:dyDescent="0.15">
      <c r="A39" s="13"/>
      <c r="B39" s="13"/>
      <c r="F39" s="13" t="str">
        <f>I37</f>
        <v>一般会計</v>
      </c>
      <c r="G39" s="19"/>
      <c r="K39" s="13"/>
      <c r="L39" s="13"/>
      <c r="O39" s="13"/>
      <c r="P39" s="13"/>
      <c r="Q39" s="19"/>
      <c r="T39" s="13"/>
      <c r="U39" s="32" t="s">
        <v>360</v>
      </c>
      <c r="Y39" s="32" t="s">
        <v>415</v>
      </c>
      <c r="Z39" s="32" t="s">
        <v>546</v>
      </c>
      <c r="AF39" s="30"/>
      <c r="AK39" s="51" t="str">
        <f t="shared" si="7"/>
        <v>l</v>
      </c>
    </row>
    <row r="40" spans="1:37" x14ac:dyDescent="0.15">
      <c r="A40" s="13"/>
      <c r="B40" s="13"/>
      <c r="F40" s="13"/>
      <c r="G40" s="19"/>
      <c r="K40" s="13"/>
      <c r="L40" s="13"/>
      <c r="O40" s="13"/>
      <c r="P40" s="13"/>
      <c r="Q40" s="19"/>
      <c r="T40" s="13"/>
      <c r="Y40" s="32" t="s">
        <v>416</v>
      </c>
      <c r="Z40" s="32" t="s">
        <v>547</v>
      </c>
      <c r="AF40" s="30"/>
      <c r="AK40" s="51" t="str">
        <f t="shared" si="7"/>
        <v>m</v>
      </c>
    </row>
    <row r="41" spans="1:37" x14ac:dyDescent="0.15">
      <c r="A41" s="13"/>
      <c r="B41" s="13"/>
      <c r="F41" s="13"/>
      <c r="G41" s="19"/>
      <c r="K41" s="13"/>
      <c r="L41" s="13"/>
      <c r="O41" s="13"/>
      <c r="P41" s="13"/>
      <c r="Q41" s="19"/>
      <c r="T41" s="13"/>
      <c r="Y41" s="32" t="s">
        <v>417</v>
      </c>
      <c r="Z41" s="32" t="s">
        <v>548</v>
      </c>
      <c r="AF41" s="30"/>
      <c r="AK41" s="51" t="str">
        <f t="shared" si="7"/>
        <v>n</v>
      </c>
    </row>
    <row r="42" spans="1:37" x14ac:dyDescent="0.15">
      <c r="A42" s="13"/>
      <c r="B42" s="13"/>
      <c r="F42" s="13"/>
      <c r="G42" s="19"/>
      <c r="K42" s="13"/>
      <c r="L42" s="13"/>
      <c r="O42" s="13"/>
      <c r="P42" s="13"/>
      <c r="Q42" s="19"/>
      <c r="T42" s="13"/>
      <c r="Y42" s="32" t="s">
        <v>418</v>
      </c>
      <c r="Z42" s="32" t="s">
        <v>549</v>
      </c>
      <c r="AF42" s="30"/>
      <c r="AK42" s="51" t="str">
        <f t="shared" si="7"/>
        <v>o</v>
      </c>
    </row>
    <row r="43" spans="1:37" x14ac:dyDescent="0.15">
      <c r="A43" s="13"/>
      <c r="B43" s="13"/>
      <c r="F43" s="13"/>
      <c r="G43" s="19"/>
      <c r="K43" s="13"/>
      <c r="L43" s="13"/>
      <c r="O43" s="13"/>
      <c r="P43" s="13"/>
      <c r="Q43" s="19"/>
      <c r="T43" s="13"/>
      <c r="Y43" s="32" t="s">
        <v>419</v>
      </c>
      <c r="Z43" s="32" t="s">
        <v>550</v>
      </c>
      <c r="AF43" s="30"/>
      <c r="AK43" s="51" t="str">
        <f t="shared" si="7"/>
        <v>p</v>
      </c>
    </row>
    <row r="44" spans="1:37" x14ac:dyDescent="0.15">
      <c r="A44" s="13"/>
      <c r="B44" s="13"/>
      <c r="F44" s="13"/>
      <c r="G44" s="19"/>
      <c r="K44" s="13"/>
      <c r="L44" s="13"/>
      <c r="O44" s="13"/>
      <c r="P44" s="13"/>
      <c r="Q44" s="19"/>
      <c r="T44" s="13"/>
      <c r="Y44" s="32" t="s">
        <v>420</v>
      </c>
      <c r="Z44" s="32" t="s">
        <v>551</v>
      </c>
      <c r="AF44" s="30"/>
      <c r="AK44" s="51" t="str">
        <f t="shared" si="7"/>
        <v>q</v>
      </c>
    </row>
    <row r="45" spans="1:37" x14ac:dyDescent="0.15">
      <c r="A45" s="13"/>
      <c r="B45" s="13"/>
      <c r="F45" s="13"/>
      <c r="G45" s="19"/>
      <c r="K45" s="13"/>
      <c r="L45" s="13"/>
      <c r="O45" s="13"/>
      <c r="P45" s="13"/>
      <c r="Q45" s="19"/>
      <c r="T45" s="13"/>
      <c r="Y45" s="32" t="s">
        <v>421</v>
      </c>
      <c r="Z45" s="32" t="s">
        <v>552</v>
      </c>
      <c r="AF45" s="30"/>
      <c r="AK45" s="51" t="str">
        <f t="shared" si="7"/>
        <v>r</v>
      </c>
    </row>
    <row r="46" spans="1:37" x14ac:dyDescent="0.15">
      <c r="A46" s="13"/>
      <c r="B46" s="13"/>
      <c r="F46" s="13"/>
      <c r="G46" s="19"/>
      <c r="K46" s="13"/>
      <c r="L46" s="13"/>
      <c r="O46" s="13"/>
      <c r="P46" s="13"/>
      <c r="Q46" s="19"/>
      <c r="T46" s="13"/>
      <c r="Y46" s="32" t="s">
        <v>422</v>
      </c>
      <c r="Z46" s="32" t="s">
        <v>553</v>
      </c>
      <c r="AF46" s="30"/>
      <c r="AK46" s="51" t="str">
        <f t="shared" si="7"/>
        <v>s</v>
      </c>
    </row>
    <row r="47" spans="1:37" x14ac:dyDescent="0.15">
      <c r="A47" s="13"/>
      <c r="B47" s="13"/>
      <c r="F47" s="13"/>
      <c r="G47" s="19"/>
      <c r="K47" s="13"/>
      <c r="L47" s="13"/>
      <c r="O47" s="13"/>
      <c r="P47" s="13"/>
      <c r="Q47" s="19"/>
      <c r="T47" s="13"/>
      <c r="Y47" s="32" t="s">
        <v>423</v>
      </c>
      <c r="Z47" s="32" t="s">
        <v>554</v>
      </c>
      <c r="AF47" s="30"/>
      <c r="AK47" s="51" t="str">
        <f t="shared" si="7"/>
        <v>t</v>
      </c>
    </row>
    <row r="48" spans="1:37" x14ac:dyDescent="0.15">
      <c r="A48" s="13"/>
      <c r="B48" s="13"/>
      <c r="F48" s="13"/>
      <c r="G48" s="19"/>
      <c r="K48" s="13"/>
      <c r="L48" s="13"/>
      <c r="O48" s="13"/>
      <c r="P48" s="13"/>
      <c r="Q48" s="19"/>
      <c r="T48" s="13"/>
      <c r="Y48" s="32" t="s">
        <v>424</v>
      </c>
      <c r="Z48" s="32" t="s">
        <v>555</v>
      </c>
      <c r="AF48" s="30"/>
      <c r="AK48" s="51" t="str">
        <f t="shared" si="7"/>
        <v>u</v>
      </c>
    </row>
    <row r="49" spans="1:37" x14ac:dyDescent="0.15">
      <c r="A49" s="13"/>
      <c r="B49" s="13"/>
      <c r="F49" s="13"/>
      <c r="G49" s="19"/>
      <c r="K49" s="13"/>
      <c r="L49" s="13"/>
      <c r="O49" s="13"/>
      <c r="P49" s="13"/>
      <c r="Q49" s="19"/>
      <c r="T49" s="13"/>
      <c r="Y49" s="32" t="s">
        <v>425</v>
      </c>
      <c r="Z49" s="32" t="s">
        <v>556</v>
      </c>
      <c r="AF49" s="30"/>
      <c r="AK49" s="51" t="str">
        <f t="shared" si="7"/>
        <v>v</v>
      </c>
    </row>
    <row r="50" spans="1:37" x14ac:dyDescent="0.15">
      <c r="A50" s="13"/>
      <c r="B50" s="13"/>
      <c r="F50" s="13"/>
      <c r="G50" s="19"/>
      <c r="K50" s="13"/>
      <c r="L50" s="13"/>
      <c r="O50" s="13"/>
      <c r="P50" s="13"/>
      <c r="Q50" s="19"/>
      <c r="T50" s="13"/>
      <c r="Y50" s="32" t="s">
        <v>426</v>
      </c>
      <c r="Z50" s="32" t="s">
        <v>557</v>
      </c>
      <c r="AF50" s="30"/>
    </row>
    <row r="51" spans="1:37" x14ac:dyDescent="0.15">
      <c r="A51" s="13"/>
      <c r="B51" s="13"/>
      <c r="F51" s="13"/>
      <c r="G51" s="19"/>
      <c r="K51" s="13"/>
      <c r="L51" s="13"/>
      <c r="O51" s="13"/>
      <c r="P51" s="13"/>
      <c r="Q51" s="19"/>
      <c r="T51" s="13"/>
      <c r="Y51" s="32" t="s">
        <v>427</v>
      </c>
      <c r="Z51" s="32" t="s">
        <v>558</v>
      </c>
      <c r="AF51" s="30"/>
    </row>
    <row r="52" spans="1:37" x14ac:dyDescent="0.15">
      <c r="A52" s="13"/>
      <c r="B52" s="13"/>
      <c r="F52" s="13"/>
      <c r="G52" s="19"/>
      <c r="K52" s="13"/>
      <c r="L52" s="13"/>
      <c r="O52" s="13"/>
      <c r="P52" s="13"/>
      <c r="Q52" s="19"/>
      <c r="T52" s="13"/>
      <c r="Y52" s="32" t="s">
        <v>428</v>
      </c>
      <c r="Z52" s="32" t="s">
        <v>559</v>
      </c>
      <c r="AF52" s="30"/>
    </row>
    <row r="53" spans="1:37" x14ac:dyDescent="0.15">
      <c r="A53" s="13"/>
      <c r="B53" s="13"/>
      <c r="F53" s="13"/>
      <c r="G53" s="19"/>
      <c r="K53" s="13"/>
      <c r="L53" s="13"/>
      <c r="O53" s="13"/>
      <c r="P53" s="13"/>
      <c r="Q53" s="19"/>
      <c r="T53" s="13"/>
      <c r="Y53" s="32" t="s">
        <v>429</v>
      </c>
      <c r="Z53" s="32" t="s">
        <v>560</v>
      </c>
      <c r="AF53" s="30"/>
    </row>
    <row r="54" spans="1:37" x14ac:dyDescent="0.15">
      <c r="A54" s="13"/>
      <c r="B54" s="13"/>
      <c r="F54" s="13"/>
      <c r="G54" s="19"/>
      <c r="K54" s="13"/>
      <c r="L54" s="13"/>
      <c r="O54" s="13"/>
      <c r="P54" s="20"/>
      <c r="Q54" s="19"/>
      <c r="T54" s="13"/>
      <c r="Y54" s="32" t="s">
        <v>430</v>
      </c>
      <c r="Z54" s="32" t="s">
        <v>561</v>
      </c>
      <c r="AF54" s="30"/>
    </row>
    <row r="55" spans="1:37" x14ac:dyDescent="0.15">
      <c r="A55" s="13"/>
      <c r="B55" s="13"/>
      <c r="F55" s="13"/>
      <c r="G55" s="19"/>
      <c r="K55" s="13"/>
      <c r="L55" s="13"/>
      <c r="O55" s="13"/>
      <c r="P55" s="13"/>
      <c r="Q55" s="19"/>
      <c r="T55" s="13"/>
      <c r="Y55" s="32" t="s">
        <v>431</v>
      </c>
      <c r="Z55" s="32" t="s">
        <v>562</v>
      </c>
      <c r="AF55" s="30"/>
    </row>
    <row r="56" spans="1:37" x14ac:dyDescent="0.15">
      <c r="A56" s="13"/>
      <c r="B56" s="13"/>
      <c r="F56" s="13"/>
      <c r="G56" s="19"/>
      <c r="K56" s="13"/>
      <c r="L56" s="13"/>
      <c r="O56" s="13"/>
      <c r="P56" s="13"/>
      <c r="Q56" s="19"/>
      <c r="T56" s="13"/>
      <c r="Y56" s="32" t="s">
        <v>432</v>
      </c>
      <c r="Z56" s="32" t="s">
        <v>563</v>
      </c>
      <c r="AF56" s="30"/>
    </row>
    <row r="57" spans="1:37" x14ac:dyDescent="0.15">
      <c r="A57" s="13"/>
      <c r="B57" s="13"/>
      <c r="F57" s="13"/>
      <c r="G57" s="19"/>
      <c r="K57" s="13"/>
      <c r="L57" s="13"/>
      <c r="O57" s="13"/>
      <c r="P57" s="13"/>
      <c r="Q57" s="19"/>
      <c r="T57" s="13"/>
      <c r="Y57" s="32" t="s">
        <v>433</v>
      </c>
      <c r="Z57" s="32" t="s">
        <v>564</v>
      </c>
      <c r="AF57" s="30"/>
    </row>
    <row r="58" spans="1:37" x14ac:dyDescent="0.15">
      <c r="A58" s="13"/>
      <c r="B58" s="13"/>
      <c r="F58" s="13"/>
      <c r="G58" s="19"/>
      <c r="K58" s="13"/>
      <c r="L58" s="13"/>
      <c r="O58" s="13"/>
      <c r="P58" s="13"/>
      <c r="Q58" s="19"/>
      <c r="T58" s="13"/>
      <c r="Y58" s="32" t="s">
        <v>434</v>
      </c>
      <c r="Z58" s="32" t="s">
        <v>565</v>
      </c>
      <c r="AF58" s="30"/>
    </row>
    <row r="59" spans="1:37" x14ac:dyDescent="0.15">
      <c r="A59" s="13"/>
      <c r="B59" s="13"/>
      <c r="F59" s="13"/>
      <c r="G59" s="19"/>
      <c r="K59" s="13"/>
      <c r="L59" s="13"/>
      <c r="O59" s="13"/>
      <c r="P59" s="13"/>
      <c r="Q59" s="19"/>
      <c r="T59" s="13"/>
      <c r="Y59" s="32" t="s">
        <v>435</v>
      </c>
      <c r="Z59" s="32" t="s">
        <v>566</v>
      </c>
      <c r="AF59" s="30"/>
    </row>
    <row r="60" spans="1:37" x14ac:dyDescent="0.15">
      <c r="A60" s="13"/>
      <c r="B60" s="13"/>
      <c r="F60" s="13"/>
      <c r="G60" s="19"/>
      <c r="K60" s="13"/>
      <c r="L60" s="13"/>
      <c r="O60" s="13"/>
      <c r="P60" s="13"/>
      <c r="Q60" s="19"/>
      <c r="T60" s="13"/>
      <c r="Y60" s="32" t="s">
        <v>436</v>
      </c>
      <c r="Z60" s="32" t="s">
        <v>567</v>
      </c>
      <c r="AF60" s="30"/>
    </row>
    <row r="61" spans="1:37" x14ac:dyDescent="0.15">
      <c r="A61" s="13"/>
      <c r="B61" s="13"/>
      <c r="F61" s="13"/>
      <c r="G61" s="19"/>
      <c r="K61" s="13"/>
      <c r="L61" s="13"/>
      <c r="O61" s="13"/>
      <c r="P61" s="13"/>
      <c r="Q61" s="19"/>
      <c r="T61" s="13"/>
      <c r="Y61" s="32" t="s">
        <v>437</v>
      </c>
      <c r="Z61" s="32" t="s">
        <v>568</v>
      </c>
      <c r="AF61" s="30"/>
    </row>
    <row r="62" spans="1:37" x14ac:dyDescent="0.15">
      <c r="A62" s="13"/>
      <c r="B62" s="13"/>
      <c r="F62" s="13"/>
      <c r="G62" s="19"/>
      <c r="K62" s="13"/>
      <c r="L62" s="13"/>
      <c r="O62" s="13"/>
      <c r="P62" s="13"/>
      <c r="Q62" s="19"/>
      <c r="T62" s="13"/>
      <c r="Y62" s="32" t="s">
        <v>438</v>
      </c>
      <c r="Z62" s="32" t="s">
        <v>569</v>
      </c>
      <c r="AF62" s="30"/>
    </row>
    <row r="63" spans="1:37" x14ac:dyDescent="0.15">
      <c r="A63" s="13"/>
      <c r="B63" s="13"/>
      <c r="F63" s="13"/>
      <c r="G63" s="19"/>
      <c r="K63" s="13"/>
      <c r="L63" s="13"/>
      <c r="O63" s="13"/>
      <c r="P63" s="13"/>
      <c r="Q63" s="19"/>
      <c r="T63" s="13"/>
      <c r="Y63" s="32" t="s">
        <v>439</v>
      </c>
      <c r="Z63" s="32" t="s">
        <v>570</v>
      </c>
      <c r="AF63" s="30"/>
    </row>
    <row r="64" spans="1:37" x14ac:dyDescent="0.15">
      <c r="A64" s="13"/>
      <c r="B64" s="13"/>
      <c r="F64" s="13"/>
      <c r="G64" s="19"/>
      <c r="K64" s="13"/>
      <c r="L64" s="13"/>
      <c r="O64" s="13"/>
      <c r="P64" s="13"/>
      <c r="Q64" s="19"/>
      <c r="T64" s="13"/>
      <c r="Y64" s="32" t="s">
        <v>440</v>
      </c>
      <c r="Z64" s="32" t="s">
        <v>571</v>
      </c>
      <c r="AF64" s="30"/>
    </row>
    <row r="65" spans="1:32" x14ac:dyDescent="0.15">
      <c r="A65" s="13"/>
      <c r="B65" s="13"/>
      <c r="F65" s="13"/>
      <c r="G65" s="19"/>
      <c r="K65" s="13"/>
      <c r="L65" s="13"/>
      <c r="O65" s="13"/>
      <c r="P65" s="13"/>
      <c r="Q65" s="19"/>
      <c r="T65" s="13"/>
      <c r="Y65" s="32" t="s">
        <v>441</v>
      </c>
      <c r="Z65" s="32" t="s">
        <v>572</v>
      </c>
      <c r="AF65" s="30"/>
    </row>
    <row r="66" spans="1:32" x14ac:dyDescent="0.15">
      <c r="A66" s="13"/>
      <c r="B66" s="13"/>
      <c r="F66" s="13"/>
      <c r="G66" s="19"/>
      <c r="K66" s="13"/>
      <c r="L66" s="13"/>
      <c r="O66" s="13"/>
      <c r="P66" s="13"/>
      <c r="Q66" s="19"/>
      <c r="T66" s="13"/>
      <c r="Y66" s="32" t="s">
        <v>71</v>
      </c>
      <c r="Z66" s="32" t="s">
        <v>573</v>
      </c>
      <c r="AF66" s="30"/>
    </row>
    <row r="67" spans="1:32" x14ac:dyDescent="0.15">
      <c r="A67" s="13"/>
      <c r="B67" s="13"/>
      <c r="F67" s="13"/>
      <c r="G67" s="19"/>
      <c r="K67" s="13"/>
      <c r="L67" s="13"/>
      <c r="O67" s="13"/>
      <c r="P67" s="13"/>
      <c r="Q67" s="19"/>
      <c r="T67" s="13"/>
      <c r="Y67" s="32" t="s">
        <v>442</v>
      </c>
      <c r="Z67" s="32" t="s">
        <v>574</v>
      </c>
      <c r="AF67" s="30"/>
    </row>
    <row r="68" spans="1:32" x14ac:dyDescent="0.15">
      <c r="A68" s="13"/>
      <c r="B68" s="13"/>
      <c r="F68" s="13"/>
      <c r="G68" s="19"/>
      <c r="K68" s="13"/>
      <c r="L68" s="13"/>
      <c r="O68" s="13"/>
      <c r="P68" s="13"/>
      <c r="Q68" s="19"/>
      <c r="T68" s="13"/>
      <c r="Y68" s="32" t="s">
        <v>443</v>
      </c>
      <c r="Z68" s="32" t="s">
        <v>575</v>
      </c>
      <c r="AF68" s="30"/>
    </row>
    <row r="69" spans="1:32" x14ac:dyDescent="0.15">
      <c r="A69" s="13"/>
      <c r="B69" s="13"/>
      <c r="F69" s="13"/>
      <c r="G69" s="19"/>
      <c r="K69" s="13"/>
      <c r="L69" s="13"/>
      <c r="O69" s="13"/>
      <c r="P69" s="13"/>
      <c r="Q69" s="19"/>
      <c r="T69" s="13"/>
      <c r="Y69" s="32" t="s">
        <v>444</v>
      </c>
      <c r="Z69" s="32" t="s">
        <v>576</v>
      </c>
      <c r="AF69" s="30"/>
    </row>
    <row r="70" spans="1:32" x14ac:dyDescent="0.15">
      <c r="A70" s="13"/>
      <c r="B70" s="13"/>
      <c r="Y70" s="32" t="s">
        <v>445</v>
      </c>
      <c r="Z70" s="32" t="s">
        <v>577</v>
      </c>
    </row>
    <row r="71" spans="1:32" x14ac:dyDescent="0.15">
      <c r="Y71" s="32" t="s">
        <v>446</v>
      </c>
      <c r="Z71" s="32" t="s">
        <v>578</v>
      </c>
    </row>
    <row r="72" spans="1:32" x14ac:dyDescent="0.15">
      <c r="Y72" s="32" t="s">
        <v>447</v>
      </c>
      <c r="Z72" s="32" t="s">
        <v>579</v>
      </c>
    </row>
    <row r="73" spans="1:32" x14ac:dyDescent="0.15">
      <c r="Y73" s="32" t="s">
        <v>448</v>
      </c>
      <c r="Z73" s="32" t="s">
        <v>580</v>
      </c>
    </row>
    <row r="74" spans="1:32" x14ac:dyDescent="0.15">
      <c r="Y74" s="32" t="s">
        <v>449</v>
      </c>
      <c r="Z74" s="32" t="s">
        <v>581</v>
      </c>
    </row>
    <row r="75" spans="1:32" x14ac:dyDescent="0.15">
      <c r="Y75" s="32" t="s">
        <v>450</v>
      </c>
      <c r="Z75" s="32" t="s">
        <v>582</v>
      </c>
    </row>
    <row r="76" spans="1:32" x14ac:dyDescent="0.15">
      <c r="Y76" s="32" t="s">
        <v>451</v>
      </c>
      <c r="Z76" s="32" t="s">
        <v>583</v>
      </c>
    </row>
    <row r="77" spans="1:32" x14ac:dyDescent="0.15">
      <c r="Y77" s="32" t="s">
        <v>452</v>
      </c>
      <c r="Z77" s="32" t="s">
        <v>584</v>
      </c>
    </row>
    <row r="78" spans="1:32" x14ac:dyDescent="0.15">
      <c r="Y78" s="32" t="s">
        <v>453</v>
      </c>
      <c r="Z78" s="32" t="s">
        <v>585</v>
      </c>
    </row>
    <row r="79" spans="1:32" x14ac:dyDescent="0.15">
      <c r="Y79" s="32" t="s">
        <v>454</v>
      </c>
      <c r="Z79" s="32" t="s">
        <v>586</v>
      </c>
    </row>
    <row r="80" spans="1:32" x14ac:dyDescent="0.15">
      <c r="Y80" s="32" t="s">
        <v>455</v>
      </c>
      <c r="Z80" s="32" t="s">
        <v>587</v>
      </c>
    </row>
    <row r="81" spans="25:26" x14ac:dyDescent="0.15">
      <c r="Y81" s="32" t="s">
        <v>456</v>
      </c>
      <c r="Z81" s="32" t="s">
        <v>588</v>
      </c>
    </row>
    <row r="82" spans="25:26" x14ac:dyDescent="0.15">
      <c r="Y82" s="32" t="s">
        <v>457</v>
      </c>
      <c r="Z82" s="32" t="s">
        <v>589</v>
      </c>
    </row>
    <row r="83" spans="25:26" x14ac:dyDescent="0.15">
      <c r="Y83" s="32" t="s">
        <v>458</v>
      </c>
      <c r="Z83" s="32" t="s">
        <v>590</v>
      </c>
    </row>
    <row r="84" spans="25:26" x14ac:dyDescent="0.15">
      <c r="Y84" s="32" t="s">
        <v>459</v>
      </c>
      <c r="Z84" s="32" t="s">
        <v>591</v>
      </c>
    </row>
    <row r="85" spans="25:26" x14ac:dyDescent="0.15">
      <c r="Y85" s="32" t="s">
        <v>460</v>
      </c>
      <c r="Z85" s="32" t="s">
        <v>592</v>
      </c>
    </row>
    <row r="86" spans="25:26" x14ac:dyDescent="0.15">
      <c r="Y86" s="32" t="s">
        <v>461</v>
      </c>
      <c r="Z86" s="32" t="s">
        <v>593</v>
      </c>
    </row>
    <row r="87" spans="25:26" x14ac:dyDescent="0.15">
      <c r="Y87" s="32" t="s">
        <v>462</v>
      </c>
      <c r="Z87" s="32" t="s">
        <v>594</v>
      </c>
    </row>
    <row r="88" spans="25:26" x14ac:dyDescent="0.15">
      <c r="Y88" s="32" t="s">
        <v>463</v>
      </c>
      <c r="Z88" s="32" t="s">
        <v>595</v>
      </c>
    </row>
    <row r="89" spans="25:26" x14ac:dyDescent="0.15">
      <c r="Y89" s="32" t="s">
        <v>464</v>
      </c>
      <c r="Z89" s="32" t="s">
        <v>596</v>
      </c>
    </row>
    <row r="90" spans="25:26" x14ac:dyDescent="0.15">
      <c r="Y90" s="32" t="s">
        <v>465</v>
      </c>
      <c r="Z90" s="32" t="s">
        <v>597</v>
      </c>
    </row>
    <row r="91" spans="25:26" x14ac:dyDescent="0.15">
      <c r="Y91" s="32" t="s">
        <v>466</v>
      </c>
      <c r="Z91" s="32" t="s">
        <v>598</v>
      </c>
    </row>
    <row r="92" spans="25:26" x14ac:dyDescent="0.15">
      <c r="Y92" s="32" t="s">
        <v>467</v>
      </c>
      <c r="Z92" s="32" t="s">
        <v>599</v>
      </c>
    </row>
    <row r="93" spans="25:26" x14ac:dyDescent="0.15">
      <c r="Y93" s="32" t="s">
        <v>468</v>
      </c>
      <c r="Z93" s="32" t="s">
        <v>600</v>
      </c>
    </row>
    <row r="94" spans="25:26" x14ac:dyDescent="0.15">
      <c r="Y94" s="32" t="s">
        <v>469</v>
      </c>
      <c r="Z94" s="32" t="s">
        <v>601</v>
      </c>
    </row>
    <row r="95" spans="25:26" x14ac:dyDescent="0.15">
      <c r="Y95" s="32" t="s">
        <v>470</v>
      </c>
      <c r="Z95" s="32" t="s">
        <v>602</v>
      </c>
    </row>
    <row r="96" spans="25:26" x14ac:dyDescent="0.15">
      <c r="Y96" s="32" t="s">
        <v>372</v>
      </c>
      <c r="Z96" s="32" t="s">
        <v>603</v>
      </c>
    </row>
    <row r="97" spans="25:26" x14ac:dyDescent="0.15">
      <c r="Y97" s="32" t="s">
        <v>471</v>
      </c>
      <c r="Z97" s="32" t="s">
        <v>604</v>
      </c>
    </row>
    <row r="98" spans="25:26" x14ac:dyDescent="0.15">
      <c r="Y98" s="32" t="s">
        <v>472</v>
      </c>
      <c r="Z98" s="32" t="s">
        <v>605</v>
      </c>
    </row>
    <row r="99" spans="25:26" x14ac:dyDescent="0.15">
      <c r="Y99" s="32" t="s">
        <v>502</v>
      </c>
      <c r="Z99" s="32" t="s">
        <v>606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18" sqref="L18:X1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2" t="s">
        <v>28</v>
      </c>
      <c r="B2" s="1003"/>
      <c r="C2" s="1003"/>
      <c r="D2" s="1003"/>
      <c r="E2" s="1003"/>
      <c r="F2" s="1004"/>
      <c r="G2" s="439" t="s">
        <v>782</v>
      </c>
      <c r="H2" s="440"/>
      <c r="I2" s="440"/>
      <c r="J2" s="440"/>
      <c r="K2" s="440"/>
      <c r="L2" s="440"/>
      <c r="M2" s="440"/>
      <c r="N2" s="440"/>
      <c r="O2" s="440"/>
      <c r="P2" s="440"/>
      <c r="Q2" s="440"/>
      <c r="R2" s="440"/>
      <c r="S2" s="440"/>
      <c r="T2" s="440"/>
      <c r="U2" s="440"/>
      <c r="V2" s="440"/>
      <c r="W2" s="440"/>
      <c r="X2" s="440"/>
      <c r="Y2" s="440"/>
      <c r="Z2" s="440"/>
      <c r="AA2" s="440"/>
      <c r="AB2" s="441"/>
      <c r="AC2" s="439" t="s">
        <v>783</v>
      </c>
      <c r="AD2" s="442"/>
      <c r="AE2" s="442"/>
      <c r="AF2" s="442"/>
      <c r="AG2" s="442"/>
      <c r="AH2" s="442"/>
      <c r="AI2" s="442"/>
      <c r="AJ2" s="442"/>
      <c r="AK2" s="442"/>
      <c r="AL2" s="442"/>
      <c r="AM2" s="442"/>
      <c r="AN2" s="442"/>
      <c r="AO2" s="442"/>
      <c r="AP2" s="442"/>
      <c r="AQ2" s="442"/>
      <c r="AR2" s="442"/>
      <c r="AS2" s="442"/>
      <c r="AT2" s="442"/>
      <c r="AU2" s="442"/>
      <c r="AV2" s="442"/>
      <c r="AW2" s="442"/>
      <c r="AX2" s="443"/>
      <c r="AY2">
        <f>COUNTA($G$4,$AC$4)</f>
        <v>2</v>
      </c>
    </row>
    <row r="3" spans="1:51" ht="24.75" customHeight="1" x14ac:dyDescent="0.15">
      <c r="A3" s="1005"/>
      <c r="B3" s="1006"/>
      <c r="C3" s="1006"/>
      <c r="D3" s="1006"/>
      <c r="E3" s="1006"/>
      <c r="F3" s="1007"/>
      <c r="G3" s="444" t="s">
        <v>17</v>
      </c>
      <c r="H3" s="445"/>
      <c r="I3" s="445"/>
      <c r="J3" s="445"/>
      <c r="K3" s="445"/>
      <c r="L3" s="446" t="s">
        <v>18</v>
      </c>
      <c r="M3" s="445"/>
      <c r="N3" s="445"/>
      <c r="O3" s="445"/>
      <c r="P3" s="445"/>
      <c r="Q3" s="445"/>
      <c r="R3" s="445"/>
      <c r="S3" s="445"/>
      <c r="T3" s="445"/>
      <c r="U3" s="445"/>
      <c r="V3" s="445"/>
      <c r="W3" s="445"/>
      <c r="X3" s="447"/>
      <c r="Y3" s="436" t="s">
        <v>19</v>
      </c>
      <c r="Z3" s="437"/>
      <c r="AA3" s="437"/>
      <c r="AB3" s="448"/>
      <c r="AC3" s="444" t="s">
        <v>17</v>
      </c>
      <c r="AD3" s="445"/>
      <c r="AE3" s="445"/>
      <c r="AF3" s="445"/>
      <c r="AG3" s="445"/>
      <c r="AH3" s="446" t="s">
        <v>18</v>
      </c>
      <c r="AI3" s="445"/>
      <c r="AJ3" s="445"/>
      <c r="AK3" s="445"/>
      <c r="AL3" s="445"/>
      <c r="AM3" s="445"/>
      <c r="AN3" s="445"/>
      <c r="AO3" s="445"/>
      <c r="AP3" s="445"/>
      <c r="AQ3" s="445"/>
      <c r="AR3" s="445"/>
      <c r="AS3" s="445"/>
      <c r="AT3" s="447"/>
      <c r="AU3" s="436" t="s">
        <v>19</v>
      </c>
      <c r="AV3" s="437"/>
      <c r="AW3" s="437"/>
      <c r="AX3" s="438"/>
      <c r="AY3" s="34">
        <f>$AY$2</f>
        <v>2</v>
      </c>
    </row>
    <row r="4" spans="1:51" ht="24.75" customHeight="1" x14ac:dyDescent="0.15">
      <c r="A4" s="1005"/>
      <c r="B4" s="1006"/>
      <c r="C4" s="1006"/>
      <c r="D4" s="1006"/>
      <c r="E4" s="1006"/>
      <c r="F4" s="1007"/>
      <c r="G4" s="450" t="s">
        <v>749</v>
      </c>
      <c r="H4" s="451"/>
      <c r="I4" s="451"/>
      <c r="J4" s="451"/>
      <c r="K4" s="452"/>
      <c r="L4" s="453" t="s">
        <v>1000</v>
      </c>
      <c r="M4" s="454"/>
      <c r="N4" s="454"/>
      <c r="O4" s="454"/>
      <c r="P4" s="454"/>
      <c r="Q4" s="454"/>
      <c r="R4" s="454"/>
      <c r="S4" s="454"/>
      <c r="T4" s="454"/>
      <c r="U4" s="454"/>
      <c r="V4" s="454"/>
      <c r="W4" s="454"/>
      <c r="X4" s="455"/>
      <c r="Y4" s="456">
        <v>22</v>
      </c>
      <c r="Z4" s="457"/>
      <c r="AA4" s="457"/>
      <c r="AB4" s="560"/>
      <c r="AC4" s="450" t="s">
        <v>749</v>
      </c>
      <c r="AD4" s="451"/>
      <c r="AE4" s="451"/>
      <c r="AF4" s="451"/>
      <c r="AG4" s="452"/>
      <c r="AH4" s="453" t="s">
        <v>1005</v>
      </c>
      <c r="AI4" s="454"/>
      <c r="AJ4" s="454"/>
      <c r="AK4" s="454"/>
      <c r="AL4" s="454"/>
      <c r="AM4" s="454"/>
      <c r="AN4" s="454"/>
      <c r="AO4" s="454"/>
      <c r="AP4" s="454"/>
      <c r="AQ4" s="454"/>
      <c r="AR4" s="454"/>
      <c r="AS4" s="454"/>
      <c r="AT4" s="455"/>
      <c r="AU4" s="456">
        <v>239</v>
      </c>
      <c r="AV4" s="457"/>
      <c r="AW4" s="457"/>
      <c r="AX4" s="458"/>
      <c r="AY4" s="34">
        <f t="shared" ref="AY4:AY14" si="0">$AY$2</f>
        <v>2</v>
      </c>
    </row>
    <row r="5" spans="1:51" ht="24.75" hidden="1" customHeight="1" x14ac:dyDescent="0.15">
      <c r="A5" s="1005"/>
      <c r="B5" s="1006"/>
      <c r="C5" s="1006"/>
      <c r="D5" s="1006"/>
      <c r="E5" s="1006"/>
      <c r="F5" s="1007"/>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hidden="1" customHeight="1" x14ac:dyDescent="0.15">
      <c r="A6" s="1005"/>
      <c r="B6" s="1006"/>
      <c r="C6" s="1006"/>
      <c r="D6" s="1006"/>
      <c r="E6" s="1006"/>
      <c r="F6" s="1007"/>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hidden="1" customHeight="1" x14ac:dyDescent="0.15">
      <c r="A7" s="1005"/>
      <c r="B7" s="1006"/>
      <c r="C7" s="1006"/>
      <c r="D7" s="1006"/>
      <c r="E7" s="1006"/>
      <c r="F7" s="1007"/>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x14ac:dyDescent="0.15">
      <c r="A8" s="1005"/>
      <c r="B8" s="1006"/>
      <c r="C8" s="1006"/>
      <c r="D8" s="1006"/>
      <c r="E8" s="1006"/>
      <c r="F8" s="1007"/>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x14ac:dyDescent="0.15">
      <c r="A9" s="1005"/>
      <c r="B9" s="1006"/>
      <c r="C9" s="1006"/>
      <c r="D9" s="1006"/>
      <c r="E9" s="1006"/>
      <c r="F9" s="1007"/>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x14ac:dyDescent="0.15">
      <c r="A10" s="1005"/>
      <c r="B10" s="1006"/>
      <c r="C10" s="1006"/>
      <c r="D10" s="1006"/>
      <c r="E10" s="1006"/>
      <c r="F10" s="1007"/>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x14ac:dyDescent="0.15">
      <c r="A11" s="1005"/>
      <c r="B11" s="1006"/>
      <c r="C11" s="1006"/>
      <c r="D11" s="1006"/>
      <c r="E11" s="1006"/>
      <c r="F11" s="1007"/>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x14ac:dyDescent="0.15">
      <c r="A12" s="1005"/>
      <c r="B12" s="1006"/>
      <c r="C12" s="1006"/>
      <c r="D12" s="1006"/>
      <c r="E12" s="1006"/>
      <c r="F12" s="1007"/>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customHeight="1" x14ac:dyDescent="0.15">
      <c r="A13" s="1005"/>
      <c r="B13" s="1006"/>
      <c r="C13" s="1006"/>
      <c r="D13" s="1006"/>
      <c r="E13" s="1006"/>
      <c r="F13" s="1007"/>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t="s">
        <v>961</v>
      </c>
      <c r="AD13" s="349"/>
      <c r="AE13" s="349"/>
      <c r="AF13" s="349"/>
      <c r="AG13" s="350"/>
      <c r="AH13" s="398" t="s">
        <v>1012</v>
      </c>
      <c r="AI13" s="399"/>
      <c r="AJ13" s="399"/>
      <c r="AK13" s="399"/>
      <c r="AL13" s="399"/>
      <c r="AM13" s="399"/>
      <c r="AN13" s="399"/>
      <c r="AO13" s="399"/>
      <c r="AP13" s="399"/>
      <c r="AQ13" s="399"/>
      <c r="AR13" s="399"/>
      <c r="AS13" s="399"/>
      <c r="AT13" s="400"/>
      <c r="AU13" s="395">
        <v>25</v>
      </c>
      <c r="AV13" s="396"/>
      <c r="AW13" s="396"/>
      <c r="AX13" s="397"/>
      <c r="AY13" s="34">
        <f t="shared" si="0"/>
        <v>2</v>
      </c>
    </row>
    <row r="14" spans="1:51" ht="24.75" customHeight="1" thickBot="1" x14ac:dyDescent="0.2">
      <c r="A14" s="1005"/>
      <c r="B14" s="1006"/>
      <c r="C14" s="1006"/>
      <c r="D14" s="1006"/>
      <c r="E14" s="1006"/>
      <c r="F14" s="1007"/>
      <c r="G14" s="406" t="s">
        <v>20</v>
      </c>
      <c r="H14" s="407"/>
      <c r="I14" s="407"/>
      <c r="J14" s="407"/>
      <c r="K14" s="407"/>
      <c r="L14" s="408"/>
      <c r="M14" s="409"/>
      <c r="N14" s="409"/>
      <c r="O14" s="409"/>
      <c r="P14" s="409"/>
      <c r="Q14" s="409"/>
      <c r="R14" s="409"/>
      <c r="S14" s="409"/>
      <c r="T14" s="409"/>
      <c r="U14" s="409"/>
      <c r="V14" s="409"/>
      <c r="W14" s="409"/>
      <c r="X14" s="410"/>
      <c r="Y14" s="411">
        <f>SUM(Y4:AB13)</f>
        <v>22</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264</v>
      </c>
      <c r="AV14" s="412"/>
      <c r="AW14" s="412"/>
      <c r="AX14" s="414"/>
      <c r="AY14" s="34">
        <f t="shared" si="0"/>
        <v>2</v>
      </c>
    </row>
    <row r="15" spans="1:51" ht="30" customHeight="1" x14ac:dyDescent="0.15">
      <c r="A15" s="1005"/>
      <c r="B15" s="1006"/>
      <c r="C15" s="1006"/>
      <c r="D15" s="1006"/>
      <c r="E15" s="1006"/>
      <c r="F15" s="1007"/>
      <c r="G15" s="439" t="s">
        <v>785</v>
      </c>
      <c r="H15" s="440"/>
      <c r="I15" s="440"/>
      <c r="J15" s="440"/>
      <c r="K15" s="440"/>
      <c r="L15" s="440"/>
      <c r="M15" s="440"/>
      <c r="N15" s="440"/>
      <c r="O15" s="440"/>
      <c r="P15" s="440"/>
      <c r="Q15" s="440"/>
      <c r="R15" s="440"/>
      <c r="S15" s="440"/>
      <c r="T15" s="440"/>
      <c r="U15" s="440"/>
      <c r="V15" s="440"/>
      <c r="W15" s="440"/>
      <c r="X15" s="440"/>
      <c r="Y15" s="440"/>
      <c r="Z15" s="440"/>
      <c r="AA15" s="440"/>
      <c r="AB15" s="441"/>
      <c r="AC15" s="439" t="s">
        <v>810</v>
      </c>
      <c r="AD15" s="440"/>
      <c r="AE15" s="440"/>
      <c r="AF15" s="440"/>
      <c r="AG15" s="440"/>
      <c r="AH15" s="440"/>
      <c r="AI15" s="440"/>
      <c r="AJ15" s="440"/>
      <c r="AK15" s="440"/>
      <c r="AL15" s="440"/>
      <c r="AM15" s="440"/>
      <c r="AN15" s="440"/>
      <c r="AO15" s="440"/>
      <c r="AP15" s="440"/>
      <c r="AQ15" s="440"/>
      <c r="AR15" s="440"/>
      <c r="AS15" s="440"/>
      <c r="AT15" s="440"/>
      <c r="AU15" s="440"/>
      <c r="AV15" s="440"/>
      <c r="AW15" s="440"/>
      <c r="AX15" s="459"/>
      <c r="AY15">
        <f>COUNTA($G$17,$AC$17)</f>
        <v>2</v>
      </c>
    </row>
    <row r="16" spans="1:51" ht="25.5" customHeight="1" x14ac:dyDescent="0.15">
      <c r="A16" s="1005"/>
      <c r="B16" s="1006"/>
      <c r="C16" s="1006"/>
      <c r="D16" s="1006"/>
      <c r="E16" s="1006"/>
      <c r="F16" s="1007"/>
      <c r="G16" s="444" t="s">
        <v>17</v>
      </c>
      <c r="H16" s="445"/>
      <c r="I16" s="445"/>
      <c r="J16" s="445"/>
      <c r="K16" s="445"/>
      <c r="L16" s="446" t="s">
        <v>18</v>
      </c>
      <c r="M16" s="445"/>
      <c r="N16" s="445"/>
      <c r="O16" s="445"/>
      <c r="P16" s="445"/>
      <c r="Q16" s="445"/>
      <c r="R16" s="445"/>
      <c r="S16" s="445"/>
      <c r="T16" s="445"/>
      <c r="U16" s="445"/>
      <c r="V16" s="445"/>
      <c r="W16" s="445"/>
      <c r="X16" s="447"/>
      <c r="Y16" s="436" t="s">
        <v>19</v>
      </c>
      <c r="Z16" s="437"/>
      <c r="AA16" s="437"/>
      <c r="AB16" s="448"/>
      <c r="AC16" s="444" t="s">
        <v>17</v>
      </c>
      <c r="AD16" s="445"/>
      <c r="AE16" s="445"/>
      <c r="AF16" s="445"/>
      <c r="AG16" s="445"/>
      <c r="AH16" s="446" t="s">
        <v>18</v>
      </c>
      <c r="AI16" s="445"/>
      <c r="AJ16" s="445"/>
      <c r="AK16" s="445"/>
      <c r="AL16" s="445"/>
      <c r="AM16" s="445"/>
      <c r="AN16" s="445"/>
      <c r="AO16" s="445"/>
      <c r="AP16" s="445"/>
      <c r="AQ16" s="445"/>
      <c r="AR16" s="445"/>
      <c r="AS16" s="445"/>
      <c r="AT16" s="447"/>
      <c r="AU16" s="436" t="s">
        <v>19</v>
      </c>
      <c r="AV16" s="437"/>
      <c r="AW16" s="437"/>
      <c r="AX16" s="438"/>
      <c r="AY16" s="34">
        <f>$AY$15</f>
        <v>2</v>
      </c>
    </row>
    <row r="17" spans="1:51" ht="24.75" customHeight="1" x14ac:dyDescent="0.15">
      <c r="A17" s="1005"/>
      <c r="B17" s="1006"/>
      <c r="C17" s="1006"/>
      <c r="D17" s="1006"/>
      <c r="E17" s="1006"/>
      <c r="F17" s="1007"/>
      <c r="G17" s="450" t="s">
        <v>749</v>
      </c>
      <c r="H17" s="451"/>
      <c r="I17" s="451"/>
      <c r="J17" s="451"/>
      <c r="K17" s="452"/>
      <c r="L17" s="453" t="s">
        <v>1012</v>
      </c>
      <c r="M17" s="454"/>
      <c r="N17" s="454"/>
      <c r="O17" s="454"/>
      <c r="P17" s="454"/>
      <c r="Q17" s="454"/>
      <c r="R17" s="454"/>
      <c r="S17" s="454"/>
      <c r="T17" s="454"/>
      <c r="U17" s="454"/>
      <c r="V17" s="454"/>
      <c r="W17" s="454"/>
      <c r="X17" s="455"/>
      <c r="Y17" s="456">
        <v>25</v>
      </c>
      <c r="Z17" s="457"/>
      <c r="AA17" s="457"/>
      <c r="AB17" s="560"/>
      <c r="AC17" s="450" t="s">
        <v>749</v>
      </c>
      <c r="AD17" s="451"/>
      <c r="AE17" s="451"/>
      <c r="AF17" s="451"/>
      <c r="AG17" s="452"/>
      <c r="AH17" s="453" t="s">
        <v>811</v>
      </c>
      <c r="AI17" s="454"/>
      <c r="AJ17" s="454"/>
      <c r="AK17" s="454"/>
      <c r="AL17" s="454"/>
      <c r="AM17" s="454"/>
      <c r="AN17" s="454"/>
      <c r="AO17" s="454"/>
      <c r="AP17" s="454"/>
      <c r="AQ17" s="454"/>
      <c r="AR17" s="454"/>
      <c r="AS17" s="454"/>
      <c r="AT17" s="455"/>
      <c r="AU17" s="456">
        <v>30</v>
      </c>
      <c r="AV17" s="457"/>
      <c r="AW17" s="457"/>
      <c r="AX17" s="458"/>
      <c r="AY17" s="34">
        <f t="shared" ref="AY17:AY27" si="1">$AY$15</f>
        <v>2</v>
      </c>
    </row>
    <row r="18" spans="1:51" ht="24.75" customHeight="1" x14ac:dyDescent="0.15">
      <c r="A18" s="1005"/>
      <c r="B18" s="1006"/>
      <c r="C18" s="1006"/>
      <c r="D18" s="1006"/>
      <c r="E18" s="1006"/>
      <c r="F18" s="1007"/>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t="s">
        <v>764</v>
      </c>
      <c r="AD18" s="349"/>
      <c r="AE18" s="349"/>
      <c r="AF18" s="349"/>
      <c r="AG18" s="350"/>
      <c r="AH18" s="398" t="s">
        <v>812</v>
      </c>
      <c r="AI18" s="399"/>
      <c r="AJ18" s="399"/>
      <c r="AK18" s="399"/>
      <c r="AL18" s="399"/>
      <c r="AM18" s="399"/>
      <c r="AN18" s="399"/>
      <c r="AO18" s="399"/>
      <c r="AP18" s="399"/>
      <c r="AQ18" s="399"/>
      <c r="AR18" s="399"/>
      <c r="AS18" s="399"/>
      <c r="AT18" s="400"/>
      <c r="AU18" s="395">
        <v>20</v>
      </c>
      <c r="AV18" s="396"/>
      <c r="AW18" s="396"/>
      <c r="AX18" s="397"/>
      <c r="AY18" s="34">
        <f t="shared" si="1"/>
        <v>2</v>
      </c>
    </row>
    <row r="19" spans="1:51" ht="24.75" hidden="1" customHeight="1" x14ac:dyDescent="0.15">
      <c r="A19" s="1005"/>
      <c r="B19" s="1006"/>
      <c r="C19" s="1006"/>
      <c r="D19" s="1006"/>
      <c r="E19" s="1006"/>
      <c r="F19" s="1007"/>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2</v>
      </c>
    </row>
    <row r="20" spans="1:51" ht="24.75" hidden="1" customHeight="1" x14ac:dyDescent="0.15">
      <c r="A20" s="1005"/>
      <c r="B20" s="1006"/>
      <c r="C20" s="1006"/>
      <c r="D20" s="1006"/>
      <c r="E20" s="1006"/>
      <c r="F20" s="1007"/>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2</v>
      </c>
    </row>
    <row r="21" spans="1:51" ht="24.75" hidden="1" customHeight="1" x14ac:dyDescent="0.15">
      <c r="A21" s="1005"/>
      <c r="B21" s="1006"/>
      <c r="C21" s="1006"/>
      <c r="D21" s="1006"/>
      <c r="E21" s="1006"/>
      <c r="F21" s="1007"/>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2</v>
      </c>
    </row>
    <row r="22" spans="1:51" ht="24.75" hidden="1" customHeight="1" x14ac:dyDescent="0.15">
      <c r="A22" s="1005"/>
      <c r="B22" s="1006"/>
      <c r="C22" s="1006"/>
      <c r="D22" s="1006"/>
      <c r="E22" s="1006"/>
      <c r="F22" s="1007"/>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2</v>
      </c>
    </row>
    <row r="23" spans="1:51" ht="24.75" hidden="1" customHeight="1" x14ac:dyDescent="0.15">
      <c r="A23" s="1005"/>
      <c r="B23" s="1006"/>
      <c r="C23" s="1006"/>
      <c r="D23" s="1006"/>
      <c r="E23" s="1006"/>
      <c r="F23" s="1007"/>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2</v>
      </c>
    </row>
    <row r="24" spans="1:51" ht="24.75" hidden="1" customHeight="1" x14ac:dyDescent="0.15">
      <c r="A24" s="1005"/>
      <c r="B24" s="1006"/>
      <c r="C24" s="1006"/>
      <c r="D24" s="1006"/>
      <c r="E24" s="1006"/>
      <c r="F24" s="1007"/>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2</v>
      </c>
    </row>
    <row r="25" spans="1:51" ht="24.75" hidden="1" customHeight="1" x14ac:dyDescent="0.15">
      <c r="A25" s="1005"/>
      <c r="B25" s="1006"/>
      <c r="C25" s="1006"/>
      <c r="D25" s="1006"/>
      <c r="E25" s="1006"/>
      <c r="F25" s="1007"/>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2</v>
      </c>
    </row>
    <row r="26" spans="1:51" ht="24.75" customHeight="1" x14ac:dyDescent="0.15">
      <c r="A26" s="1005"/>
      <c r="B26" s="1006"/>
      <c r="C26" s="1006"/>
      <c r="D26" s="1006"/>
      <c r="E26" s="1006"/>
      <c r="F26" s="1007"/>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t="s">
        <v>757</v>
      </c>
      <c r="AD26" s="349"/>
      <c r="AE26" s="349"/>
      <c r="AF26" s="349"/>
      <c r="AG26" s="350"/>
      <c r="AH26" s="398" t="s">
        <v>813</v>
      </c>
      <c r="AI26" s="399"/>
      <c r="AJ26" s="399"/>
      <c r="AK26" s="399"/>
      <c r="AL26" s="399"/>
      <c r="AM26" s="399"/>
      <c r="AN26" s="399"/>
      <c r="AO26" s="399"/>
      <c r="AP26" s="399"/>
      <c r="AQ26" s="399"/>
      <c r="AR26" s="399"/>
      <c r="AS26" s="399"/>
      <c r="AT26" s="400"/>
      <c r="AU26" s="395">
        <v>8</v>
      </c>
      <c r="AV26" s="396"/>
      <c r="AW26" s="396"/>
      <c r="AX26" s="397"/>
      <c r="AY26" s="34">
        <f t="shared" si="1"/>
        <v>2</v>
      </c>
    </row>
    <row r="27" spans="1:51" ht="24.75" customHeight="1" thickBot="1" x14ac:dyDescent="0.2">
      <c r="A27" s="1005"/>
      <c r="B27" s="1006"/>
      <c r="C27" s="1006"/>
      <c r="D27" s="1006"/>
      <c r="E27" s="1006"/>
      <c r="F27" s="1007"/>
      <c r="G27" s="406" t="s">
        <v>20</v>
      </c>
      <c r="H27" s="407"/>
      <c r="I27" s="407"/>
      <c r="J27" s="407"/>
      <c r="K27" s="407"/>
      <c r="L27" s="408"/>
      <c r="M27" s="409"/>
      <c r="N27" s="409"/>
      <c r="O27" s="409"/>
      <c r="P27" s="409"/>
      <c r="Q27" s="409"/>
      <c r="R27" s="409"/>
      <c r="S27" s="409"/>
      <c r="T27" s="409"/>
      <c r="U27" s="409"/>
      <c r="V27" s="409"/>
      <c r="W27" s="409"/>
      <c r="X27" s="410"/>
      <c r="Y27" s="411">
        <f>SUM(Y17:AB26)</f>
        <v>25</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58</v>
      </c>
      <c r="AV27" s="412"/>
      <c r="AW27" s="412"/>
      <c r="AX27" s="414"/>
      <c r="AY27" s="34">
        <f t="shared" si="1"/>
        <v>2</v>
      </c>
    </row>
    <row r="28" spans="1:51" ht="30" customHeight="1" x14ac:dyDescent="0.15">
      <c r="A28" s="1005"/>
      <c r="B28" s="1006"/>
      <c r="C28" s="1006"/>
      <c r="D28" s="1006"/>
      <c r="E28" s="1006"/>
      <c r="F28" s="1007"/>
      <c r="G28" s="439" t="s">
        <v>814</v>
      </c>
      <c r="H28" s="440"/>
      <c r="I28" s="440"/>
      <c r="J28" s="440"/>
      <c r="K28" s="440"/>
      <c r="L28" s="440"/>
      <c r="M28" s="440"/>
      <c r="N28" s="440"/>
      <c r="O28" s="440"/>
      <c r="P28" s="440"/>
      <c r="Q28" s="440"/>
      <c r="R28" s="440"/>
      <c r="S28" s="440"/>
      <c r="T28" s="440"/>
      <c r="U28" s="440"/>
      <c r="V28" s="440"/>
      <c r="W28" s="440"/>
      <c r="X28" s="440"/>
      <c r="Y28" s="440"/>
      <c r="Z28" s="440"/>
      <c r="AA28" s="440"/>
      <c r="AB28" s="441"/>
      <c r="AC28" s="439" t="s">
        <v>853</v>
      </c>
      <c r="AD28" s="440"/>
      <c r="AE28" s="440"/>
      <c r="AF28" s="440"/>
      <c r="AG28" s="440"/>
      <c r="AH28" s="440"/>
      <c r="AI28" s="440"/>
      <c r="AJ28" s="440"/>
      <c r="AK28" s="440"/>
      <c r="AL28" s="440"/>
      <c r="AM28" s="440"/>
      <c r="AN28" s="440"/>
      <c r="AO28" s="440"/>
      <c r="AP28" s="440"/>
      <c r="AQ28" s="440"/>
      <c r="AR28" s="440"/>
      <c r="AS28" s="440"/>
      <c r="AT28" s="440"/>
      <c r="AU28" s="440"/>
      <c r="AV28" s="440"/>
      <c r="AW28" s="440"/>
      <c r="AX28" s="459"/>
      <c r="AY28">
        <f>COUNTA($G$30,$AC$30)</f>
        <v>2</v>
      </c>
    </row>
    <row r="29" spans="1:51" ht="24.75" customHeight="1" x14ac:dyDescent="0.15">
      <c r="A29" s="1005"/>
      <c r="B29" s="1006"/>
      <c r="C29" s="1006"/>
      <c r="D29" s="1006"/>
      <c r="E29" s="1006"/>
      <c r="F29" s="1007"/>
      <c r="G29" s="444" t="s">
        <v>17</v>
      </c>
      <c r="H29" s="445"/>
      <c r="I29" s="445"/>
      <c r="J29" s="445"/>
      <c r="K29" s="445"/>
      <c r="L29" s="446" t="s">
        <v>18</v>
      </c>
      <c r="M29" s="445"/>
      <c r="N29" s="445"/>
      <c r="O29" s="445"/>
      <c r="P29" s="445"/>
      <c r="Q29" s="445"/>
      <c r="R29" s="445"/>
      <c r="S29" s="445"/>
      <c r="T29" s="445"/>
      <c r="U29" s="445"/>
      <c r="V29" s="445"/>
      <c r="W29" s="445"/>
      <c r="X29" s="447"/>
      <c r="Y29" s="436" t="s">
        <v>19</v>
      </c>
      <c r="Z29" s="437"/>
      <c r="AA29" s="437"/>
      <c r="AB29" s="448"/>
      <c r="AC29" s="444" t="s">
        <v>17</v>
      </c>
      <c r="AD29" s="445"/>
      <c r="AE29" s="445"/>
      <c r="AF29" s="445"/>
      <c r="AG29" s="445"/>
      <c r="AH29" s="446" t="s">
        <v>18</v>
      </c>
      <c r="AI29" s="445"/>
      <c r="AJ29" s="445"/>
      <c r="AK29" s="445"/>
      <c r="AL29" s="445"/>
      <c r="AM29" s="445"/>
      <c r="AN29" s="445"/>
      <c r="AO29" s="445"/>
      <c r="AP29" s="445"/>
      <c r="AQ29" s="445"/>
      <c r="AR29" s="445"/>
      <c r="AS29" s="445"/>
      <c r="AT29" s="447"/>
      <c r="AU29" s="436" t="s">
        <v>19</v>
      </c>
      <c r="AV29" s="437"/>
      <c r="AW29" s="437"/>
      <c r="AX29" s="438"/>
      <c r="AY29" s="34">
        <f>$AY$28</f>
        <v>2</v>
      </c>
    </row>
    <row r="30" spans="1:51" ht="24.75" customHeight="1" x14ac:dyDescent="0.15">
      <c r="A30" s="1005"/>
      <c r="B30" s="1006"/>
      <c r="C30" s="1006"/>
      <c r="D30" s="1006"/>
      <c r="E30" s="1006"/>
      <c r="F30" s="1007"/>
      <c r="G30" s="450" t="s">
        <v>816</v>
      </c>
      <c r="H30" s="451"/>
      <c r="I30" s="451"/>
      <c r="J30" s="451"/>
      <c r="K30" s="452"/>
      <c r="L30" s="453" t="s">
        <v>815</v>
      </c>
      <c r="M30" s="454"/>
      <c r="N30" s="454"/>
      <c r="O30" s="454"/>
      <c r="P30" s="454"/>
      <c r="Q30" s="454"/>
      <c r="R30" s="454"/>
      <c r="S30" s="454"/>
      <c r="T30" s="454"/>
      <c r="U30" s="454"/>
      <c r="V30" s="454"/>
      <c r="W30" s="454"/>
      <c r="X30" s="455"/>
      <c r="Y30" s="456">
        <v>20</v>
      </c>
      <c r="Z30" s="457"/>
      <c r="AA30" s="457"/>
      <c r="AB30" s="560"/>
      <c r="AC30" s="450" t="s">
        <v>749</v>
      </c>
      <c r="AD30" s="451"/>
      <c r="AE30" s="451"/>
      <c r="AF30" s="451"/>
      <c r="AG30" s="452"/>
      <c r="AH30" s="453" t="s">
        <v>854</v>
      </c>
      <c r="AI30" s="454"/>
      <c r="AJ30" s="454"/>
      <c r="AK30" s="454"/>
      <c r="AL30" s="454"/>
      <c r="AM30" s="454"/>
      <c r="AN30" s="454"/>
      <c r="AO30" s="454"/>
      <c r="AP30" s="454"/>
      <c r="AQ30" s="454"/>
      <c r="AR30" s="454"/>
      <c r="AS30" s="454"/>
      <c r="AT30" s="455"/>
      <c r="AU30" s="456">
        <v>136</v>
      </c>
      <c r="AV30" s="457"/>
      <c r="AW30" s="457"/>
      <c r="AX30" s="458"/>
      <c r="AY30" s="34">
        <f t="shared" ref="AY30:AY40" si="2">$AY$28</f>
        <v>2</v>
      </c>
    </row>
    <row r="31" spans="1:51" ht="24.75" customHeight="1" x14ac:dyDescent="0.15">
      <c r="A31" s="1005"/>
      <c r="B31" s="1006"/>
      <c r="C31" s="1006"/>
      <c r="D31" s="1006"/>
      <c r="E31" s="1006"/>
      <c r="F31" s="1007"/>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t="s">
        <v>764</v>
      </c>
      <c r="AD31" s="349"/>
      <c r="AE31" s="349"/>
      <c r="AF31" s="349"/>
      <c r="AG31" s="350"/>
      <c r="AH31" s="398" t="s">
        <v>855</v>
      </c>
      <c r="AI31" s="399"/>
      <c r="AJ31" s="399"/>
      <c r="AK31" s="399"/>
      <c r="AL31" s="399"/>
      <c r="AM31" s="399"/>
      <c r="AN31" s="399"/>
      <c r="AO31" s="399"/>
      <c r="AP31" s="399"/>
      <c r="AQ31" s="399"/>
      <c r="AR31" s="399"/>
      <c r="AS31" s="399"/>
      <c r="AT31" s="400"/>
      <c r="AU31" s="395">
        <v>18</v>
      </c>
      <c r="AV31" s="396"/>
      <c r="AW31" s="396"/>
      <c r="AX31" s="397"/>
      <c r="AY31" s="34">
        <f t="shared" si="2"/>
        <v>2</v>
      </c>
    </row>
    <row r="32" spans="1:51" ht="24.75" customHeight="1" x14ac:dyDescent="0.15">
      <c r="A32" s="1005"/>
      <c r="B32" s="1006"/>
      <c r="C32" s="1006"/>
      <c r="D32" s="1006"/>
      <c r="E32" s="1006"/>
      <c r="F32" s="1007"/>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t="s">
        <v>767</v>
      </c>
      <c r="AD32" s="349"/>
      <c r="AE32" s="349"/>
      <c r="AF32" s="349"/>
      <c r="AG32" s="350"/>
      <c r="AH32" s="398" t="s">
        <v>757</v>
      </c>
      <c r="AI32" s="399"/>
      <c r="AJ32" s="399"/>
      <c r="AK32" s="399"/>
      <c r="AL32" s="399"/>
      <c r="AM32" s="399"/>
      <c r="AN32" s="399"/>
      <c r="AO32" s="399"/>
      <c r="AP32" s="399"/>
      <c r="AQ32" s="399"/>
      <c r="AR32" s="399"/>
      <c r="AS32" s="399"/>
      <c r="AT32" s="400"/>
      <c r="AU32" s="395">
        <v>10</v>
      </c>
      <c r="AV32" s="396"/>
      <c r="AW32" s="396"/>
      <c r="AX32" s="397"/>
      <c r="AY32" s="34">
        <f t="shared" si="2"/>
        <v>2</v>
      </c>
    </row>
    <row r="33" spans="1:51" ht="24.75" hidden="1" customHeight="1" x14ac:dyDescent="0.15">
      <c r="A33" s="1005"/>
      <c r="B33" s="1006"/>
      <c r="C33" s="1006"/>
      <c r="D33" s="1006"/>
      <c r="E33" s="1006"/>
      <c r="F33" s="1007"/>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2</v>
      </c>
    </row>
    <row r="34" spans="1:51" ht="24.75" hidden="1" customHeight="1" x14ac:dyDescent="0.15">
      <c r="A34" s="1005"/>
      <c r="B34" s="1006"/>
      <c r="C34" s="1006"/>
      <c r="D34" s="1006"/>
      <c r="E34" s="1006"/>
      <c r="F34" s="1007"/>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2</v>
      </c>
    </row>
    <row r="35" spans="1:51" ht="24.75" hidden="1" customHeight="1" x14ac:dyDescent="0.15">
      <c r="A35" s="1005"/>
      <c r="B35" s="1006"/>
      <c r="C35" s="1006"/>
      <c r="D35" s="1006"/>
      <c r="E35" s="1006"/>
      <c r="F35" s="1007"/>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2</v>
      </c>
    </row>
    <row r="36" spans="1:51" ht="24.75" hidden="1" customHeight="1" x14ac:dyDescent="0.15">
      <c r="A36" s="1005"/>
      <c r="B36" s="1006"/>
      <c r="C36" s="1006"/>
      <c r="D36" s="1006"/>
      <c r="E36" s="1006"/>
      <c r="F36" s="1007"/>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2</v>
      </c>
    </row>
    <row r="37" spans="1:51" ht="24.75" hidden="1" customHeight="1" x14ac:dyDescent="0.15">
      <c r="A37" s="1005"/>
      <c r="B37" s="1006"/>
      <c r="C37" s="1006"/>
      <c r="D37" s="1006"/>
      <c r="E37" s="1006"/>
      <c r="F37" s="1007"/>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2</v>
      </c>
    </row>
    <row r="38" spans="1:51" ht="24.75" hidden="1" customHeight="1" x14ac:dyDescent="0.15">
      <c r="A38" s="1005"/>
      <c r="B38" s="1006"/>
      <c r="C38" s="1006"/>
      <c r="D38" s="1006"/>
      <c r="E38" s="1006"/>
      <c r="F38" s="1007"/>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2</v>
      </c>
    </row>
    <row r="39" spans="1:51" ht="32.25" customHeight="1" x14ac:dyDescent="0.15">
      <c r="A39" s="1005"/>
      <c r="B39" s="1006"/>
      <c r="C39" s="1006"/>
      <c r="D39" s="1006"/>
      <c r="E39" s="1006"/>
      <c r="F39" s="1007"/>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t="s">
        <v>856</v>
      </c>
      <c r="AD39" s="349"/>
      <c r="AE39" s="349"/>
      <c r="AF39" s="349"/>
      <c r="AG39" s="350"/>
      <c r="AH39" s="398" t="s">
        <v>857</v>
      </c>
      <c r="AI39" s="399"/>
      <c r="AJ39" s="399"/>
      <c r="AK39" s="399"/>
      <c r="AL39" s="399"/>
      <c r="AM39" s="399"/>
      <c r="AN39" s="399"/>
      <c r="AO39" s="399"/>
      <c r="AP39" s="399"/>
      <c r="AQ39" s="399"/>
      <c r="AR39" s="399"/>
      <c r="AS39" s="399"/>
      <c r="AT39" s="400"/>
      <c r="AU39" s="395">
        <v>2</v>
      </c>
      <c r="AV39" s="396"/>
      <c r="AW39" s="396"/>
      <c r="AX39" s="397"/>
      <c r="AY39" s="34">
        <f t="shared" si="2"/>
        <v>2</v>
      </c>
    </row>
    <row r="40" spans="1:51" ht="24.75" customHeight="1" thickBot="1" x14ac:dyDescent="0.2">
      <c r="A40" s="1005"/>
      <c r="B40" s="1006"/>
      <c r="C40" s="1006"/>
      <c r="D40" s="1006"/>
      <c r="E40" s="1006"/>
      <c r="F40" s="1007"/>
      <c r="G40" s="406" t="s">
        <v>20</v>
      </c>
      <c r="H40" s="407"/>
      <c r="I40" s="407"/>
      <c r="J40" s="407"/>
      <c r="K40" s="407"/>
      <c r="L40" s="408"/>
      <c r="M40" s="409"/>
      <c r="N40" s="409"/>
      <c r="O40" s="409"/>
      <c r="P40" s="409"/>
      <c r="Q40" s="409"/>
      <c r="R40" s="409"/>
      <c r="S40" s="409"/>
      <c r="T40" s="409"/>
      <c r="U40" s="409"/>
      <c r="V40" s="409"/>
      <c r="W40" s="409"/>
      <c r="X40" s="410"/>
      <c r="Y40" s="411">
        <f>SUM(Y30:AB39)</f>
        <v>20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166</v>
      </c>
      <c r="AV40" s="412"/>
      <c r="AW40" s="412"/>
      <c r="AX40" s="414"/>
      <c r="AY40" s="34">
        <f t="shared" si="2"/>
        <v>2</v>
      </c>
    </row>
    <row r="41" spans="1:51" ht="30" customHeight="1" x14ac:dyDescent="0.15">
      <c r="A41" s="1005"/>
      <c r="B41" s="1006"/>
      <c r="C41" s="1006"/>
      <c r="D41" s="1006"/>
      <c r="E41" s="1006"/>
      <c r="F41" s="1007"/>
      <c r="G41" s="439" t="s">
        <v>858</v>
      </c>
      <c r="H41" s="440"/>
      <c r="I41" s="440"/>
      <c r="J41" s="440"/>
      <c r="K41" s="440"/>
      <c r="L41" s="440"/>
      <c r="M41" s="440"/>
      <c r="N41" s="440"/>
      <c r="O41" s="440"/>
      <c r="P41" s="440"/>
      <c r="Q41" s="440"/>
      <c r="R41" s="440"/>
      <c r="S41" s="440"/>
      <c r="T41" s="440"/>
      <c r="U41" s="440"/>
      <c r="V41" s="440"/>
      <c r="W41" s="440"/>
      <c r="X41" s="440"/>
      <c r="Y41" s="440"/>
      <c r="Z41" s="440"/>
      <c r="AA41" s="440"/>
      <c r="AB41" s="441"/>
      <c r="AC41" s="439" t="s">
        <v>865</v>
      </c>
      <c r="AD41" s="440"/>
      <c r="AE41" s="440"/>
      <c r="AF41" s="440"/>
      <c r="AG41" s="440"/>
      <c r="AH41" s="440"/>
      <c r="AI41" s="440"/>
      <c r="AJ41" s="440"/>
      <c r="AK41" s="440"/>
      <c r="AL41" s="440"/>
      <c r="AM41" s="440"/>
      <c r="AN41" s="440"/>
      <c r="AO41" s="440"/>
      <c r="AP41" s="440"/>
      <c r="AQ41" s="440"/>
      <c r="AR41" s="440"/>
      <c r="AS41" s="440"/>
      <c r="AT41" s="440"/>
      <c r="AU41" s="440"/>
      <c r="AV41" s="440"/>
      <c r="AW41" s="440"/>
      <c r="AX41" s="459"/>
      <c r="AY41">
        <f>COUNTA($G$43,$AC$43)</f>
        <v>2</v>
      </c>
    </row>
    <row r="42" spans="1:51" ht="24.75" customHeight="1" x14ac:dyDescent="0.15">
      <c r="A42" s="1005"/>
      <c r="B42" s="1006"/>
      <c r="C42" s="1006"/>
      <c r="D42" s="1006"/>
      <c r="E42" s="1006"/>
      <c r="F42" s="1007"/>
      <c r="G42" s="444" t="s">
        <v>17</v>
      </c>
      <c r="H42" s="445"/>
      <c r="I42" s="445"/>
      <c r="J42" s="445"/>
      <c r="K42" s="445"/>
      <c r="L42" s="446" t="s">
        <v>18</v>
      </c>
      <c r="M42" s="445"/>
      <c r="N42" s="445"/>
      <c r="O42" s="445"/>
      <c r="P42" s="445"/>
      <c r="Q42" s="445"/>
      <c r="R42" s="445"/>
      <c r="S42" s="445"/>
      <c r="T42" s="445"/>
      <c r="U42" s="445"/>
      <c r="V42" s="445"/>
      <c r="W42" s="445"/>
      <c r="X42" s="447"/>
      <c r="Y42" s="436" t="s">
        <v>19</v>
      </c>
      <c r="Z42" s="437"/>
      <c r="AA42" s="437"/>
      <c r="AB42" s="448"/>
      <c r="AC42" s="444" t="s">
        <v>17</v>
      </c>
      <c r="AD42" s="445"/>
      <c r="AE42" s="445"/>
      <c r="AF42" s="445"/>
      <c r="AG42" s="445"/>
      <c r="AH42" s="446" t="s">
        <v>18</v>
      </c>
      <c r="AI42" s="445"/>
      <c r="AJ42" s="445"/>
      <c r="AK42" s="445"/>
      <c r="AL42" s="445"/>
      <c r="AM42" s="445"/>
      <c r="AN42" s="445"/>
      <c r="AO42" s="445"/>
      <c r="AP42" s="445"/>
      <c r="AQ42" s="445"/>
      <c r="AR42" s="445"/>
      <c r="AS42" s="445"/>
      <c r="AT42" s="447"/>
      <c r="AU42" s="436" t="s">
        <v>19</v>
      </c>
      <c r="AV42" s="437"/>
      <c r="AW42" s="437"/>
      <c r="AX42" s="438"/>
      <c r="AY42" s="34">
        <f>$AY$41</f>
        <v>2</v>
      </c>
    </row>
    <row r="43" spans="1:51" ht="24.75" customHeight="1" x14ac:dyDescent="0.15">
      <c r="A43" s="1005"/>
      <c r="B43" s="1006"/>
      <c r="C43" s="1006"/>
      <c r="D43" s="1006"/>
      <c r="E43" s="1006"/>
      <c r="F43" s="1007"/>
      <c r="G43" s="450" t="s">
        <v>749</v>
      </c>
      <c r="H43" s="451"/>
      <c r="I43" s="451"/>
      <c r="J43" s="451"/>
      <c r="K43" s="452"/>
      <c r="L43" s="453" t="s">
        <v>860</v>
      </c>
      <c r="M43" s="454"/>
      <c r="N43" s="454"/>
      <c r="O43" s="454"/>
      <c r="P43" s="454"/>
      <c r="Q43" s="454"/>
      <c r="R43" s="454"/>
      <c r="S43" s="454"/>
      <c r="T43" s="454"/>
      <c r="U43" s="454"/>
      <c r="V43" s="454"/>
      <c r="W43" s="454"/>
      <c r="X43" s="455"/>
      <c r="Y43" s="456">
        <v>99</v>
      </c>
      <c r="Z43" s="457"/>
      <c r="AA43" s="457"/>
      <c r="AB43" s="560"/>
      <c r="AC43" s="450" t="s">
        <v>749</v>
      </c>
      <c r="AD43" s="451"/>
      <c r="AE43" s="451"/>
      <c r="AF43" s="451"/>
      <c r="AG43" s="452"/>
      <c r="AH43" s="453" t="s">
        <v>854</v>
      </c>
      <c r="AI43" s="454"/>
      <c r="AJ43" s="454"/>
      <c r="AK43" s="454"/>
      <c r="AL43" s="454"/>
      <c r="AM43" s="454"/>
      <c r="AN43" s="454"/>
      <c r="AO43" s="454"/>
      <c r="AP43" s="454"/>
      <c r="AQ43" s="454"/>
      <c r="AR43" s="454"/>
      <c r="AS43" s="454"/>
      <c r="AT43" s="455"/>
      <c r="AU43" s="456">
        <v>22</v>
      </c>
      <c r="AV43" s="457"/>
      <c r="AW43" s="457"/>
      <c r="AX43" s="458"/>
      <c r="AY43" s="34">
        <f t="shared" ref="AY43:AY53" si="3">$AY$41</f>
        <v>2</v>
      </c>
    </row>
    <row r="44" spans="1:51" ht="24.75" customHeight="1" x14ac:dyDescent="0.15">
      <c r="A44" s="1005"/>
      <c r="B44" s="1006"/>
      <c r="C44" s="1006"/>
      <c r="D44" s="1006"/>
      <c r="E44" s="1006"/>
      <c r="F44" s="1007"/>
      <c r="G44" s="348" t="s">
        <v>859</v>
      </c>
      <c r="H44" s="349"/>
      <c r="I44" s="349"/>
      <c r="J44" s="349"/>
      <c r="K44" s="350"/>
      <c r="L44" s="398" t="s">
        <v>861</v>
      </c>
      <c r="M44" s="399"/>
      <c r="N44" s="399"/>
      <c r="O44" s="399"/>
      <c r="P44" s="399"/>
      <c r="Q44" s="399"/>
      <c r="R44" s="399"/>
      <c r="S44" s="399"/>
      <c r="T44" s="399"/>
      <c r="U44" s="399"/>
      <c r="V44" s="399"/>
      <c r="W44" s="399"/>
      <c r="X44" s="400"/>
      <c r="Y44" s="395">
        <v>24</v>
      </c>
      <c r="Z44" s="396"/>
      <c r="AA44" s="396"/>
      <c r="AB44" s="402"/>
      <c r="AC44" s="348" t="s">
        <v>758</v>
      </c>
      <c r="AD44" s="349"/>
      <c r="AE44" s="349"/>
      <c r="AF44" s="349"/>
      <c r="AG44" s="350"/>
      <c r="AH44" s="398" t="s">
        <v>864</v>
      </c>
      <c r="AI44" s="399"/>
      <c r="AJ44" s="399"/>
      <c r="AK44" s="399"/>
      <c r="AL44" s="399"/>
      <c r="AM44" s="399"/>
      <c r="AN44" s="399"/>
      <c r="AO44" s="399"/>
      <c r="AP44" s="399"/>
      <c r="AQ44" s="399"/>
      <c r="AR44" s="399"/>
      <c r="AS44" s="399"/>
      <c r="AT44" s="400"/>
      <c r="AU44" s="395">
        <v>3</v>
      </c>
      <c r="AV44" s="396"/>
      <c r="AW44" s="396"/>
      <c r="AX44" s="397"/>
      <c r="AY44" s="34">
        <f t="shared" si="3"/>
        <v>2</v>
      </c>
    </row>
    <row r="45" spans="1:51" ht="24.75" customHeight="1" x14ac:dyDescent="0.15">
      <c r="A45" s="1005"/>
      <c r="B45" s="1006"/>
      <c r="C45" s="1006"/>
      <c r="D45" s="1006"/>
      <c r="E45" s="1006"/>
      <c r="F45" s="1007"/>
      <c r="G45" s="348" t="s">
        <v>758</v>
      </c>
      <c r="H45" s="349"/>
      <c r="I45" s="349"/>
      <c r="J45" s="349"/>
      <c r="K45" s="350"/>
      <c r="L45" s="398" t="s">
        <v>864</v>
      </c>
      <c r="M45" s="399"/>
      <c r="N45" s="399"/>
      <c r="O45" s="399"/>
      <c r="P45" s="399"/>
      <c r="Q45" s="399"/>
      <c r="R45" s="399"/>
      <c r="S45" s="399"/>
      <c r="T45" s="399"/>
      <c r="U45" s="399"/>
      <c r="V45" s="399"/>
      <c r="W45" s="399"/>
      <c r="X45" s="400"/>
      <c r="Y45" s="395">
        <v>13</v>
      </c>
      <c r="Z45" s="396"/>
      <c r="AA45" s="396"/>
      <c r="AB45" s="402"/>
      <c r="AC45" s="348" t="s">
        <v>757</v>
      </c>
      <c r="AD45" s="349"/>
      <c r="AE45" s="349"/>
      <c r="AF45" s="349"/>
      <c r="AG45" s="350"/>
      <c r="AH45" s="398" t="s">
        <v>757</v>
      </c>
      <c r="AI45" s="399"/>
      <c r="AJ45" s="399"/>
      <c r="AK45" s="399"/>
      <c r="AL45" s="399"/>
      <c r="AM45" s="399"/>
      <c r="AN45" s="399"/>
      <c r="AO45" s="399"/>
      <c r="AP45" s="399"/>
      <c r="AQ45" s="399"/>
      <c r="AR45" s="399"/>
      <c r="AS45" s="399"/>
      <c r="AT45" s="400"/>
      <c r="AU45" s="395">
        <v>1</v>
      </c>
      <c r="AV45" s="396"/>
      <c r="AW45" s="396"/>
      <c r="AX45" s="397"/>
      <c r="AY45" s="34">
        <f t="shared" si="3"/>
        <v>2</v>
      </c>
    </row>
    <row r="46" spans="1:51" ht="24.75" customHeight="1" x14ac:dyDescent="0.15">
      <c r="A46" s="1005"/>
      <c r="B46" s="1006"/>
      <c r="C46" s="1006"/>
      <c r="D46" s="1006"/>
      <c r="E46" s="1006"/>
      <c r="F46" s="1007"/>
      <c r="G46" s="348" t="s">
        <v>80</v>
      </c>
      <c r="H46" s="349"/>
      <c r="I46" s="349"/>
      <c r="J46" s="349"/>
      <c r="K46" s="350"/>
      <c r="L46" s="398" t="s">
        <v>862</v>
      </c>
      <c r="M46" s="399"/>
      <c r="N46" s="399"/>
      <c r="O46" s="399"/>
      <c r="P46" s="399"/>
      <c r="Q46" s="399"/>
      <c r="R46" s="399"/>
      <c r="S46" s="399"/>
      <c r="T46" s="399"/>
      <c r="U46" s="399"/>
      <c r="V46" s="399"/>
      <c r="W46" s="399"/>
      <c r="X46" s="400"/>
      <c r="Y46" s="395">
        <v>2</v>
      </c>
      <c r="Z46" s="396"/>
      <c r="AA46" s="396"/>
      <c r="AB46" s="402"/>
      <c r="AC46" s="348" t="s">
        <v>764</v>
      </c>
      <c r="AD46" s="349"/>
      <c r="AE46" s="349"/>
      <c r="AF46" s="349"/>
      <c r="AG46" s="350"/>
      <c r="AH46" s="398" t="s">
        <v>866</v>
      </c>
      <c r="AI46" s="399"/>
      <c r="AJ46" s="399"/>
      <c r="AK46" s="399"/>
      <c r="AL46" s="399"/>
      <c r="AM46" s="399"/>
      <c r="AN46" s="399"/>
      <c r="AO46" s="399"/>
      <c r="AP46" s="399"/>
      <c r="AQ46" s="399"/>
      <c r="AR46" s="399"/>
      <c r="AS46" s="399"/>
      <c r="AT46" s="400"/>
      <c r="AU46" s="395">
        <v>1</v>
      </c>
      <c r="AV46" s="396"/>
      <c r="AW46" s="396"/>
      <c r="AX46" s="397"/>
      <c r="AY46" s="34">
        <f t="shared" si="3"/>
        <v>2</v>
      </c>
    </row>
    <row r="47" spans="1:51" ht="24.75" hidden="1" customHeight="1" x14ac:dyDescent="0.15">
      <c r="A47" s="1005"/>
      <c r="B47" s="1006"/>
      <c r="C47" s="1006"/>
      <c r="D47" s="1006"/>
      <c r="E47" s="1006"/>
      <c r="F47" s="1007"/>
      <c r="G47" s="348"/>
      <c r="H47" s="770"/>
      <c r="I47" s="770"/>
      <c r="J47" s="770"/>
      <c r="K47" s="771"/>
      <c r="L47" s="398"/>
      <c r="M47" s="755"/>
      <c r="N47" s="755"/>
      <c r="O47" s="755"/>
      <c r="P47" s="755"/>
      <c r="Q47" s="755"/>
      <c r="R47" s="755"/>
      <c r="S47" s="755"/>
      <c r="T47" s="755"/>
      <c r="U47" s="755"/>
      <c r="V47" s="755"/>
      <c r="W47" s="755"/>
      <c r="X47" s="756"/>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2</v>
      </c>
    </row>
    <row r="48" spans="1:51" ht="24.75" hidden="1" customHeight="1" x14ac:dyDescent="0.15">
      <c r="A48" s="1005"/>
      <c r="B48" s="1006"/>
      <c r="C48" s="1006"/>
      <c r="D48" s="1006"/>
      <c r="E48" s="1006"/>
      <c r="F48" s="1007"/>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2</v>
      </c>
    </row>
    <row r="49" spans="1:51" ht="24.75" hidden="1" customHeight="1" x14ac:dyDescent="0.15">
      <c r="A49" s="1005"/>
      <c r="B49" s="1006"/>
      <c r="C49" s="1006"/>
      <c r="D49" s="1006"/>
      <c r="E49" s="1006"/>
      <c r="F49" s="1007"/>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2</v>
      </c>
    </row>
    <row r="50" spans="1:51" ht="24.75" hidden="1" customHeight="1" x14ac:dyDescent="0.15">
      <c r="A50" s="1005"/>
      <c r="B50" s="1006"/>
      <c r="C50" s="1006"/>
      <c r="D50" s="1006"/>
      <c r="E50" s="1006"/>
      <c r="F50" s="1007"/>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2</v>
      </c>
    </row>
    <row r="51" spans="1:51" ht="24.75" hidden="1" customHeight="1" x14ac:dyDescent="0.15">
      <c r="A51" s="1005"/>
      <c r="B51" s="1006"/>
      <c r="C51" s="1006"/>
      <c r="D51" s="1006"/>
      <c r="E51" s="1006"/>
      <c r="F51" s="1007"/>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2</v>
      </c>
    </row>
    <row r="52" spans="1:51" ht="24.75" customHeight="1" x14ac:dyDescent="0.15">
      <c r="A52" s="1005"/>
      <c r="B52" s="1006"/>
      <c r="C52" s="1006"/>
      <c r="D52" s="1006"/>
      <c r="E52" s="1006"/>
      <c r="F52" s="1007"/>
      <c r="G52" s="348" t="s">
        <v>764</v>
      </c>
      <c r="H52" s="349"/>
      <c r="I52" s="349"/>
      <c r="J52" s="349"/>
      <c r="K52" s="350"/>
      <c r="L52" s="398" t="s">
        <v>863</v>
      </c>
      <c r="M52" s="399"/>
      <c r="N52" s="399"/>
      <c r="O52" s="399"/>
      <c r="P52" s="399"/>
      <c r="Q52" s="399"/>
      <c r="R52" s="399"/>
      <c r="S52" s="399"/>
      <c r="T52" s="399"/>
      <c r="U52" s="399"/>
      <c r="V52" s="399"/>
      <c r="W52" s="399"/>
      <c r="X52" s="400"/>
      <c r="Y52" s="395">
        <v>2</v>
      </c>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2</v>
      </c>
    </row>
    <row r="53" spans="1:51" ht="24.75" customHeight="1" thickBot="1" x14ac:dyDescent="0.2">
      <c r="A53" s="1008"/>
      <c r="B53" s="1009"/>
      <c r="C53" s="1009"/>
      <c r="D53" s="1009"/>
      <c r="E53" s="1009"/>
      <c r="F53" s="1010"/>
      <c r="G53" s="1011" t="s">
        <v>20</v>
      </c>
      <c r="H53" s="1012"/>
      <c r="I53" s="1012"/>
      <c r="J53" s="1012"/>
      <c r="K53" s="1012"/>
      <c r="L53" s="1013"/>
      <c r="M53" s="1014"/>
      <c r="N53" s="1014"/>
      <c r="O53" s="1014"/>
      <c r="P53" s="1014"/>
      <c r="Q53" s="1014"/>
      <c r="R53" s="1014"/>
      <c r="S53" s="1014"/>
      <c r="T53" s="1014"/>
      <c r="U53" s="1014"/>
      <c r="V53" s="1014"/>
      <c r="W53" s="1014"/>
      <c r="X53" s="1015"/>
      <c r="Y53" s="1016">
        <f>SUM(Y43:AB52)</f>
        <v>140</v>
      </c>
      <c r="Z53" s="1017"/>
      <c r="AA53" s="1017"/>
      <c r="AB53" s="1018"/>
      <c r="AC53" s="1011" t="s">
        <v>20</v>
      </c>
      <c r="AD53" s="1012"/>
      <c r="AE53" s="1012"/>
      <c r="AF53" s="1012"/>
      <c r="AG53" s="1012"/>
      <c r="AH53" s="1013"/>
      <c r="AI53" s="1014"/>
      <c r="AJ53" s="1014"/>
      <c r="AK53" s="1014"/>
      <c r="AL53" s="1014"/>
      <c r="AM53" s="1014"/>
      <c r="AN53" s="1014"/>
      <c r="AO53" s="1014"/>
      <c r="AP53" s="1014"/>
      <c r="AQ53" s="1014"/>
      <c r="AR53" s="1014"/>
      <c r="AS53" s="1014"/>
      <c r="AT53" s="1015"/>
      <c r="AU53" s="1016">
        <f>SUM(AU43:AX52)</f>
        <v>27</v>
      </c>
      <c r="AV53" s="1017"/>
      <c r="AW53" s="1017"/>
      <c r="AX53" s="1019"/>
      <c r="AY53" s="34">
        <f t="shared" si="3"/>
        <v>2</v>
      </c>
    </row>
    <row r="54" spans="1:51" s="37" customFormat="1" ht="24.75" customHeight="1" thickBot="1" x14ac:dyDescent="0.2"/>
    <row r="55" spans="1:51" ht="30" customHeight="1" x14ac:dyDescent="0.15">
      <c r="A55" s="1002" t="s">
        <v>28</v>
      </c>
      <c r="B55" s="1003"/>
      <c r="C55" s="1003"/>
      <c r="D55" s="1003"/>
      <c r="E55" s="1003"/>
      <c r="F55" s="1004"/>
      <c r="G55" s="439" t="s">
        <v>867</v>
      </c>
      <c r="H55" s="440"/>
      <c r="I55" s="440"/>
      <c r="J55" s="440"/>
      <c r="K55" s="440"/>
      <c r="L55" s="440"/>
      <c r="M55" s="440"/>
      <c r="N55" s="440"/>
      <c r="O55" s="440"/>
      <c r="P55" s="440"/>
      <c r="Q55" s="440"/>
      <c r="R55" s="440"/>
      <c r="S55" s="440"/>
      <c r="T55" s="440"/>
      <c r="U55" s="440"/>
      <c r="V55" s="440"/>
      <c r="W55" s="440"/>
      <c r="X55" s="440"/>
      <c r="Y55" s="440"/>
      <c r="Z55" s="440"/>
      <c r="AA55" s="440"/>
      <c r="AB55" s="441"/>
      <c r="AC55" s="439" t="s">
        <v>869</v>
      </c>
      <c r="AD55" s="440"/>
      <c r="AE55" s="440"/>
      <c r="AF55" s="440"/>
      <c r="AG55" s="440"/>
      <c r="AH55" s="440"/>
      <c r="AI55" s="440"/>
      <c r="AJ55" s="440"/>
      <c r="AK55" s="440"/>
      <c r="AL55" s="440"/>
      <c r="AM55" s="440"/>
      <c r="AN55" s="440"/>
      <c r="AO55" s="440"/>
      <c r="AP55" s="440"/>
      <c r="AQ55" s="440"/>
      <c r="AR55" s="440"/>
      <c r="AS55" s="440"/>
      <c r="AT55" s="440"/>
      <c r="AU55" s="440"/>
      <c r="AV55" s="440"/>
      <c r="AW55" s="440"/>
      <c r="AX55" s="459"/>
      <c r="AY55">
        <f>COUNTA($G$57,$AC$57)</f>
        <v>2</v>
      </c>
    </row>
    <row r="56" spans="1:51" ht="24.75" customHeight="1" x14ac:dyDescent="0.15">
      <c r="A56" s="1005"/>
      <c r="B56" s="1006"/>
      <c r="C56" s="1006"/>
      <c r="D56" s="1006"/>
      <c r="E56" s="1006"/>
      <c r="F56" s="1007"/>
      <c r="G56" s="444" t="s">
        <v>17</v>
      </c>
      <c r="H56" s="445"/>
      <c r="I56" s="445"/>
      <c r="J56" s="445"/>
      <c r="K56" s="445"/>
      <c r="L56" s="446" t="s">
        <v>18</v>
      </c>
      <c r="M56" s="445"/>
      <c r="N56" s="445"/>
      <c r="O56" s="445"/>
      <c r="P56" s="445"/>
      <c r="Q56" s="445"/>
      <c r="R56" s="445"/>
      <c r="S56" s="445"/>
      <c r="T56" s="445"/>
      <c r="U56" s="445"/>
      <c r="V56" s="445"/>
      <c r="W56" s="445"/>
      <c r="X56" s="447"/>
      <c r="Y56" s="436" t="s">
        <v>19</v>
      </c>
      <c r="Z56" s="437"/>
      <c r="AA56" s="437"/>
      <c r="AB56" s="448"/>
      <c r="AC56" s="444" t="s">
        <v>17</v>
      </c>
      <c r="AD56" s="445"/>
      <c r="AE56" s="445"/>
      <c r="AF56" s="445"/>
      <c r="AG56" s="445"/>
      <c r="AH56" s="446" t="s">
        <v>18</v>
      </c>
      <c r="AI56" s="445"/>
      <c r="AJ56" s="445"/>
      <c r="AK56" s="445"/>
      <c r="AL56" s="445"/>
      <c r="AM56" s="445"/>
      <c r="AN56" s="445"/>
      <c r="AO56" s="445"/>
      <c r="AP56" s="445"/>
      <c r="AQ56" s="445"/>
      <c r="AR56" s="445"/>
      <c r="AS56" s="445"/>
      <c r="AT56" s="447"/>
      <c r="AU56" s="436" t="s">
        <v>19</v>
      </c>
      <c r="AV56" s="437"/>
      <c r="AW56" s="437"/>
      <c r="AX56" s="438"/>
      <c r="AY56" s="34">
        <f>$AY$55</f>
        <v>2</v>
      </c>
    </row>
    <row r="57" spans="1:51" ht="24.75" customHeight="1" x14ac:dyDescent="0.15">
      <c r="A57" s="1005"/>
      <c r="B57" s="1006"/>
      <c r="C57" s="1006"/>
      <c r="D57" s="1006"/>
      <c r="E57" s="1006"/>
      <c r="F57" s="1007"/>
      <c r="G57" s="450" t="s">
        <v>859</v>
      </c>
      <c r="H57" s="451"/>
      <c r="I57" s="451"/>
      <c r="J57" s="451"/>
      <c r="K57" s="452"/>
      <c r="L57" s="453" t="s">
        <v>868</v>
      </c>
      <c r="M57" s="454"/>
      <c r="N57" s="454"/>
      <c r="O57" s="454"/>
      <c r="P57" s="454"/>
      <c r="Q57" s="454"/>
      <c r="R57" s="454"/>
      <c r="S57" s="454"/>
      <c r="T57" s="454"/>
      <c r="U57" s="454"/>
      <c r="V57" s="454"/>
      <c r="W57" s="454"/>
      <c r="X57" s="455"/>
      <c r="Y57" s="456">
        <v>8</v>
      </c>
      <c r="Z57" s="457"/>
      <c r="AA57" s="457"/>
      <c r="AB57" s="560"/>
      <c r="AC57" s="450" t="s">
        <v>859</v>
      </c>
      <c r="AD57" s="451"/>
      <c r="AE57" s="451"/>
      <c r="AF57" s="451"/>
      <c r="AG57" s="452"/>
      <c r="AH57" s="453" t="s">
        <v>870</v>
      </c>
      <c r="AI57" s="454"/>
      <c r="AJ57" s="454"/>
      <c r="AK57" s="454"/>
      <c r="AL57" s="454"/>
      <c r="AM57" s="454"/>
      <c r="AN57" s="454"/>
      <c r="AO57" s="454"/>
      <c r="AP57" s="454"/>
      <c r="AQ57" s="454"/>
      <c r="AR57" s="454"/>
      <c r="AS57" s="454"/>
      <c r="AT57" s="455"/>
      <c r="AU57" s="456">
        <v>8</v>
      </c>
      <c r="AV57" s="457"/>
      <c r="AW57" s="457"/>
      <c r="AX57" s="458"/>
      <c r="AY57" s="34">
        <f t="shared" ref="AY57:AY67" si="4">$AY$55</f>
        <v>2</v>
      </c>
    </row>
    <row r="58" spans="1:51" ht="24.75" hidden="1" customHeight="1" x14ac:dyDescent="0.15">
      <c r="A58" s="1005"/>
      <c r="B58" s="1006"/>
      <c r="C58" s="1006"/>
      <c r="D58" s="1006"/>
      <c r="E58" s="1006"/>
      <c r="F58" s="1007"/>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2</v>
      </c>
    </row>
    <row r="59" spans="1:51" ht="24.75" hidden="1" customHeight="1" x14ac:dyDescent="0.15">
      <c r="A59" s="1005"/>
      <c r="B59" s="1006"/>
      <c r="C59" s="1006"/>
      <c r="D59" s="1006"/>
      <c r="E59" s="1006"/>
      <c r="F59" s="1007"/>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2</v>
      </c>
    </row>
    <row r="60" spans="1:51" ht="24.75" hidden="1" customHeight="1" x14ac:dyDescent="0.15">
      <c r="A60" s="1005"/>
      <c r="B60" s="1006"/>
      <c r="C60" s="1006"/>
      <c r="D60" s="1006"/>
      <c r="E60" s="1006"/>
      <c r="F60" s="1007"/>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2</v>
      </c>
    </row>
    <row r="61" spans="1:51" ht="24.75" hidden="1" customHeight="1" x14ac:dyDescent="0.15">
      <c r="A61" s="1005"/>
      <c r="B61" s="1006"/>
      <c r="C61" s="1006"/>
      <c r="D61" s="1006"/>
      <c r="E61" s="1006"/>
      <c r="F61" s="1007"/>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2</v>
      </c>
    </row>
    <row r="62" spans="1:51" ht="24.75" hidden="1" customHeight="1" x14ac:dyDescent="0.15">
      <c r="A62" s="1005"/>
      <c r="B62" s="1006"/>
      <c r="C62" s="1006"/>
      <c r="D62" s="1006"/>
      <c r="E62" s="1006"/>
      <c r="F62" s="1007"/>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2</v>
      </c>
    </row>
    <row r="63" spans="1:51" ht="24.75" hidden="1" customHeight="1" x14ac:dyDescent="0.15">
      <c r="A63" s="1005"/>
      <c r="B63" s="1006"/>
      <c r="C63" s="1006"/>
      <c r="D63" s="1006"/>
      <c r="E63" s="1006"/>
      <c r="F63" s="1007"/>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2</v>
      </c>
    </row>
    <row r="64" spans="1:51" ht="24.75" hidden="1" customHeight="1" x14ac:dyDescent="0.15">
      <c r="A64" s="1005"/>
      <c r="B64" s="1006"/>
      <c r="C64" s="1006"/>
      <c r="D64" s="1006"/>
      <c r="E64" s="1006"/>
      <c r="F64" s="1007"/>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2</v>
      </c>
    </row>
    <row r="65" spans="1:51" ht="24.75" hidden="1" customHeight="1" x14ac:dyDescent="0.15">
      <c r="A65" s="1005"/>
      <c r="B65" s="1006"/>
      <c r="C65" s="1006"/>
      <c r="D65" s="1006"/>
      <c r="E65" s="1006"/>
      <c r="F65" s="1007"/>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2</v>
      </c>
    </row>
    <row r="66" spans="1:51" ht="24.75" hidden="1" customHeight="1" x14ac:dyDescent="0.15">
      <c r="A66" s="1005"/>
      <c r="B66" s="1006"/>
      <c r="C66" s="1006"/>
      <c r="D66" s="1006"/>
      <c r="E66" s="1006"/>
      <c r="F66" s="1007"/>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2</v>
      </c>
    </row>
    <row r="67" spans="1:51" ht="24.75" customHeight="1" thickBot="1" x14ac:dyDescent="0.2">
      <c r="A67" s="1005"/>
      <c r="B67" s="1006"/>
      <c r="C67" s="1006"/>
      <c r="D67" s="1006"/>
      <c r="E67" s="1006"/>
      <c r="F67" s="1007"/>
      <c r="G67" s="406" t="s">
        <v>20</v>
      </c>
      <c r="H67" s="407"/>
      <c r="I67" s="407"/>
      <c r="J67" s="407"/>
      <c r="K67" s="407"/>
      <c r="L67" s="408"/>
      <c r="M67" s="409"/>
      <c r="N67" s="409"/>
      <c r="O67" s="409"/>
      <c r="P67" s="409"/>
      <c r="Q67" s="409"/>
      <c r="R67" s="409"/>
      <c r="S67" s="409"/>
      <c r="T67" s="409"/>
      <c r="U67" s="409"/>
      <c r="V67" s="409"/>
      <c r="W67" s="409"/>
      <c r="X67" s="410"/>
      <c r="Y67" s="411">
        <f>SUM(Y57:AB66)</f>
        <v>8</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8</v>
      </c>
      <c r="AV67" s="412"/>
      <c r="AW67" s="412"/>
      <c r="AX67" s="414"/>
      <c r="AY67" s="34">
        <f t="shared" si="4"/>
        <v>2</v>
      </c>
    </row>
    <row r="68" spans="1:51" ht="30" customHeight="1" x14ac:dyDescent="0.15">
      <c r="A68" s="1005"/>
      <c r="B68" s="1006"/>
      <c r="C68" s="1006"/>
      <c r="D68" s="1006"/>
      <c r="E68" s="1006"/>
      <c r="F68" s="1007"/>
      <c r="G68" s="439" t="s">
        <v>871</v>
      </c>
      <c r="H68" s="440"/>
      <c r="I68" s="440"/>
      <c r="J68" s="440"/>
      <c r="K68" s="440"/>
      <c r="L68" s="440"/>
      <c r="M68" s="440"/>
      <c r="N68" s="440"/>
      <c r="O68" s="440"/>
      <c r="P68" s="440"/>
      <c r="Q68" s="440"/>
      <c r="R68" s="440"/>
      <c r="S68" s="440"/>
      <c r="T68" s="440"/>
      <c r="U68" s="440"/>
      <c r="V68" s="440"/>
      <c r="W68" s="440"/>
      <c r="X68" s="440"/>
      <c r="Y68" s="440"/>
      <c r="Z68" s="440"/>
      <c r="AA68" s="440"/>
      <c r="AB68" s="441"/>
      <c r="AC68" s="439" t="s">
        <v>873</v>
      </c>
      <c r="AD68" s="440"/>
      <c r="AE68" s="440"/>
      <c r="AF68" s="440"/>
      <c r="AG68" s="440"/>
      <c r="AH68" s="440"/>
      <c r="AI68" s="440"/>
      <c r="AJ68" s="440"/>
      <c r="AK68" s="440"/>
      <c r="AL68" s="440"/>
      <c r="AM68" s="440"/>
      <c r="AN68" s="440"/>
      <c r="AO68" s="440"/>
      <c r="AP68" s="440"/>
      <c r="AQ68" s="440"/>
      <c r="AR68" s="440"/>
      <c r="AS68" s="440"/>
      <c r="AT68" s="440"/>
      <c r="AU68" s="440"/>
      <c r="AV68" s="440"/>
      <c r="AW68" s="440"/>
      <c r="AX68" s="459"/>
      <c r="AY68">
        <f>COUNTA($G$70,$AC$70)</f>
        <v>2</v>
      </c>
    </row>
    <row r="69" spans="1:51" ht="25.5" customHeight="1" x14ac:dyDescent="0.15">
      <c r="A69" s="1005"/>
      <c r="B69" s="1006"/>
      <c r="C69" s="1006"/>
      <c r="D69" s="1006"/>
      <c r="E69" s="1006"/>
      <c r="F69" s="1007"/>
      <c r="G69" s="444" t="s">
        <v>17</v>
      </c>
      <c r="H69" s="445"/>
      <c r="I69" s="445"/>
      <c r="J69" s="445"/>
      <c r="K69" s="445"/>
      <c r="L69" s="446" t="s">
        <v>18</v>
      </c>
      <c r="M69" s="445"/>
      <c r="N69" s="445"/>
      <c r="O69" s="445"/>
      <c r="P69" s="445"/>
      <c r="Q69" s="445"/>
      <c r="R69" s="445"/>
      <c r="S69" s="445"/>
      <c r="T69" s="445"/>
      <c r="U69" s="445"/>
      <c r="V69" s="445"/>
      <c r="W69" s="445"/>
      <c r="X69" s="447"/>
      <c r="Y69" s="436" t="s">
        <v>19</v>
      </c>
      <c r="Z69" s="437"/>
      <c r="AA69" s="437"/>
      <c r="AB69" s="448"/>
      <c r="AC69" s="444" t="s">
        <v>17</v>
      </c>
      <c r="AD69" s="445"/>
      <c r="AE69" s="445"/>
      <c r="AF69" s="445"/>
      <c r="AG69" s="445"/>
      <c r="AH69" s="446" t="s">
        <v>18</v>
      </c>
      <c r="AI69" s="445"/>
      <c r="AJ69" s="445"/>
      <c r="AK69" s="445"/>
      <c r="AL69" s="445"/>
      <c r="AM69" s="445"/>
      <c r="AN69" s="445"/>
      <c r="AO69" s="445"/>
      <c r="AP69" s="445"/>
      <c r="AQ69" s="445"/>
      <c r="AR69" s="445"/>
      <c r="AS69" s="445"/>
      <c r="AT69" s="447"/>
      <c r="AU69" s="436" t="s">
        <v>19</v>
      </c>
      <c r="AV69" s="437"/>
      <c r="AW69" s="437"/>
      <c r="AX69" s="438"/>
      <c r="AY69" s="34">
        <f>$AY$68</f>
        <v>2</v>
      </c>
    </row>
    <row r="70" spans="1:51" ht="24.75" customHeight="1" x14ac:dyDescent="0.15">
      <c r="A70" s="1005"/>
      <c r="B70" s="1006"/>
      <c r="C70" s="1006"/>
      <c r="D70" s="1006"/>
      <c r="E70" s="1006"/>
      <c r="F70" s="1007"/>
      <c r="G70" s="450" t="s">
        <v>859</v>
      </c>
      <c r="H70" s="451"/>
      <c r="I70" s="451"/>
      <c r="J70" s="451"/>
      <c r="K70" s="452"/>
      <c r="L70" s="453" t="s">
        <v>872</v>
      </c>
      <c r="M70" s="454"/>
      <c r="N70" s="454"/>
      <c r="O70" s="454"/>
      <c r="P70" s="454"/>
      <c r="Q70" s="454"/>
      <c r="R70" s="454"/>
      <c r="S70" s="454"/>
      <c r="T70" s="454"/>
      <c r="U70" s="454"/>
      <c r="V70" s="454"/>
      <c r="W70" s="454"/>
      <c r="X70" s="455"/>
      <c r="Y70" s="456">
        <v>1</v>
      </c>
      <c r="Z70" s="457"/>
      <c r="AA70" s="457"/>
      <c r="AB70" s="560"/>
      <c r="AC70" s="450" t="s">
        <v>859</v>
      </c>
      <c r="AD70" s="451"/>
      <c r="AE70" s="451"/>
      <c r="AF70" s="451"/>
      <c r="AG70" s="452"/>
      <c r="AH70" s="453" t="s">
        <v>874</v>
      </c>
      <c r="AI70" s="454"/>
      <c r="AJ70" s="454"/>
      <c r="AK70" s="454"/>
      <c r="AL70" s="454"/>
      <c r="AM70" s="454"/>
      <c r="AN70" s="454"/>
      <c r="AO70" s="454"/>
      <c r="AP70" s="454"/>
      <c r="AQ70" s="454"/>
      <c r="AR70" s="454"/>
      <c r="AS70" s="454"/>
      <c r="AT70" s="455"/>
      <c r="AU70" s="456">
        <v>2</v>
      </c>
      <c r="AV70" s="457"/>
      <c r="AW70" s="457"/>
      <c r="AX70" s="458"/>
      <c r="AY70" s="34">
        <f t="shared" ref="AY70:AY80" si="5">$AY$68</f>
        <v>2</v>
      </c>
    </row>
    <row r="71" spans="1:51" ht="24.75" hidden="1" customHeight="1" x14ac:dyDescent="0.15">
      <c r="A71" s="1005"/>
      <c r="B71" s="1006"/>
      <c r="C71" s="1006"/>
      <c r="D71" s="1006"/>
      <c r="E71" s="1006"/>
      <c r="F71" s="1007"/>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2</v>
      </c>
    </row>
    <row r="72" spans="1:51" ht="24.75" hidden="1" customHeight="1" x14ac:dyDescent="0.15">
      <c r="A72" s="1005"/>
      <c r="B72" s="1006"/>
      <c r="C72" s="1006"/>
      <c r="D72" s="1006"/>
      <c r="E72" s="1006"/>
      <c r="F72" s="1007"/>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2</v>
      </c>
    </row>
    <row r="73" spans="1:51" ht="24.75" hidden="1" customHeight="1" x14ac:dyDescent="0.15">
      <c r="A73" s="1005"/>
      <c r="B73" s="1006"/>
      <c r="C73" s="1006"/>
      <c r="D73" s="1006"/>
      <c r="E73" s="1006"/>
      <c r="F73" s="1007"/>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2</v>
      </c>
    </row>
    <row r="74" spans="1:51" ht="24.75" hidden="1" customHeight="1" x14ac:dyDescent="0.15">
      <c r="A74" s="1005"/>
      <c r="B74" s="1006"/>
      <c r="C74" s="1006"/>
      <c r="D74" s="1006"/>
      <c r="E74" s="1006"/>
      <c r="F74" s="1007"/>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2</v>
      </c>
    </row>
    <row r="75" spans="1:51" ht="24.75" hidden="1" customHeight="1" x14ac:dyDescent="0.15">
      <c r="A75" s="1005"/>
      <c r="B75" s="1006"/>
      <c r="C75" s="1006"/>
      <c r="D75" s="1006"/>
      <c r="E75" s="1006"/>
      <c r="F75" s="1007"/>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2</v>
      </c>
    </row>
    <row r="76" spans="1:51" ht="24.75" hidden="1" customHeight="1" x14ac:dyDescent="0.15">
      <c r="A76" s="1005"/>
      <c r="B76" s="1006"/>
      <c r="C76" s="1006"/>
      <c r="D76" s="1006"/>
      <c r="E76" s="1006"/>
      <c r="F76" s="1007"/>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2</v>
      </c>
    </row>
    <row r="77" spans="1:51" ht="24.75" hidden="1" customHeight="1" x14ac:dyDescent="0.15">
      <c r="A77" s="1005"/>
      <c r="B77" s="1006"/>
      <c r="C77" s="1006"/>
      <c r="D77" s="1006"/>
      <c r="E77" s="1006"/>
      <c r="F77" s="1007"/>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2</v>
      </c>
    </row>
    <row r="78" spans="1:51" ht="24.75" hidden="1" customHeight="1" x14ac:dyDescent="0.15">
      <c r="A78" s="1005"/>
      <c r="B78" s="1006"/>
      <c r="C78" s="1006"/>
      <c r="D78" s="1006"/>
      <c r="E78" s="1006"/>
      <c r="F78" s="1007"/>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2</v>
      </c>
    </row>
    <row r="79" spans="1:51" ht="24.75" hidden="1" customHeight="1" x14ac:dyDescent="0.15">
      <c r="A79" s="1005"/>
      <c r="B79" s="1006"/>
      <c r="C79" s="1006"/>
      <c r="D79" s="1006"/>
      <c r="E79" s="1006"/>
      <c r="F79" s="1007"/>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2</v>
      </c>
    </row>
    <row r="80" spans="1:51" ht="24.75" customHeight="1" thickBot="1" x14ac:dyDescent="0.2">
      <c r="A80" s="1005"/>
      <c r="B80" s="1006"/>
      <c r="C80" s="1006"/>
      <c r="D80" s="1006"/>
      <c r="E80" s="1006"/>
      <c r="F80" s="1007"/>
      <c r="G80" s="406" t="s">
        <v>20</v>
      </c>
      <c r="H80" s="407"/>
      <c r="I80" s="407"/>
      <c r="J80" s="407"/>
      <c r="K80" s="407"/>
      <c r="L80" s="408"/>
      <c r="M80" s="409"/>
      <c r="N80" s="409"/>
      <c r="O80" s="409"/>
      <c r="P80" s="409"/>
      <c r="Q80" s="409"/>
      <c r="R80" s="409"/>
      <c r="S80" s="409"/>
      <c r="T80" s="409"/>
      <c r="U80" s="409"/>
      <c r="V80" s="409"/>
      <c r="W80" s="409"/>
      <c r="X80" s="410"/>
      <c r="Y80" s="411">
        <f>SUM(Y70:AB79)</f>
        <v>1</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2</v>
      </c>
      <c r="AV80" s="412"/>
      <c r="AW80" s="412"/>
      <c r="AX80" s="414"/>
      <c r="AY80" s="34">
        <f t="shared" si="5"/>
        <v>2</v>
      </c>
    </row>
    <row r="81" spans="1:51" ht="30" customHeight="1" x14ac:dyDescent="0.15">
      <c r="A81" s="1005"/>
      <c r="B81" s="1006"/>
      <c r="C81" s="1006"/>
      <c r="D81" s="1006"/>
      <c r="E81" s="1006"/>
      <c r="F81" s="1007"/>
      <c r="G81" s="439" t="s">
        <v>1034</v>
      </c>
      <c r="H81" s="440"/>
      <c r="I81" s="440"/>
      <c r="J81" s="440"/>
      <c r="K81" s="440"/>
      <c r="L81" s="440"/>
      <c r="M81" s="440"/>
      <c r="N81" s="440"/>
      <c r="O81" s="440"/>
      <c r="P81" s="440"/>
      <c r="Q81" s="440"/>
      <c r="R81" s="440"/>
      <c r="S81" s="440"/>
      <c r="T81" s="440"/>
      <c r="U81" s="440"/>
      <c r="V81" s="440"/>
      <c r="W81" s="440"/>
      <c r="X81" s="440"/>
      <c r="Y81" s="440"/>
      <c r="Z81" s="440"/>
      <c r="AA81" s="440"/>
      <c r="AB81" s="441"/>
      <c r="AC81" s="439" t="s">
        <v>1033</v>
      </c>
      <c r="AD81" s="440"/>
      <c r="AE81" s="440"/>
      <c r="AF81" s="440"/>
      <c r="AG81" s="440"/>
      <c r="AH81" s="440"/>
      <c r="AI81" s="440"/>
      <c r="AJ81" s="440"/>
      <c r="AK81" s="440"/>
      <c r="AL81" s="440"/>
      <c r="AM81" s="440"/>
      <c r="AN81" s="440"/>
      <c r="AO81" s="440"/>
      <c r="AP81" s="440"/>
      <c r="AQ81" s="440"/>
      <c r="AR81" s="440"/>
      <c r="AS81" s="440"/>
      <c r="AT81" s="440"/>
      <c r="AU81" s="440"/>
      <c r="AV81" s="440"/>
      <c r="AW81" s="440"/>
      <c r="AX81" s="459"/>
      <c r="AY81">
        <f>COUNTA($G$83,$AC$83)</f>
        <v>2</v>
      </c>
    </row>
    <row r="82" spans="1:51" ht="24.75" customHeight="1" x14ac:dyDescent="0.15">
      <c r="A82" s="1005"/>
      <c r="B82" s="1006"/>
      <c r="C82" s="1006"/>
      <c r="D82" s="1006"/>
      <c r="E82" s="1006"/>
      <c r="F82" s="1007"/>
      <c r="G82" s="444" t="s">
        <v>17</v>
      </c>
      <c r="H82" s="445"/>
      <c r="I82" s="445"/>
      <c r="J82" s="445"/>
      <c r="K82" s="445"/>
      <c r="L82" s="446" t="s">
        <v>18</v>
      </c>
      <c r="M82" s="445"/>
      <c r="N82" s="445"/>
      <c r="O82" s="445"/>
      <c r="P82" s="445"/>
      <c r="Q82" s="445"/>
      <c r="R82" s="445"/>
      <c r="S82" s="445"/>
      <c r="T82" s="445"/>
      <c r="U82" s="445"/>
      <c r="V82" s="445"/>
      <c r="W82" s="445"/>
      <c r="X82" s="447"/>
      <c r="Y82" s="436" t="s">
        <v>19</v>
      </c>
      <c r="Z82" s="437"/>
      <c r="AA82" s="437"/>
      <c r="AB82" s="448"/>
      <c r="AC82" s="444" t="s">
        <v>17</v>
      </c>
      <c r="AD82" s="445"/>
      <c r="AE82" s="445"/>
      <c r="AF82" s="445"/>
      <c r="AG82" s="445"/>
      <c r="AH82" s="446" t="s">
        <v>18</v>
      </c>
      <c r="AI82" s="445"/>
      <c r="AJ82" s="445"/>
      <c r="AK82" s="445"/>
      <c r="AL82" s="445"/>
      <c r="AM82" s="445"/>
      <c r="AN82" s="445"/>
      <c r="AO82" s="445"/>
      <c r="AP82" s="445"/>
      <c r="AQ82" s="445"/>
      <c r="AR82" s="445"/>
      <c r="AS82" s="445"/>
      <c r="AT82" s="447"/>
      <c r="AU82" s="436" t="s">
        <v>19</v>
      </c>
      <c r="AV82" s="437"/>
      <c r="AW82" s="437"/>
      <c r="AX82" s="438"/>
      <c r="AY82" s="34">
        <f>$AY$81</f>
        <v>2</v>
      </c>
    </row>
    <row r="83" spans="1:51" ht="24.75" customHeight="1" x14ac:dyDescent="0.15">
      <c r="A83" s="1005"/>
      <c r="B83" s="1006"/>
      <c r="C83" s="1006"/>
      <c r="D83" s="1006"/>
      <c r="E83" s="1006"/>
      <c r="F83" s="1007"/>
      <c r="G83" s="450" t="s">
        <v>859</v>
      </c>
      <c r="H83" s="451"/>
      <c r="I83" s="451"/>
      <c r="J83" s="451"/>
      <c r="K83" s="452"/>
      <c r="L83" s="453" t="s">
        <v>866</v>
      </c>
      <c r="M83" s="454"/>
      <c r="N83" s="454"/>
      <c r="O83" s="454"/>
      <c r="P83" s="454"/>
      <c r="Q83" s="454"/>
      <c r="R83" s="454"/>
      <c r="S83" s="454"/>
      <c r="T83" s="454"/>
      <c r="U83" s="454"/>
      <c r="V83" s="454"/>
      <c r="W83" s="454"/>
      <c r="X83" s="455"/>
      <c r="Y83" s="456">
        <v>1</v>
      </c>
      <c r="Z83" s="457"/>
      <c r="AA83" s="457"/>
      <c r="AB83" s="560"/>
      <c r="AC83" s="450" t="s">
        <v>749</v>
      </c>
      <c r="AD83" s="451"/>
      <c r="AE83" s="451"/>
      <c r="AF83" s="451"/>
      <c r="AG83" s="452"/>
      <c r="AH83" s="453" t="s">
        <v>1005</v>
      </c>
      <c r="AI83" s="454"/>
      <c r="AJ83" s="454"/>
      <c r="AK83" s="454"/>
      <c r="AL83" s="454"/>
      <c r="AM83" s="454"/>
      <c r="AN83" s="454"/>
      <c r="AO83" s="454"/>
      <c r="AP83" s="454"/>
      <c r="AQ83" s="454"/>
      <c r="AR83" s="454"/>
      <c r="AS83" s="454"/>
      <c r="AT83" s="455"/>
      <c r="AU83" s="456">
        <v>16</v>
      </c>
      <c r="AV83" s="457"/>
      <c r="AW83" s="457"/>
      <c r="AX83" s="458"/>
      <c r="AY83" s="34">
        <f t="shared" ref="AY83:AY93" si="6">$AY$81</f>
        <v>2</v>
      </c>
    </row>
    <row r="84" spans="1:51" ht="24.75" hidden="1" customHeight="1" x14ac:dyDescent="0.15">
      <c r="A84" s="1005"/>
      <c r="B84" s="1006"/>
      <c r="C84" s="1006"/>
      <c r="D84" s="1006"/>
      <c r="E84" s="1006"/>
      <c r="F84" s="1007"/>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2</v>
      </c>
    </row>
    <row r="85" spans="1:51" ht="24.75" hidden="1" customHeight="1" x14ac:dyDescent="0.15">
      <c r="A85" s="1005"/>
      <c r="B85" s="1006"/>
      <c r="C85" s="1006"/>
      <c r="D85" s="1006"/>
      <c r="E85" s="1006"/>
      <c r="F85" s="1007"/>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2</v>
      </c>
    </row>
    <row r="86" spans="1:51" ht="24.75" hidden="1" customHeight="1" x14ac:dyDescent="0.15">
      <c r="A86" s="1005"/>
      <c r="B86" s="1006"/>
      <c r="C86" s="1006"/>
      <c r="D86" s="1006"/>
      <c r="E86" s="1006"/>
      <c r="F86" s="1007"/>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2</v>
      </c>
    </row>
    <row r="87" spans="1:51" ht="24.75" hidden="1" customHeight="1" x14ac:dyDescent="0.15">
      <c r="A87" s="1005"/>
      <c r="B87" s="1006"/>
      <c r="C87" s="1006"/>
      <c r="D87" s="1006"/>
      <c r="E87" s="1006"/>
      <c r="F87" s="1007"/>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2</v>
      </c>
    </row>
    <row r="88" spans="1:51" ht="24.75" hidden="1" customHeight="1" x14ac:dyDescent="0.15">
      <c r="A88" s="1005"/>
      <c r="B88" s="1006"/>
      <c r="C88" s="1006"/>
      <c r="D88" s="1006"/>
      <c r="E88" s="1006"/>
      <c r="F88" s="1007"/>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2</v>
      </c>
    </row>
    <row r="89" spans="1:51" ht="24.75" hidden="1" customHeight="1" x14ac:dyDescent="0.15">
      <c r="A89" s="1005"/>
      <c r="B89" s="1006"/>
      <c r="C89" s="1006"/>
      <c r="D89" s="1006"/>
      <c r="E89" s="1006"/>
      <c r="F89" s="1007"/>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2</v>
      </c>
    </row>
    <row r="90" spans="1:51" ht="24.75" hidden="1" customHeight="1" x14ac:dyDescent="0.15">
      <c r="A90" s="1005"/>
      <c r="B90" s="1006"/>
      <c r="C90" s="1006"/>
      <c r="D90" s="1006"/>
      <c r="E90" s="1006"/>
      <c r="F90" s="1007"/>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2</v>
      </c>
    </row>
    <row r="91" spans="1:51" ht="24.75" hidden="1" customHeight="1" x14ac:dyDescent="0.15">
      <c r="A91" s="1005"/>
      <c r="B91" s="1006"/>
      <c r="C91" s="1006"/>
      <c r="D91" s="1006"/>
      <c r="E91" s="1006"/>
      <c r="F91" s="1007"/>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2</v>
      </c>
    </row>
    <row r="92" spans="1:51" ht="24.75" customHeight="1" x14ac:dyDescent="0.15">
      <c r="A92" s="1005"/>
      <c r="B92" s="1006"/>
      <c r="C92" s="1006"/>
      <c r="D92" s="1006"/>
      <c r="E92" s="1006"/>
      <c r="F92" s="1007"/>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t="s">
        <v>961</v>
      </c>
      <c r="AD92" s="349"/>
      <c r="AE92" s="349"/>
      <c r="AF92" s="349"/>
      <c r="AG92" s="350"/>
      <c r="AH92" s="398" t="s">
        <v>1006</v>
      </c>
      <c r="AI92" s="399"/>
      <c r="AJ92" s="399"/>
      <c r="AK92" s="399"/>
      <c r="AL92" s="399"/>
      <c r="AM92" s="399"/>
      <c r="AN92" s="399"/>
      <c r="AO92" s="399"/>
      <c r="AP92" s="399"/>
      <c r="AQ92" s="399"/>
      <c r="AR92" s="399"/>
      <c r="AS92" s="399"/>
      <c r="AT92" s="400"/>
      <c r="AU92" s="395">
        <v>7</v>
      </c>
      <c r="AV92" s="396"/>
      <c r="AW92" s="396"/>
      <c r="AX92" s="397"/>
      <c r="AY92" s="34">
        <f t="shared" si="6"/>
        <v>2</v>
      </c>
    </row>
    <row r="93" spans="1:51" ht="24.75" customHeight="1" thickBot="1" x14ac:dyDescent="0.2">
      <c r="A93" s="1005"/>
      <c r="B93" s="1006"/>
      <c r="C93" s="1006"/>
      <c r="D93" s="1006"/>
      <c r="E93" s="1006"/>
      <c r="F93" s="1007"/>
      <c r="G93" s="406" t="s">
        <v>20</v>
      </c>
      <c r="H93" s="407"/>
      <c r="I93" s="407"/>
      <c r="J93" s="407"/>
      <c r="K93" s="407"/>
      <c r="L93" s="408"/>
      <c r="M93" s="409"/>
      <c r="N93" s="409"/>
      <c r="O93" s="409"/>
      <c r="P93" s="409"/>
      <c r="Q93" s="409"/>
      <c r="R93" s="409"/>
      <c r="S93" s="409"/>
      <c r="T93" s="409"/>
      <c r="U93" s="409"/>
      <c r="V93" s="409"/>
      <c r="W93" s="409"/>
      <c r="X93" s="410"/>
      <c r="Y93" s="411">
        <f>SUM(Y83:AB92)</f>
        <v>1</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23</v>
      </c>
      <c r="AV93" s="412"/>
      <c r="AW93" s="412"/>
      <c r="AX93" s="414"/>
      <c r="AY93" s="34">
        <f t="shared" si="6"/>
        <v>2</v>
      </c>
    </row>
    <row r="94" spans="1:51" ht="30" customHeight="1" x14ac:dyDescent="0.15">
      <c r="A94" s="1005"/>
      <c r="B94" s="1006"/>
      <c r="C94" s="1006"/>
      <c r="D94" s="1006"/>
      <c r="E94" s="1006"/>
      <c r="F94" s="1007"/>
      <c r="G94" s="439" t="s">
        <v>1032</v>
      </c>
      <c r="H94" s="440"/>
      <c r="I94" s="440"/>
      <c r="J94" s="440"/>
      <c r="K94" s="440"/>
      <c r="L94" s="440"/>
      <c r="M94" s="440"/>
      <c r="N94" s="440"/>
      <c r="O94" s="440"/>
      <c r="P94" s="440"/>
      <c r="Q94" s="440"/>
      <c r="R94" s="440"/>
      <c r="S94" s="440"/>
      <c r="T94" s="440"/>
      <c r="U94" s="440"/>
      <c r="V94" s="440"/>
      <c r="W94" s="440"/>
      <c r="X94" s="440"/>
      <c r="Y94" s="440"/>
      <c r="Z94" s="440"/>
      <c r="AA94" s="440"/>
      <c r="AB94" s="441"/>
      <c r="AC94" s="439" t="s">
        <v>1031</v>
      </c>
      <c r="AD94" s="440"/>
      <c r="AE94" s="440"/>
      <c r="AF94" s="440"/>
      <c r="AG94" s="440"/>
      <c r="AH94" s="440"/>
      <c r="AI94" s="440"/>
      <c r="AJ94" s="440"/>
      <c r="AK94" s="440"/>
      <c r="AL94" s="440"/>
      <c r="AM94" s="440"/>
      <c r="AN94" s="440"/>
      <c r="AO94" s="440"/>
      <c r="AP94" s="440"/>
      <c r="AQ94" s="440"/>
      <c r="AR94" s="440"/>
      <c r="AS94" s="440"/>
      <c r="AT94" s="440"/>
      <c r="AU94" s="440"/>
      <c r="AV94" s="440"/>
      <c r="AW94" s="440"/>
      <c r="AX94" s="459"/>
      <c r="AY94">
        <f>COUNTA($G$96,$AC$96)</f>
        <v>2</v>
      </c>
    </row>
    <row r="95" spans="1:51" ht="24.75" customHeight="1" x14ac:dyDescent="0.15">
      <c r="A95" s="1005"/>
      <c r="B95" s="1006"/>
      <c r="C95" s="1006"/>
      <c r="D95" s="1006"/>
      <c r="E95" s="1006"/>
      <c r="F95" s="1007"/>
      <c r="G95" s="444" t="s">
        <v>17</v>
      </c>
      <c r="H95" s="445"/>
      <c r="I95" s="445"/>
      <c r="J95" s="445"/>
      <c r="K95" s="445"/>
      <c r="L95" s="446" t="s">
        <v>18</v>
      </c>
      <c r="M95" s="445"/>
      <c r="N95" s="445"/>
      <c r="O95" s="445"/>
      <c r="P95" s="445"/>
      <c r="Q95" s="445"/>
      <c r="R95" s="445"/>
      <c r="S95" s="445"/>
      <c r="T95" s="445"/>
      <c r="U95" s="445"/>
      <c r="V95" s="445"/>
      <c r="W95" s="445"/>
      <c r="X95" s="447"/>
      <c r="Y95" s="436" t="s">
        <v>19</v>
      </c>
      <c r="Z95" s="437"/>
      <c r="AA95" s="437"/>
      <c r="AB95" s="448"/>
      <c r="AC95" s="444" t="s">
        <v>17</v>
      </c>
      <c r="AD95" s="445"/>
      <c r="AE95" s="445"/>
      <c r="AF95" s="445"/>
      <c r="AG95" s="445"/>
      <c r="AH95" s="446" t="s">
        <v>18</v>
      </c>
      <c r="AI95" s="445"/>
      <c r="AJ95" s="445"/>
      <c r="AK95" s="445"/>
      <c r="AL95" s="445"/>
      <c r="AM95" s="445"/>
      <c r="AN95" s="445"/>
      <c r="AO95" s="445"/>
      <c r="AP95" s="445"/>
      <c r="AQ95" s="445"/>
      <c r="AR95" s="445"/>
      <c r="AS95" s="445"/>
      <c r="AT95" s="447"/>
      <c r="AU95" s="436" t="s">
        <v>19</v>
      </c>
      <c r="AV95" s="437"/>
      <c r="AW95" s="437"/>
      <c r="AX95" s="438"/>
      <c r="AY95" s="34">
        <f>$AY$94</f>
        <v>2</v>
      </c>
    </row>
    <row r="96" spans="1:51" ht="24.75" customHeight="1" x14ac:dyDescent="0.15">
      <c r="A96" s="1005"/>
      <c r="B96" s="1006"/>
      <c r="C96" s="1006"/>
      <c r="D96" s="1006"/>
      <c r="E96" s="1006"/>
      <c r="F96" s="1007"/>
      <c r="G96" s="450" t="s">
        <v>749</v>
      </c>
      <c r="H96" s="451"/>
      <c r="I96" s="451"/>
      <c r="J96" s="451"/>
      <c r="K96" s="452"/>
      <c r="L96" s="453" t="s">
        <v>1007</v>
      </c>
      <c r="M96" s="454"/>
      <c r="N96" s="454"/>
      <c r="O96" s="454"/>
      <c r="P96" s="454"/>
      <c r="Q96" s="454"/>
      <c r="R96" s="454"/>
      <c r="S96" s="454"/>
      <c r="T96" s="454"/>
      <c r="U96" s="454"/>
      <c r="V96" s="454"/>
      <c r="W96" s="454"/>
      <c r="X96" s="455"/>
      <c r="Y96" s="456">
        <v>6</v>
      </c>
      <c r="Z96" s="457"/>
      <c r="AA96" s="457"/>
      <c r="AB96" s="560"/>
      <c r="AC96" s="450" t="s">
        <v>749</v>
      </c>
      <c r="AD96" s="451"/>
      <c r="AE96" s="451"/>
      <c r="AF96" s="451"/>
      <c r="AG96" s="452"/>
      <c r="AH96" s="453" t="s">
        <v>1008</v>
      </c>
      <c r="AI96" s="454"/>
      <c r="AJ96" s="454"/>
      <c r="AK96" s="454"/>
      <c r="AL96" s="454"/>
      <c r="AM96" s="454"/>
      <c r="AN96" s="454"/>
      <c r="AO96" s="454"/>
      <c r="AP96" s="454"/>
      <c r="AQ96" s="454"/>
      <c r="AR96" s="454"/>
      <c r="AS96" s="454"/>
      <c r="AT96" s="455"/>
      <c r="AU96" s="456">
        <v>1</v>
      </c>
      <c r="AV96" s="457"/>
      <c r="AW96" s="457"/>
      <c r="AX96" s="458"/>
      <c r="AY96" s="34">
        <f t="shared" ref="AY96:AY106" si="7">$AY$94</f>
        <v>2</v>
      </c>
    </row>
    <row r="97" spans="1:51" ht="24.75" hidden="1" customHeight="1" x14ac:dyDescent="0.15">
      <c r="A97" s="1005"/>
      <c r="B97" s="1006"/>
      <c r="C97" s="1006"/>
      <c r="D97" s="1006"/>
      <c r="E97" s="1006"/>
      <c r="F97" s="1007"/>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2</v>
      </c>
    </row>
    <row r="98" spans="1:51" ht="24.75" hidden="1" customHeight="1" x14ac:dyDescent="0.15">
      <c r="A98" s="1005"/>
      <c r="B98" s="1006"/>
      <c r="C98" s="1006"/>
      <c r="D98" s="1006"/>
      <c r="E98" s="1006"/>
      <c r="F98" s="1007"/>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2</v>
      </c>
    </row>
    <row r="99" spans="1:51" ht="24.75" hidden="1" customHeight="1" x14ac:dyDescent="0.15">
      <c r="A99" s="1005"/>
      <c r="B99" s="1006"/>
      <c r="C99" s="1006"/>
      <c r="D99" s="1006"/>
      <c r="E99" s="1006"/>
      <c r="F99" s="1007"/>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2</v>
      </c>
    </row>
    <row r="100" spans="1:51" ht="24.75" hidden="1" customHeight="1" x14ac:dyDescent="0.15">
      <c r="A100" s="1005"/>
      <c r="B100" s="1006"/>
      <c r="C100" s="1006"/>
      <c r="D100" s="1006"/>
      <c r="E100" s="1006"/>
      <c r="F100" s="1007"/>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2</v>
      </c>
    </row>
    <row r="101" spans="1:51" ht="24.75" hidden="1" customHeight="1" x14ac:dyDescent="0.15">
      <c r="A101" s="1005"/>
      <c r="B101" s="1006"/>
      <c r="C101" s="1006"/>
      <c r="D101" s="1006"/>
      <c r="E101" s="1006"/>
      <c r="F101" s="1007"/>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2</v>
      </c>
    </row>
    <row r="102" spans="1:51" ht="24.75" hidden="1" customHeight="1" x14ac:dyDescent="0.15">
      <c r="A102" s="1005"/>
      <c r="B102" s="1006"/>
      <c r="C102" s="1006"/>
      <c r="D102" s="1006"/>
      <c r="E102" s="1006"/>
      <c r="F102" s="1007"/>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2</v>
      </c>
    </row>
    <row r="103" spans="1:51" ht="24.75" hidden="1" customHeight="1" x14ac:dyDescent="0.15">
      <c r="A103" s="1005"/>
      <c r="B103" s="1006"/>
      <c r="C103" s="1006"/>
      <c r="D103" s="1006"/>
      <c r="E103" s="1006"/>
      <c r="F103" s="1007"/>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2</v>
      </c>
    </row>
    <row r="104" spans="1:51" ht="24.75" hidden="1" customHeight="1" x14ac:dyDescent="0.15">
      <c r="A104" s="1005"/>
      <c r="B104" s="1006"/>
      <c r="C104" s="1006"/>
      <c r="D104" s="1006"/>
      <c r="E104" s="1006"/>
      <c r="F104" s="1007"/>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2</v>
      </c>
    </row>
    <row r="105" spans="1:51" ht="24.75" hidden="1" customHeight="1" x14ac:dyDescent="0.15">
      <c r="A105" s="1005"/>
      <c r="B105" s="1006"/>
      <c r="C105" s="1006"/>
      <c r="D105" s="1006"/>
      <c r="E105" s="1006"/>
      <c r="F105" s="1007"/>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2</v>
      </c>
    </row>
    <row r="106" spans="1:51" ht="24.75" customHeight="1" thickBot="1" x14ac:dyDescent="0.2">
      <c r="A106" s="1008"/>
      <c r="B106" s="1009"/>
      <c r="C106" s="1009"/>
      <c r="D106" s="1009"/>
      <c r="E106" s="1009"/>
      <c r="F106" s="1010"/>
      <c r="G106" s="1011" t="s">
        <v>20</v>
      </c>
      <c r="H106" s="1012"/>
      <c r="I106" s="1012"/>
      <c r="J106" s="1012"/>
      <c r="K106" s="1012"/>
      <c r="L106" s="1013"/>
      <c r="M106" s="1014"/>
      <c r="N106" s="1014"/>
      <c r="O106" s="1014"/>
      <c r="P106" s="1014"/>
      <c r="Q106" s="1014"/>
      <c r="R106" s="1014"/>
      <c r="S106" s="1014"/>
      <c r="T106" s="1014"/>
      <c r="U106" s="1014"/>
      <c r="V106" s="1014"/>
      <c r="W106" s="1014"/>
      <c r="X106" s="1015"/>
      <c r="Y106" s="1016">
        <f>SUM(Y96:AB105)</f>
        <v>6</v>
      </c>
      <c r="Z106" s="1017"/>
      <c r="AA106" s="1017"/>
      <c r="AB106" s="1018"/>
      <c r="AC106" s="1011" t="s">
        <v>20</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1</v>
      </c>
      <c r="AV106" s="1017"/>
      <c r="AW106" s="1017"/>
      <c r="AX106" s="1019"/>
      <c r="AY106" s="34">
        <f t="shared" si="7"/>
        <v>2</v>
      </c>
    </row>
    <row r="107" spans="1:51" s="37" customFormat="1" ht="24.75" customHeight="1" thickBot="1" x14ac:dyDescent="0.2"/>
    <row r="108" spans="1:51" ht="30" customHeight="1" x14ac:dyDescent="0.15">
      <c r="A108" s="1002" t="s">
        <v>28</v>
      </c>
      <c r="B108" s="1003"/>
      <c r="C108" s="1003"/>
      <c r="D108" s="1003"/>
      <c r="E108" s="1003"/>
      <c r="F108" s="1004"/>
      <c r="G108" s="439" t="s">
        <v>1030</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1029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59"/>
      <c r="AY108">
        <f>COUNTA($G$110,$AC$110)</f>
        <v>2</v>
      </c>
    </row>
    <row r="109" spans="1:51" ht="24.75" customHeight="1" x14ac:dyDescent="0.15">
      <c r="A109" s="1005"/>
      <c r="B109" s="1006"/>
      <c r="C109" s="1006"/>
      <c r="D109" s="1006"/>
      <c r="E109" s="1006"/>
      <c r="F109" s="1007"/>
      <c r="G109" s="444" t="s">
        <v>17</v>
      </c>
      <c r="H109" s="445"/>
      <c r="I109" s="445"/>
      <c r="J109" s="445"/>
      <c r="K109" s="445"/>
      <c r="L109" s="446" t="s">
        <v>18</v>
      </c>
      <c r="M109" s="445"/>
      <c r="N109" s="445"/>
      <c r="O109" s="445"/>
      <c r="P109" s="445"/>
      <c r="Q109" s="445"/>
      <c r="R109" s="445"/>
      <c r="S109" s="445"/>
      <c r="T109" s="445"/>
      <c r="U109" s="445"/>
      <c r="V109" s="445"/>
      <c r="W109" s="445"/>
      <c r="X109" s="447"/>
      <c r="Y109" s="436" t="s">
        <v>19</v>
      </c>
      <c r="Z109" s="437"/>
      <c r="AA109" s="437"/>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6" t="s">
        <v>19</v>
      </c>
      <c r="AV109" s="437"/>
      <c r="AW109" s="437"/>
      <c r="AX109" s="438"/>
      <c r="AY109" s="34">
        <f>$AY$108</f>
        <v>2</v>
      </c>
    </row>
    <row r="110" spans="1:51" ht="24.75" customHeight="1" x14ac:dyDescent="0.15">
      <c r="A110" s="1005"/>
      <c r="B110" s="1006"/>
      <c r="C110" s="1006"/>
      <c r="D110" s="1006"/>
      <c r="E110" s="1006"/>
      <c r="F110" s="1007"/>
      <c r="G110" s="450" t="s">
        <v>749</v>
      </c>
      <c r="H110" s="451"/>
      <c r="I110" s="451"/>
      <c r="J110" s="451"/>
      <c r="K110" s="452"/>
      <c r="L110" s="453" t="s">
        <v>780</v>
      </c>
      <c r="M110" s="454"/>
      <c r="N110" s="454"/>
      <c r="O110" s="454"/>
      <c r="P110" s="454"/>
      <c r="Q110" s="454"/>
      <c r="R110" s="454"/>
      <c r="S110" s="454"/>
      <c r="T110" s="454"/>
      <c r="U110" s="454"/>
      <c r="V110" s="454"/>
      <c r="W110" s="454"/>
      <c r="X110" s="455"/>
      <c r="Y110" s="456">
        <v>195</v>
      </c>
      <c r="Z110" s="457"/>
      <c r="AA110" s="457"/>
      <c r="AB110" s="560"/>
      <c r="AC110" s="450" t="s">
        <v>749</v>
      </c>
      <c r="AD110" s="451"/>
      <c r="AE110" s="451"/>
      <c r="AF110" s="451"/>
      <c r="AG110" s="452"/>
      <c r="AH110" s="453" t="s">
        <v>784</v>
      </c>
      <c r="AI110" s="454"/>
      <c r="AJ110" s="454"/>
      <c r="AK110" s="454"/>
      <c r="AL110" s="454"/>
      <c r="AM110" s="454"/>
      <c r="AN110" s="454"/>
      <c r="AO110" s="454"/>
      <c r="AP110" s="454"/>
      <c r="AQ110" s="454"/>
      <c r="AR110" s="454"/>
      <c r="AS110" s="454"/>
      <c r="AT110" s="455"/>
      <c r="AU110" s="456">
        <v>14</v>
      </c>
      <c r="AV110" s="457"/>
      <c r="AW110" s="457"/>
      <c r="AX110" s="458"/>
      <c r="AY110" s="34">
        <f t="shared" ref="AY110:AY120" si="8">$AY$108</f>
        <v>2</v>
      </c>
    </row>
    <row r="111" spans="1:51" ht="24.75" hidden="1" customHeight="1" x14ac:dyDescent="0.15">
      <c r="A111" s="1005"/>
      <c r="B111" s="1006"/>
      <c r="C111" s="1006"/>
      <c r="D111" s="1006"/>
      <c r="E111" s="1006"/>
      <c r="F111" s="1007"/>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2</v>
      </c>
    </row>
    <row r="112" spans="1:51" ht="24.75" hidden="1" customHeight="1" x14ac:dyDescent="0.15">
      <c r="A112" s="1005"/>
      <c r="B112" s="1006"/>
      <c r="C112" s="1006"/>
      <c r="D112" s="1006"/>
      <c r="E112" s="1006"/>
      <c r="F112" s="1007"/>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2</v>
      </c>
    </row>
    <row r="113" spans="1:51" ht="24.75" hidden="1" customHeight="1" x14ac:dyDescent="0.15">
      <c r="A113" s="1005"/>
      <c r="B113" s="1006"/>
      <c r="C113" s="1006"/>
      <c r="D113" s="1006"/>
      <c r="E113" s="1006"/>
      <c r="F113" s="1007"/>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2</v>
      </c>
    </row>
    <row r="114" spans="1:51" ht="24.75" hidden="1" customHeight="1" x14ac:dyDescent="0.15">
      <c r="A114" s="1005"/>
      <c r="B114" s="1006"/>
      <c r="C114" s="1006"/>
      <c r="D114" s="1006"/>
      <c r="E114" s="1006"/>
      <c r="F114" s="1007"/>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2</v>
      </c>
    </row>
    <row r="115" spans="1:51" ht="24.75" hidden="1" customHeight="1" x14ac:dyDescent="0.15">
      <c r="A115" s="1005"/>
      <c r="B115" s="1006"/>
      <c r="C115" s="1006"/>
      <c r="D115" s="1006"/>
      <c r="E115" s="1006"/>
      <c r="F115" s="1007"/>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2</v>
      </c>
    </row>
    <row r="116" spans="1:51" ht="24.75" hidden="1" customHeight="1" x14ac:dyDescent="0.15">
      <c r="A116" s="1005"/>
      <c r="B116" s="1006"/>
      <c r="C116" s="1006"/>
      <c r="D116" s="1006"/>
      <c r="E116" s="1006"/>
      <c r="F116" s="1007"/>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2</v>
      </c>
    </row>
    <row r="117" spans="1:51" ht="24.75" hidden="1" customHeight="1" x14ac:dyDescent="0.15">
      <c r="A117" s="1005"/>
      <c r="B117" s="1006"/>
      <c r="C117" s="1006"/>
      <c r="D117" s="1006"/>
      <c r="E117" s="1006"/>
      <c r="F117" s="1007"/>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2</v>
      </c>
    </row>
    <row r="118" spans="1:51" ht="24.75" hidden="1" customHeight="1" x14ac:dyDescent="0.15">
      <c r="A118" s="1005"/>
      <c r="B118" s="1006"/>
      <c r="C118" s="1006"/>
      <c r="D118" s="1006"/>
      <c r="E118" s="1006"/>
      <c r="F118" s="1007"/>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2</v>
      </c>
    </row>
    <row r="119" spans="1:51" ht="24.75" customHeight="1" x14ac:dyDescent="0.15">
      <c r="A119" s="1005"/>
      <c r="B119" s="1006"/>
      <c r="C119" s="1006"/>
      <c r="D119" s="1006"/>
      <c r="E119" s="1006"/>
      <c r="F119" s="1007"/>
      <c r="G119" s="348" t="s">
        <v>764</v>
      </c>
      <c r="H119" s="349"/>
      <c r="I119" s="349"/>
      <c r="J119" s="349"/>
      <c r="K119" s="350"/>
      <c r="L119" s="398" t="s">
        <v>886</v>
      </c>
      <c r="M119" s="399"/>
      <c r="N119" s="399"/>
      <c r="O119" s="399"/>
      <c r="P119" s="399"/>
      <c r="Q119" s="399"/>
      <c r="R119" s="399"/>
      <c r="S119" s="399"/>
      <c r="T119" s="399"/>
      <c r="U119" s="399"/>
      <c r="V119" s="399"/>
      <c r="W119" s="399"/>
      <c r="X119" s="400"/>
      <c r="Y119" s="395">
        <v>14</v>
      </c>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2</v>
      </c>
    </row>
    <row r="120" spans="1:51" ht="24.75" customHeight="1" thickBot="1" x14ac:dyDescent="0.2">
      <c r="A120" s="1005"/>
      <c r="B120" s="1006"/>
      <c r="C120" s="1006"/>
      <c r="D120" s="1006"/>
      <c r="E120" s="1006"/>
      <c r="F120" s="1007"/>
      <c r="G120" s="406" t="s">
        <v>20</v>
      </c>
      <c r="H120" s="407"/>
      <c r="I120" s="407"/>
      <c r="J120" s="407"/>
      <c r="K120" s="407"/>
      <c r="L120" s="408"/>
      <c r="M120" s="409"/>
      <c r="N120" s="409"/>
      <c r="O120" s="409"/>
      <c r="P120" s="409"/>
      <c r="Q120" s="409"/>
      <c r="R120" s="409"/>
      <c r="S120" s="409"/>
      <c r="T120" s="409"/>
      <c r="U120" s="409"/>
      <c r="V120" s="409"/>
      <c r="W120" s="409"/>
      <c r="X120" s="410"/>
      <c r="Y120" s="411">
        <f>SUM(Y110:AB119)</f>
        <v>209</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14</v>
      </c>
      <c r="AV120" s="412"/>
      <c r="AW120" s="412"/>
      <c r="AX120" s="414"/>
      <c r="AY120" s="34">
        <f t="shared" si="8"/>
        <v>2</v>
      </c>
    </row>
    <row r="121" spans="1:51" ht="30" customHeight="1" x14ac:dyDescent="0.15">
      <c r="A121" s="1005"/>
      <c r="B121" s="1006"/>
      <c r="C121" s="1006"/>
      <c r="D121" s="1006"/>
      <c r="E121" s="1006"/>
      <c r="F121" s="1007"/>
      <c r="G121" s="439" t="s">
        <v>1027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1026</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59"/>
      <c r="AY121">
        <f>COUNTA($G$123,$AC$123)</f>
        <v>2</v>
      </c>
    </row>
    <row r="122" spans="1:51" ht="25.5" customHeight="1" x14ac:dyDescent="0.15">
      <c r="A122" s="1005"/>
      <c r="B122" s="1006"/>
      <c r="C122" s="1006"/>
      <c r="D122" s="1006"/>
      <c r="E122" s="1006"/>
      <c r="F122" s="1007"/>
      <c r="G122" s="444" t="s">
        <v>17</v>
      </c>
      <c r="H122" s="445"/>
      <c r="I122" s="445"/>
      <c r="J122" s="445"/>
      <c r="K122" s="445"/>
      <c r="L122" s="446" t="s">
        <v>18</v>
      </c>
      <c r="M122" s="445"/>
      <c r="N122" s="445"/>
      <c r="O122" s="445"/>
      <c r="P122" s="445"/>
      <c r="Q122" s="445"/>
      <c r="R122" s="445"/>
      <c r="S122" s="445"/>
      <c r="T122" s="445"/>
      <c r="U122" s="445"/>
      <c r="V122" s="445"/>
      <c r="W122" s="445"/>
      <c r="X122" s="447"/>
      <c r="Y122" s="436" t="s">
        <v>19</v>
      </c>
      <c r="Z122" s="437"/>
      <c r="AA122" s="437"/>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6" t="s">
        <v>19</v>
      </c>
      <c r="AV122" s="437"/>
      <c r="AW122" s="437"/>
      <c r="AX122" s="438"/>
      <c r="AY122" s="34">
        <f>$AY$121</f>
        <v>2</v>
      </c>
    </row>
    <row r="123" spans="1:51" ht="24.75" customHeight="1" x14ac:dyDescent="0.15">
      <c r="A123" s="1005"/>
      <c r="B123" s="1006"/>
      <c r="C123" s="1006"/>
      <c r="D123" s="1006"/>
      <c r="E123" s="1006"/>
      <c r="F123" s="1007"/>
      <c r="G123" s="450" t="s">
        <v>749</v>
      </c>
      <c r="H123" s="451"/>
      <c r="I123" s="451"/>
      <c r="J123" s="451"/>
      <c r="K123" s="452"/>
      <c r="L123" s="453" t="s">
        <v>889</v>
      </c>
      <c r="M123" s="454"/>
      <c r="N123" s="454"/>
      <c r="O123" s="454"/>
      <c r="P123" s="454"/>
      <c r="Q123" s="454"/>
      <c r="R123" s="454"/>
      <c r="S123" s="454"/>
      <c r="T123" s="454"/>
      <c r="U123" s="454"/>
      <c r="V123" s="454"/>
      <c r="W123" s="454"/>
      <c r="X123" s="455"/>
      <c r="Y123" s="456">
        <v>102</v>
      </c>
      <c r="Z123" s="457"/>
      <c r="AA123" s="457"/>
      <c r="AB123" s="560"/>
      <c r="AC123" s="450" t="s">
        <v>892</v>
      </c>
      <c r="AD123" s="451"/>
      <c r="AE123" s="451"/>
      <c r="AF123" s="451"/>
      <c r="AG123" s="452"/>
      <c r="AH123" s="453" t="s">
        <v>893</v>
      </c>
      <c r="AI123" s="454"/>
      <c r="AJ123" s="454"/>
      <c r="AK123" s="454"/>
      <c r="AL123" s="454"/>
      <c r="AM123" s="454"/>
      <c r="AN123" s="454"/>
      <c r="AO123" s="454"/>
      <c r="AP123" s="454"/>
      <c r="AQ123" s="454"/>
      <c r="AR123" s="454"/>
      <c r="AS123" s="454"/>
      <c r="AT123" s="455"/>
      <c r="AU123" s="456">
        <v>4</v>
      </c>
      <c r="AV123" s="457"/>
      <c r="AW123" s="457"/>
      <c r="AX123" s="458"/>
      <c r="AY123" s="34">
        <f t="shared" ref="AY123:AY133" si="9">$AY$121</f>
        <v>2</v>
      </c>
    </row>
    <row r="124" spans="1:51" ht="33.75" customHeight="1" x14ac:dyDescent="0.15">
      <c r="A124" s="1005"/>
      <c r="B124" s="1006"/>
      <c r="C124" s="1006"/>
      <c r="D124" s="1006"/>
      <c r="E124" s="1006"/>
      <c r="F124" s="1007"/>
      <c r="G124" s="348" t="s">
        <v>888</v>
      </c>
      <c r="H124" s="349"/>
      <c r="I124" s="349"/>
      <c r="J124" s="349"/>
      <c r="K124" s="350"/>
      <c r="L124" s="398" t="s">
        <v>890</v>
      </c>
      <c r="M124" s="399"/>
      <c r="N124" s="399"/>
      <c r="O124" s="399"/>
      <c r="P124" s="399"/>
      <c r="Q124" s="399"/>
      <c r="R124" s="399"/>
      <c r="S124" s="399"/>
      <c r="T124" s="399"/>
      <c r="U124" s="399"/>
      <c r="V124" s="399"/>
      <c r="W124" s="399"/>
      <c r="X124" s="400"/>
      <c r="Y124" s="395">
        <v>100</v>
      </c>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2</v>
      </c>
    </row>
    <row r="125" spans="1:51" ht="34.5" customHeight="1" x14ac:dyDescent="0.15">
      <c r="A125" s="1005"/>
      <c r="B125" s="1006"/>
      <c r="C125" s="1006"/>
      <c r="D125" s="1006"/>
      <c r="E125" s="1006"/>
      <c r="F125" s="1007"/>
      <c r="G125" s="348" t="s">
        <v>891</v>
      </c>
      <c r="H125" s="349"/>
      <c r="I125" s="349"/>
      <c r="J125" s="349"/>
      <c r="K125" s="350"/>
      <c r="L125" s="398" t="s">
        <v>891</v>
      </c>
      <c r="M125" s="399"/>
      <c r="N125" s="399"/>
      <c r="O125" s="399"/>
      <c r="P125" s="399"/>
      <c r="Q125" s="399"/>
      <c r="R125" s="399"/>
      <c r="S125" s="399"/>
      <c r="T125" s="399"/>
      <c r="U125" s="399"/>
      <c r="V125" s="399"/>
      <c r="W125" s="399"/>
      <c r="X125" s="400"/>
      <c r="Y125" s="395">
        <v>24</v>
      </c>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2</v>
      </c>
    </row>
    <row r="126" spans="1:51" ht="34.5" hidden="1" customHeight="1" x14ac:dyDescent="0.15">
      <c r="A126" s="1005"/>
      <c r="B126" s="1006"/>
      <c r="C126" s="1006"/>
      <c r="D126" s="1006"/>
      <c r="E126" s="1006"/>
      <c r="F126" s="1007"/>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2</v>
      </c>
    </row>
    <row r="127" spans="1:51" ht="24.75" hidden="1" customHeight="1" x14ac:dyDescent="0.15">
      <c r="A127" s="1005"/>
      <c r="B127" s="1006"/>
      <c r="C127" s="1006"/>
      <c r="D127" s="1006"/>
      <c r="E127" s="1006"/>
      <c r="F127" s="1007"/>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2</v>
      </c>
    </row>
    <row r="128" spans="1:51" ht="24.75" hidden="1" customHeight="1" x14ac:dyDescent="0.15">
      <c r="A128" s="1005"/>
      <c r="B128" s="1006"/>
      <c r="C128" s="1006"/>
      <c r="D128" s="1006"/>
      <c r="E128" s="1006"/>
      <c r="F128" s="1007"/>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2</v>
      </c>
    </row>
    <row r="129" spans="1:51" ht="24.75" hidden="1" customHeight="1" x14ac:dyDescent="0.15">
      <c r="A129" s="1005"/>
      <c r="B129" s="1006"/>
      <c r="C129" s="1006"/>
      <c r="D129" s="1006"/>
      <c r="E129" s="1006"/>
      <c r="F129" s="1007"/>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2</v>
      </c>
    </row>
    <row r="130" spans="1:51" ht="24.75" hidden="1" customHeight="1" x14ac:dyDescent="0.15">
      <c r="A130" s="1005"/>
      <c r="B130" s="1006"/>
      <c r="C130" s="1006"/>
      <c r="D130" s="1006"/>
      <c r="E130" s="1006"/>
      <c r="F130" s="1007"/>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2</v>
      </c>
    </row>
    <row r="131" spans="1:51" ht="24.75" hidden="1" customHeight="1" x14ac:dyDescent="0.15">
      <c r="A131" s="1005"/>
      <c r="B131" s="1006"/>
      <c r="C131" s="1006"/>
      <c r="D131" s="1006"/>
      <c r="E131" s="1006"/>
      <c r="F131" s="1007"/>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2</v>
      </c>
    </row>
    <row r="132" spans="1:51" ht="24.75" customHeight="1" x14ac:dyDescent="0.15">
      <c r="A132" s="1005"/>
      <c r="B132" s="1006"/>
      <c r="C132" s="1006"/>
      <c r="D132" s="1006"/>
      <c r="E132" s="1006"/>
      <c r="F132" s="1007"/>
      <c r="G132" s="348" t="s">
        <v>764</v>
      </c>
      <c r="H132" s="349"/>
      <c r="I132" s="349"/>
      <c r="J132" s="349"/>
      <c r="K132" s="350"/>
      <c r="L132" s="398" t="s">
        <v>1028</v>
      </c>
      <c r="M132" s="399"/>
      <c r="N132" s="399"/>
      <c r="O132" s="399"/>
      <c r="P132" s="399"/>
      <c r="Q132" s="399"/>
      <c r="R132" s="399"/>
      <c r="S132" s="399"/>
      <c r="T132" s="399"/>
      <c r="U132" s="399"/>
      <c r="V132" s="399"/>
      <c r="W132" s="399"/>
      <c r="X132" s="400"/>
      <c r="Y132" s="395">
        <v>4</v>
      </c>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2</v>
      </c>
    </row>
    <row r="133" spans="1:51" ht="24.75" customHeight="1" thickBot="1" x14ac:dyDescent="0.2">
      <c r="A133" s="1005"/>
      <c r="B133" s="1006"/>
      <c r="C133" s="1006"/>
      <c r="D133" s="1006"/>
      <c r="E133" s="1006"/>
      <c r="F133" s="1007"/>
      <c r="G133" s="406" t="s">
        <v>20</v>
      </c>
      <c r="H133" s="407"/>
      <c r="I133" s="407"/>
      <c r="J133" s="407"/>
      <c r="K133" s="407"/>
      <c r="L133" s="408"/>
      <c r="M133" s="409"/>
      <c r="N133" s="409"/>
      <c r="O133" s="409"/>
      <c r="P133" s="409"/>
      <c r="Q133" s="409"/>
      <c r="R133" s="409"/>
      <c r="S133" s="409"/>
      <c r="T133" s="409"/>
      <c r="U133" s="409"/>
      <c r="V133" s="409"/>
      <c r="W133" s="409"/>
      <c r="X133" s="410"/>
      <c r="Y133" s="411">
        <f>SUM(Y123:AB132)</f>
        <v>230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4</v>
      </c>
      <c r="AV133" s="412"/>
      <c r="AW133" s="412"/>
      <c r="AX133" s="414"/>
      <c r="AY133" s="34">
        <f t="shared" si="9"/>
        <v>2</v>
      </c>
    </row>
    <row r="134" spans="1:51" ht="30" customHeight="1" x14ac:dyDescent="0.15">
      <c r="A134" s="1005"/>
      <c r="B134" s="1006"/>
      <c r="C134" s="1006"/>
      <c r="D134" s="1006"/>
      <c r="E134" s="1006"/>
      <c r="F134" s="1007"/>
      <c r="G134" s="439" t="s">
        <v>1025</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1023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59"/>
      <c r="AY134">
        <f>COUNTA($G$136,$AC$136)</f>
        <v>2</v>
      </c>
    </row>
    <row r="135" spans="1:51" ht="24.75" customHeight="1" x14ac:dyDescent="0.15">
      <c r="A135" s="1005"/>
      <c r="B135" s="1006"/>
      <c r="C135" s="1006"/>
      <c r="D135" s="1006"/>
      <c r="E135" s="1006"/>
      <c r="F135" s="1007"/>
      <c r="G135" s="444" t="s">
        <v>17</v>
      </c>
      <c r="H135" s="445"/>
      <c r="I135" s="445"/>
      <c r="J135" s="445"/>
      <c r="K135" s="445"/>
      <c r="L135" s="446" t="s">
        <v>18</v>
      </c>
      <c r="M135" s="445"/>
      <c r="N135" s="445"/>
      <c r="O135" s="445"/>
      <c r="P135" s="445"/>
      <c r="Q135" s="445"/>
      <c r="R135" s="445"/>
      <c r="S135" s="445"/>
      <c r="T135" s="445"/>
      <c r="U135" s="445"/>
      <c r="V135" s="445"/>
      <c r="W135" s="445"/>
      <c r="X135" s="447"/>
      <c r="Y135" s="436" t="s">
        <v>19</v>
      </c>
      <c r="Z135" s="437"/>
      <c r="AA135" s="437"/>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6" t="s">
        <v>19</v>
      </c>
      <c r="AV135" s="437"/>
      <c r="AW135" s="437"/>
      <c r="AX135" s="438"/>
      <c r="AY135" s="34">
        <f>$AY$134</f>
        <v>2</v>
      </c>
    </row>
    <row r="136" spans="1:51" ht="33" customHeight="1" x14ac:dyDescent="0.15">
      <c r="A136" s="1005"/>
      <c r="B136" s="1006"/>
      <c r="C136" s="1006"/>
      <c r="D136" s="1006"/>
      <c r="E136" s="1006"/>
      <c r="F136" s="1007"/>
      <c r="G136" s="450" t="s">
        <v>897</v>
      </c>
      <c r="H136" s="451"/>
      <c r="I136" s="451"/>
      <c r="J136" s="451"/>
      <c r="K136" s="452"/>
      <c r="L136" s="453" t="s">
        <v>901</v>
      </c>
      <c r="M136" s="454"/>
      <c r="N136" s="454"/>
      <c r="O136" s="454"/>
      <c r="P136" s="454"/>
      <c r="Q136" s="454"/>
      <c r="R136" s="454"/>
      <c r="S136" s="454"/>
      <c r="T136" s="454"/>
      <c r="U136" s="454"/>
      <c r="V136" s="454"/>
      <c r="W136" s="454"/>
      <c r="X136" s="455"/>
      <c r="Y136" s="456">
        <v>29</v>
      </c>
      <c r="Z136" s="457"/>
      <c r="AA136" s="457"/>
      <c r="AB136" s="560"/>
      <c r="AC136" s="450" t="s">
        <v>892</v>
      </c>
      <c r="AD136" s="451"/>
      <c r="AE136" s="451"/>
      <c r="AF136" s="451"/>
      <c r="AG136" s="452"/>
      <c r="AH136" s="453" t="s">
        <v>902</v>
      </c>
      <c r="AI136" s="454"/>
      <c r="AJ136" s="454"/>
      <c r="AK136" s="454"/>
      <c r="AL136" s="454"/>
      <c r="AM136" s="454"/>
      <c r="AN136" s="454"/>
      <c r="AO136" s="454"/>
      <c r="AP136" s="454"/>
      <c r="AQ136" s="454"/>
      <c r="AR136" s="454"/>
      <c r="AS136" s="454"/>
      <c r="AT136" s="455"/>
      <c r="AU136" s="456">
        <v>8</v>
      </c>
      <c r="AV136" s="457"/>
      <c r="AW136" s="457"/>
      <c r="AX136" s="458"/>
      <c r="AY136" s="34">
        <f t="shared" ref="AY136:AY146" si="10">$AY$134</f>
        <v>2</v>
      </c>
    </row>
    <row r="137" spans="1:51" ht="33" customHeight="1" x14ac:dyDescent="0.15">
      <c r="A137" s="1005"/>
      <c r="B137" s="1006"/>
      <c r="C137" s="1006"/>
      <c r="D137" s="1006"/>
      <c r="E137" s="1006"/>
      <c r="F137" s="1007"/>
      <c r="G137" s="348" t="s">
        <v>961</v>
      </c>
      <c r="H137" s="349"/>
      <c r="I137" s="349"/>
      <c r="J137" s="349"/>
      <c r="K137" s="350"/>
      <c r="L137" s="398" t="s">
        <v>962</v>
      </c>
      <c r="M137" s="399"/>
      <c r="N137" s="399"/>
      <c r="O137" s="399"/>
      <c r="P137" s="399"/>
      <c r="Q137" s="399"/>
      <c r="R137" s="399"/>
      <c r="S137" s="399"/>
      <c r="T137" s="399"/>
      <c r="U137" s="399"/>
      <c r="V137" s="399"/>
      <c r="W137" s="399"/>
      <c r="X137" s="400"/>
      <c r="Y137" s="395">
        <v>8</v>
      </c>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2</v>
      </c>
    </row>
    <row r="138" spans="1:51" ht="33" customHeight="1" x14ac:dyDescent="0.15">
      <c r="A138" s="1005"/>
      <c r="B138" s="1006"/>
      <c r="C138" s="1006"/>
      <c r="D138" s="1006"/>
      <c r="E138" s="1006"/>
      <c r="F138" s="1007"/>
      <c r="G138" s="348" t="s">
        <v>894</v>
      </c>
      <c r="H138" s="349"/>
      <c r="I138" s="349"/>
      <c r="J138" s="349"/>
      <c r="K138" s="350"/>
      <c r="L138" s="398" t="s">
        <v>898</v>
      </c>
      <c r="M138" s="399"/>
      <c r="N138" s="399"/>
      <c r="O138" s="399"/>
      <c r="P138" s="399"/>
      <c r="Q138" s="399"/>
      <c r="R138" s="399"/>
      <c r="S138" s="399"/>
      <c r="T138" s="399"/>
      <c r="U138" s="399"/>
      <c r="V138" s="399"/>
      <c r="W138" s="399"/>
      <c r="X138" s="400"/>
      <c r="Y138" s="395">
        <v>6</v>
      </c>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2</v>
      </c>
    </row>
    <row r="139" spans="1:51" ht="33" customHeight="1" x14ac:dyDescent="0.15">
      <c r="A139" s="1005"/>
      <c r="B139" s="1006"/>
      <c r="C139" s="1006"/>
      <c r="D139" s="1006"/>
      <c r="E139" s="1006"/>
      <c r="F139" s="1007"/>
      <c r="G139" s="348" t="s">
        <v>895</v>
      </c>
      <c r="H139" s="349"/>
      <c r="I139" s="349"/>
      <c r="J139" s="349"/>
      <c r="K139" s="350"/>
      <c r="L139" s="398" t="s">
        <v>899</v>
      </c>
      <c r="M139" s="399"/>
      <c r="N139" s="399"/>
      <c r="O139" s="399"/>
      <c r="P139" s="399"/>
      <c r="Q139" s="399"/>
      <c r="R139" s="399"/>
      <c r="S139" s="399"/>
      <c r="T139" s="399"/>
      <c r="U139" s="399"/>
      <c r="V139" s="399"/>
      <c r="W139" s="399"/>
      <c r="X139" s="400"/>
      <c r="Y139" s="395">
        <v>6</v>
      </c>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2</v>
      </c>
    </row>
    <row r="140" spans="1:51" ht="24.75" customHeight="1" x14ac:dyDescent="0.15">
      <c r="A140" s="1005"/>
      <c r="B140" s="1006"/>
      <c r="C140" s="1006"/>
      <c r="D140" s="1006"/>
      <c r="E140" s="1006"/>
      <c r="F140" s="1007"/>
      <c r="G140" s="348" t="s">
        <v>896</v>
      </c>
      <c r="H140" s="349"/>
      <c r="I140" s="349"/>
      <c r="J140" s="349"/>
      <c r="K140" s="350"/>
      <c r="L140" s="398" t="s">
        <v>900</v>
      </c>
      <c r="M140" s="399"/>
      <c r="N140" s="399"/>
      <c r="O140" s="399"/>
      <c r="P140" s="399"/>
      <c r="Q140" s="399"/>
      <c r="R140" s="399"/>
      <c r="S140" s="399"/>
      <c r="T140" s="399"/>
      <c r="U140" s="399"/>
      <c r="V140" s="399"/>
      <c r="W140" s="399"/>
      <c r="X140" s="400"/>
      <c r="Y140" s="395">
        <v>5</v>
      </c>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2</v>
      </c>
    </row>
    <row r="141" spans="1:51" ht="24.75" hidden="1" customHeight="1" x14ac:dyDescent="0.15">
      <c r="A141" s="1005"/>
      <c r="B141" s="1006"/>
      <c r="C141" s="1006"/>
      <c r="D141" s="1006"/>
      <c r="E141" s="1006"/>
      <c r="F141" s="1007"/>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2</v>
      </c>
    </row>
    <row r="142" spans="1:51" ht="24.75" hidden="1" customHeight="1" x14ac:dyDescent="0.15">
      <c r="A142" s="1005"/>
      <c r="B142" s="1006"/>
      <c r="C142" s="1006"/>
      <c r="D142" s="1006"/>
      <c r="E142" s="1006"/>
      <c r="F142" s="1007"/>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2</v>
      </c>
    </row>
    <row r="143" spans="1:51" ht="24.75" hidden="1" customHeight="1" x14ac:dyDescent="0.15">
      <c r="A143" s="1005"/>
      <c r="B143" s="1006"/>
      <c r="C143" s="1006"/>
      <c r="D143" s="1006"/>
      <c r="E143" s="1006"/>
      <c r="F143" s="1007"/>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2</v>
      </c>
    </row>
    <row r="144" spans="1:51" ht="24.75" hidden="1" customHeight="1" x14ac:dyDescent="0.15">
      <c r="A144" s="1005"/>
      <c r="B144" s="1006"/>
      <c r="C144" s="1006"/>
      <c r="D144" s="1006"/>
      <c r="E144" s="1006"/>
      <c r="F144" s="1007"/>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2</v>
      </c>
    </row>
    <row r="145" spans="1:51" ht="24.75" customHeight="1" x14ac:dyDescent="0.15">
      <c r="A145" s="1005"/>
      <c r="B145" s="1006"/>
      <c r="C145" s="1006"/>
      <c r="D145" s="1006"/>
      <c r="E145" s="1006"/>
      <c r="F145" s="1007"/>
      <c r="G145" s="348" t="s">
        <v>891</v>
      </c>
      <c r="H145" s="349"/>
      <c r="I145" s="349"/>
      <c r="J145" s="349"/>
      <c r="K145" s="350"/>
      <c r="L145" s="398" t="s">
        <v>1024</v>
      </c>
      <c r="M145" s="399"/>
      <c r="N145" s="399"/>
      <c r="O145" s="399"/>
      <c r="P145" s="399"/>
      <c r="Q145" s="399"/>
      <c r="R145" s="399"/>
      <c r="S145" s="399"/>
      <c r="T145" s="399"/>
      <c r="U145" s="399"/>
      <c r="V145" s="399"/>
      <c r="W145" s="399"/>
      <c r="X145" s="400"/>
      <c r="Y145" s="395">
        <v>3</v>
      </c>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2</v>
      </c>
    </row>
    <row r="146" spans="1:51" ht="24.75" customHeight="1" thickBot="1" x14ac:dyDescent="0.2">
      <c r="A146" s="1005"/>
      <c r="B146" s="1006"/>
      <c r="C146" s="1006"/>
      <c r="D146" s="1006"/>
      <c r="E146" s="1006"/>
      <c r="F146" s="1007"/>
      <c r="G146" s="406" t="s">
        <v>20</v>
      </c>
      <c r="H146" s="407"/>
      <c r="I146" s="407"/>
      <c r="J146" s="407"/>
      <c r="K146" s="407"/>
      <c r="L146" s="408"/>
      <c r="M146" s="409"/>
      <c r="N146" s="409"/>
      <c r="O146" s="409"/>
      <c r="P146" s="409"/>
      <c r="Q146" s="409"/>
      <c r="R146" s="409"/>
      <c r="S146" s="409"/>
      <c r="T146" s="409"/>
      <c r="U146" s="409"/>
      <c r="V146" s="409"/>
      <c r="W146" s="409"/>
      <c r="X146" s="410"/>
      <c r="Y146" s="411">
        <f>SUM(Y136:AB145)</f>
        <v>57</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8</v>
      </c>
      <c r="AV146" s="412"/>
      <c r="AW146" s="412"/>
      <c r="AX146" s="414"/>
      <c r="AY146" s="34">
        <f t="shared" si="10"/>
        <v>2</v>
      </c>
    </row>
    <row r="147" spans="1:51" ht="30" customHeight="1" x14ac:dyDescent="0.15">
      <c r="A147" s="1005"/>
      <c r="B147" s="1006"/>
      <c r="C147" s="1006"/>
      <c r="D147" s="1006"/>
      <c r="E147" s="1006"/>
      <c r="F147" s="1007"/>
      <c r="G147" s="439" t="s">
        <v>1022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1020</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59"/>
      <c r="AY147">
        <f>COUNTA($G$149,$AC$149)</f>
        <v>2</v>
      </c>
    </row>
    <row r="148" spans="1:51" ht="24.75" customHeight="1" x14ac:dyDescent="0.15">
      <c r="A148" s="1005"/>
      <c r="B148" s="1006"/>
      <c r="C148" s="1006"/>
      <c r="D148" s="1006"/>
      <c r="E148" s="1006"/>
      <c r="F148" s="1007"/>
      <c r="G148" s="444" t="s">
        <v>17</v>
      </c>
      <c r="H148" s="445"/>
      <c r="I148" s="445"/>
      <c r="J148" s="445"/>
      <c r="K148" s="445"/>
      <c r="L148" s="446" t="s">
        <v>18</v>
      </c>
      <c r="M148" s="445"/>
      <c r="N148" s="445"/>
      <c r="O148" s="445"/>
      <c r="P148" s="445"/>
      <c r="Q148" s="445"/>
      <c r="R148" s="445"/>
      <c r="S148" s="445"/>
      <c r="T148" s="445"/>
      <c r="U148" s="445"/>
      <c r="V148" s="445"/>
      <c r="W148" s="445"/>
      <c r="X148" s="447"/>
      <c r="Y148" s="436" t="s">
        <v>19</v>
      </c>
      <c r="Z148" s="437"/>
      <c r="AA148" s="437"/>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6" t="s">
        <v>19</v>
      </c>
      <c r="AV148" s="437"/>
      <c r="AW148" s="437"/>
      <c r="AX148" s="438"/>
      <c r="AY148" s="34">
        <f>$AY$147</f>
        <v>2</v>
      </c>
    </row>
    <row r="149" spans="1:51" ht="37.5" customHeight="1" x14ac:dyDescent="0.15">
      <c r="A149" s="1005"/>
      <c r="B149" s="1006"/>
      <c r="C149" s="1006"/>
      <c r="D149" s="1006"/>
      <c r="E149" s="1006"/>
      <c r="F149" s="1007"/>
      <c r="G149" s="450" t="s">
        <v>963</v>
      </c>
      <c r="H149" s="451"/>
      <c r="I149" s="451"/>
      <c r="J149" s="451"/>
      <c r="K149" s="452"/>
      <c r="L149" s="453" t="s">
        <v>964</v>
      </c>
      <c r="M149" s="454"/>
      <c r="N149" s="454"/>
      <c r="O149" s="454"/>
      <c r="P149" s="454"/>
      <c r="Q149" s="454"/>
      <c r="R149" s="454"/>
      <c r="S149" s="454"/>
      <c r="T149" s="454"/>
      <c r="U149" s="454"/>
      <c r="V149" s="454"/>
      <c r="W149" s="454"/>
      <c r="X149" s="455"/>
      <c r="Y149" s="456">
        <v>34</v>
      </c>
      <c r="Z149" s="457"/>
      <c r="AA149" s="457"/>
      <c r="AB149" s="560"/>
      <c r="AC149" s="450" t="s">
        <v>764</v>
      </c>
      <c r="AD149" s="451"/>
      <c r="AE149" s="451"/>
      <c r="AF149" s="451"/>
      <c r="AG149" s="452"/>
      <c r="AH149" s="453" t="s">
        <v>912</v>
      </c>
      <c r="AI149" s="454"/>
      <c r="AJ149" s="454"/>
      <c r="AK149" s="454"/>
      <c r="AL149" s="454"/>
      <c r="AM149" s="454"/>
      <c r="AN149" s="454"/>
      <c r="AO149" s="454"/>
      <c r="AP149" s="454"/>
      <c r="AQ149" s="454"/>
      <c r="AR149" s="454"/>
      <c r="AS149" s="454"/>
      <c r="AT149" s="455"/>
      <c r="AU149" s="456">
        <v>56</v>
      </c>
      <c r="AV149" s="457"/>
      <c r="AW149" s="457"/>
      <c r="AX149" s="458"/>
      <c r="AY149" s="34">
        <f t="shared" ref="AY149:AY159" si="11">$AY$147</f>
        <v>2</v>
      </c>
    </row>
    <row r="150" spans="1:51" ht="24.75" customHeight="1" x14ac:dyDescent="0.15">
      <c r="A150" s="1005"/>
      <c r="B150" s="1006"/>
      <c r="C150" s="1006"/>
      <c r="D150" s="1006"/>
      <c r="E150" s="1006"/>
      <c r="F150" s="1007"/>
      <c r="G150" s="348" t="s">
        <v>904</v>
      </c>
      <c r="H150" s="349"/>
      <c r="I150" s="349"/>
      <c r="J150" s="349"/>
      <c r="K150" s="350"/>
      <c r="L150" s="398" t="s">
        <v>965</v>
      </c>
      <c r="M150" s="399"/>
      <c r="N150" s="399"/>
      <c r="O150" s="399"/>
      <c r="P150" s="399"/>
      <c r="Q150" s="399"/>
      <c r="R150" s="399"/>
      <c r="S150" s="399"/>
      <c r="T150" s="399"/>
      <c r="U150" s="399"/>
      <c r="V150" s="399"/>
      <c r="W150" s="399"/>
      <c r="X150" s="400"/>
      <c r="Y150" s="395">
        <v>7</v>
      </c>
      <c r="Z150" s="396"/>
      <c r="AA150" s="396"/>
      <c r="AB150" s="402"/>
      <c r="AC150" s="348" t="s">
        <v>749</v>
      </c>
      <c r="AD150" s="349"/>
      <c r="AE150" s="349"/>
      <c r="AF150" s="349"/>
      <c r="AG150" s="350"/>
      <c r="AH150" s="398" t="s">
        <v>913</v>
      </c>
      <c r="AI150" s="399"/>
      <c r="AJ150" s="399"/>
      <c r="AK150" s="399"/>
      <c r="AL150" s="399"/>
      <c r="AM150" s="399"/>
      <c r="AN150" s="399"/>
      <c r="AO150" s="399"/>
      <c r="AP150" s="399"/>
      <c r="AQ150" s="399"/>
      <c r="AR150" s="399"/>
      <c r="AS150" s="399"/>
      <c r="AT150" s="400"/>
      <c r="AU150" s="395">
        <v>33</v>
      </c>
      <c r="AV150" s="396"/>
      <c r="AW150" s="396"/>
      <c r="AX150" s="397"/>
      <c r="AY150" s="34">
        <f t="shared" si="11"/>
        <v>2</v>
      </c>
    </row>
    <row r="151" spans="1:51" ht="24.75" customHeight="1" x14ac:dyDescent="0.15">
      <c r="A151" s="1005"/>
      <c r="B151" s="1006"/>
      <c r="C151" s="1006"/>
      <c r="D151" s="1006"/>
      <c r="E151" s="1006"/>
      <c r="F151" s="1007"/>
      <c r="G151" s="348" t="s">
        <v>891</v>
      </c>
      <c r="H151" s="349"/>
      <c r="I151" s="349"/>
      <c r="J151" s="349"/>
      <c r="K151" s="350"/>
      <c r="L151" s="398" t="s">
        <v>891</v>
      </c>
      <c r="M151" s="399"/>
      <c r="N151" s="399"/>
      <c r="O151" s="399"/>
      <c r="P151" s="399"/>
      <c r="Q151" s="399"/>
      <c r="R151" s="399"/>
      <c r="S151" s="399"/>
      <c r="T151" s="399"/>
      <c r="U151" s="399"/>
      <c r="V151" s="399"/>
      <c r="W151" s="399"/>
      <c r="X151" s="400"/>
      <c r="Y151" s="395">
        <v>6</v>
      </c>
      <c r="Z151" s="396"/>
      <c r="AA151" s="396"/>
      <c r="AB151" s="402"/>
      <c r="AC151" s="348" t="s">
        <v>757</v>
      </c>
      <c r="AD151" s="349"/>
      <c r="AE151" s="349"/>
      <c r="AF151" s="349"/>
      <c r="AG151" s="350"/>
      <c r="AH151" s="398" t="s">
        <v>757</v>
      </c>
      <c r="AI151" s="399"/>
      <c r="AJ151" s="399"/>
      <c r="AK151" s="399"/>
      <c r="AL151" s="399"/>
      <c r="AM151" s="399"/>
      <c r="AN151" s="399"/>
      <c r="AO151" s="399"/>
      <c r="AP151" s="399"/>
      <c r="AQ151" s="399"/>
      <c r="AR151" s="399"/>
      <c r="AS151" s="399"/>
      <c r="AT151" s="400"/>
      <c r="AU151" s="395">
        <v>13</v>
      </c>
      <c r="AV151" s="396"/>
      <c r="AW151" s="396"/>
      <c r="AX151" s="397"/>
      <c r="AY151" s="34">
        <f t="shared" si="11"/>
        <v>2</v>
      </c>
    </row>
    <row r="152" spans="1:51" ht="24.75" customHeight="1" x14ac:dyDescent="0.15">
      <c r="A152" s="1005"/>
      <c r="B152" s="1006"/>
      <c r="C152" s="1006"/>
      <c r="D152" s="1006"/>
      <c r="E152" s="1006"/>
      <c r="F152" s="1007"/>
      <c r="G152" s="348" t="s">
        <v>757</v>
      </c>
      <c r="H152" s="349"/>
      <c r="I152" s="349"/>
      <c r="J152" s="349"/>
      <c r="K152" s="350"/>
      <c r="L152" s="398" t="s">
        <v>966</v>
      </c>
      <c r="M152" s="399"/>
      <c r="N152" s="399"/>
      <c r="O152" s="399"/>
      <c r="P152" s="399"/>
      <c r="Q152" s="399"/>
      <c r="R152" s="399"/>
      <c r="S152" s="399"/>
      <c r="T152" s="399"/>
      <c r="U152" s="399"/>
      <c r="V152" s="399"/>
      <c r="W152" s="399"/>
      <c r="X152" s="400"/>
      <c r="Y152" s="395">
        <v>5</v>
      </c>
      <c r="Z152" s="396"/>
      <c r="AA152" s="396"/>
      <c r="AB152" s="402"/>
      <c r="AC152" s="348" t="s">
        <v>914</v>
      </c>
      <c r="AD152" s="349"/>
      <c r="AE152" s="349"/>
      <c r="AF152" s="349"/>
      <c r="AG152" s="350"/>
      <c r="AH152" s="398" t="s">
        <v>1021</v>
      </c>
      <c r="AI152" s="399"/>
      <c r="AJ152" s="399"/>
      <c r="AK152" s="399"/>
      <c r="AL152" s="399"/>
      <c r="AM152" s="399"/>
      <c r="AN152" s="399"/>
      <c r="AO152" s="399"/>
      <c r="AP152" s="399"/>
      <c r="AQ152" s="399"/>
      <c r="AR152" s="399"/>
      <c r="AS152" s="399"/>
      <c r="AT152" s="400"/>
      <c r="AU152" s="395">
        <v>2</v>
      </c>
      <c r="AV152" s="396"/>
      <c r="AW152" s="396"/>
      <c r="AX152" s="397"/>
      <c r="AY152" s="34">
        <f t="shared" si="11"/>
        <v>2</v>
      </c>
    </row>
    <row r="153" spans="1:51" ht="24.75" customHeight="1" x14ac:dyDescent="0.15">
      <c r="A153" s="1005"/>
      <c r="B153" s="1006"/>
      <c r="C153" s="1006"/>
      <c r="D153" s="1006"/>
      <c r="E153" s="1006"/>
      <c r="F153" s="1007"/>
      <c r="G153" s="348" t="s">
        <v>758</v>
      </c>
      <c r="H153" s="349"/>
      <c r="I153" s="349"/>
      <c r="J153" s="349"/>
      <c r="K153" s="350"/>
      <c r="L153" s="398" t="s">
        <v>758</v>
      </c>
      <c r="M153" s="399"/>
      <c r="N153" s="399"/>
      <c r="O153" s="399"/>
      <c r="P153" s="399"/>
      <c r="Q153" s="399"/>
      <c r="R153" s="399"/>
      <c r="S153" s="399"/>
      <c r="T153" s="399"/>
      <c r="U153" s="399"/>
      <c r="V153" s="399"/>
      <c r="W153" s="399"/>
      <c r="X153" s="400"/>
      <c r="Y153" s="395">
        <v>5</v>
      </c>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2</v>
      </c>
    </row>
    <row r="154" spans="1:51" ht="24.75" hidden="1" customHeight="1" x14ac:dyDescent="0.15">
      <c r="A154" s="1005"/>
      <c r="B154" s="1006"/>
      <c r="C154" s="1006"/>
      <c r="D154" s="1006"/>
      <c r="E154" s="1006"/>
      <c r="F154" s="1007"/>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2</v>
      </c>
    </row>
    <row r="155" spans="1:51" ht="24.75" hidden="1" customHeight="1" x14ac:dyDescent="0.15">
      <c r="A155" s="1005"/>
      <c r="B155" s="1006"/>
      <c r="C155" s="1006"/>
      <c r="D155" s="1006"/>
      <c r="E155" s="1006"/>
      <c r="F155" s="1007"/>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2</v>
      </c>
    </row>
    <row r="156" spans="1:51" ht="24.75" hidden="1" customHeight="1" x14ac:dyDescent="0.15">
      <c r="A156" s="1005"/>
      <c r="B156" s="1006"/>
      <c r="C156" s="1006"/>
      <c r="D156" s="1006"/>
      <c r="E156" s="1006"/>
      <c r="F156" s="1007"/>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2</v>
      </c>
    </row>
    <row r="157" spans="1:51" ht="24.75" hidden="1" customHeight="1" x14ac:dyDescent="0.15">
      <c r="A157" s="1005"/>
      <c r="B157" s="1006"/>
      <c r="C157" s="1006"/>
      <c r="D157" s="1006"/>
      <c r="E157" s="1006"/>
      <c r="F157" s="1007"/>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2</v>
      </c>
    </row>
    <row r="158" spans="1:51" ht="24.75" customHeight="1" x14ac:dyDescent="0.15">
      <c r="A158" s="1005"/>
      <c r="B158" s="1006"/>
      <c r="C158" s="1006"/>
      <c r="D158" s="1006"/>
      <c r="E158" s="1006"/>
      <c r="F158" s="1007"/>
      <c r="G158" s="348" t="s">
        <v>903</v>
      </c>
      <c r="H158" s="349"/>
      <c r="I158" s="349"/>
      <c r="J158" s="349"/>
      <c r="K158" s="350"/>
      <c r="L158" s="398" t="s">
        <v>749</v>
      </c>
      <c r="M158" s="399"/>
      <c r="N158" s="399"/>
      <c r="O158" s="399"/>
      <c r="P158" s="399"/>
      <c r="Q158" s="399"/>
      <c r="R158" s="399"/>
      <c r="S158" s="399"/>
      <c r="T158" s="399"/>
      <c r="U158" s="399"/>
      <c r="V158" s="399"/>
      <c r="W158" s="399"/>
      <c r="X158" s="400"/>
      <c r="Y158" s="395">
        <v>2</v>
      </c>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2</v>
      </c>
    </row>
    <row r="159" spans="1:51" ht="24.75" customHeight="1" thickBot="1" x14ac:dyDescent="0.2">
      <c r="A159" s="1008"/>
      <c r="B159" s="1009"/>
      <c r="C159" s="1009"/>
      <c r="D159" s="1009"/>
      <c r="E159" s="1009"/>
      <c r="F159" s="1010"/>
      <c r="G159" s="1011" t="s">
        <v>20</v>
      </c>
      <c r="H159" s="1012"/>
      <c r="I159" s="1012"/>
      <c r="J159" s="1012"/>
      <c r="K159" s="1012"/>
      <c r="L159" s="1013"/>
      <c r="M159" s="1014"/>
      <c r="N159" s="1014"/>
      <c r="O159" s="1014"/>
      <c r="P159" s="1014"/>
      <c r="Q159" s="1014"/>
      <c r="R159" s="1014"/>
      <c r="S159" s="1014"/>
      <c r="T159" s="1014"/>
      <c r="U159" s="1014"/>
      <c r="V159" s="1014"/>
      <c r="W159" s="1014"/>
      <c r="X159" s="1015"/>
      <c r="Y159" s="1016">
        <f>SUM(Y149:AB158)</f>
        <v>59</v>
      </c>
      <c r="Z159" s="1017"/>
      <c r="AA159" s="1017"/>
      <c r="AB159" s="1018"/>
      <c r="AC159" s="1011" t="s">
        <v>20</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104</v>
      </c>
      <c r="AV159" s="1017"/>
      <c r="AW159" s="1017"/>
      <c r="AX159" s="1019"/>
      <c r="AY159" s="34">
        <f t="shared" si="11"/>
        <v>2</v>
      </c>
    </row>
    <row r="160" spans="1:51" s="37" customFormat="1" ht="24.75" customHeight="1" thickBot="1" x14ac:dyDescent="0.2"/>
    <row r="161" spans="1:51" ht="30" customHeight="1" x14ac:dyDescent="0.15">
      <c r="A161" s="1002" t="s">
        <v>28</v>
      </c>
      <c r="B161" s="1003"/>
      <c r="C161" s="1003"/>
      <c r="D161" s="1003"/>
      <c r="E161" s="1003"/>
      <c r="F161" s="1004"/>
      <c r="G161" s="439" t="s">
        <v>1019</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1017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59"/>
      <c r="AY161">
        <f>COUNTA($G$163,$AC$163)</f>
        <v>2</v>
      </c>
    </row>
    <row r="162" spans="1:51" ht="24.75" customHeight="1" x14ac:dyDescent="0.15">
      <c r="A162" s="1005"/>
      <c r="B162" s="1006"/>
      <c r="C162" s="1006"/>
      <c r="D162" s="1006"/>
      <c r="E162" s="1006"/>
      <c r="F162" s="1007"/>
      <c r="G162" s="444" t="s">
        <v>17</v>
      </c>
      <c r="H162" s="445"/>
      <c r="I162" s="445"/>
      <c r="J162" s="445"/>
      <c r="K162" s="445"/>
      <c r="L162" s="446" t="s">
        <v>18</v>
      </c>
      <c r="M162" s="445"/>
      <c r="N162" s="445"/>
      <c r="O162" s="445"/>
      <c r="P162" s="445"/>
      <c r="Q162" s="445"/>
      <c r="R162" s="445"/>
      <c r="S162" s="445"/>
      <c r="T162" s="445"/>
      <c r="U162" s="445"/>
      <c r="V162" s="445"/>
      <c r="W162" s="445"/>
      <c r="X162" s="447"/>
      <c r="Y162" s="436" t="s">
        <v>19</v>
      </c>
      <c r="Z162" s="437"/>
      <c r="AA162" s="437"/>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6" t="s">
        <v>19</v>
      </c>
      <c r="AV162" s="437"/>
      <c r="AW162" s="437"/>
      <c r="AX162" s="438"/>
      <c r="AY162" s="34">
        <f>$AY$161</f>
        <v>2</v>
      </c>
    </row>
    <row r="163" spans="1:51" ht="24.75" customHeight="1" x14ac:dyDescent="0.15">
      <c r="A163" s="1005"/>
      <c r="B163" s="1006"/>
      <c r="C163" s="1006"/>
      <c r="D163" s="1006"/>
      <c r="E163" s="1006"/>
      <c r="F163" s="1007"/>
      <c r="G163" s="450" t="s">
        <v>755</v>
      </c>
      <c r="H163" s="451"/>
      <c r="I163" s="451"/>
      <c r="J163" s="451"/>
      <c r="K163" s="452"/>
      <c r="L163" s="453" t="s">
        <v>915</v>
      </c>
      <c r="M163" s="454"/>
      <c r="N163" s="454"/>
      <c r="O163" s="454"/>
      <c r="P163" s="454"/>
      <c r="Q163" s="454"/>
      <c r="R163" s="454"/>
      <c r="S163" s="454"/>
      <c r="T163" s="454"/>
      <c r="U163" s="454"/>
      <c r="V163" s="454"/>
      <c r="W163" s="454"/>
      <c r="X163" s="455"/>
      <c r="Y163" s="456">
        <v>17</v>
      </c>
      <c r="Z163" s="457"/>
      <c r="AA163" s="457"/>
      <c r="AB163" s="560"/>
      <c r="AC163" s="450" t="s">
        <v>764</v>
      </c>
      <c r="AD163" s="451"/>
      <c r="AE163" s="451"/>
      <c r="AF163" s="451"/>
      <c r="AG163" s="452"/>
      <c r="AH163" s="453" t="s">
        <v>1018</v>
      </c>
      <c r="AI163" s="454"/>
      <c r="AJ163" s="454"/>
      <c r="AK163" s="454"/>
      <c r="AL163" s="454"/>
      <c r="AM163" s="454"/>
      <c r="AN163" s="454"/>
      <c r="AO163" s="454"/>
      <c r="AP163" s="454"/>
      <c r="AQ163" s="454"/>
      <c r="AR163" s="454"/>
      <c r="AS163" s="454"/>
      <c r="AT163" s="455"/>
      <c r="AU163" s="456">
        <v>44</v>
      </c>
      <c r="AV163" s="457"/>
      <c r="AW163" s="457"/>
      <c r="AX163" s="458"/>
      <c r="AY163" s="34">
        <f t="shared" ref="AY163:AY173" si="12">$AY$161</f>
        <v>2</v>
      </c>
    </row>
    <row r="164" spans="1:51" ht="24.75" customHeight="1" x14ac:dyDescent="0.15">
      <c r="A164" s="1005"/>
      <c r="B164" s="1006"/>
      <c r="C164" s="1006"/>
      <c r="D164" s="1006"/>
      <c r="E164" s="1006"/>
      <c r="F164" s="1007"/>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t="s">
        <v>749</v>
      </c>
      <c r="AD164" s="349"/>
      <c r="AE164" s="349"/>
      <c r="AF164" s="349"/>
      <c r="AG164" s="350"/>
      <c r="AH164" s="398" t="s">
        <v>926</v>
      </c>
      <c r="AI164" s="399"/>
      <c r="AJ164" s="399"/>
      <c r="AK164" s="399"/>
      <c r="AL164" s="399"/>
      <c r="AM164" s="399"/>
      <c r="AN164" s="399"/>
      <c r="AO164" s="399"/>
      <c r="AP164" s="399"/>
      <c r="AQ164" s="399"/>
      <c r="AR164" s="399"/>
      <c r="AS164" s="399"/>
      <c r="AT164" s="400"/>
      <c r="AU164" s="395">
        <v>40</v>
      </c>
      <c r="AV164" s="396"/>
      <c r="AW164" s="396"/>
      <c r="AX164" s="397"/>
      <c r="AY164" s="34">
        <f t="shared" si="12"/>
        <v>2</v>
      </c>
    </row>
    <row r="165" spans="1:51" ht="24.75" customHeight="1" x14ac:dyDescent="0.15">
      <c r="A165" s="1005"/>
      <c r="B165" s="1006"/>
      <c r="C165" s="1006"/>
      <c r="D165" s="1006"/>
      <c r="E165" s="1006"/>
      <c r="F165" s="1007"/>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t="s">
        <v>925</v>
      </c>
      <c r="AD165" s="349"/>
      <c r="AE165" s="349"/>
      <c r="AF165" s="349"/>
      <c r="AG165" s="350"/>
      <c r="AH165" s="398" t="s">
        <v>771</v>
      </c>
      <c r="AI165" s="399"/>
      <c r="AJ165" s="399"/>
      <c r="AK165" s="399"/>
      <c r="AL165" s="399"/>
      <c r="AM165" s="399"/>
      <c r="AN165" s="399"/>
      <c r="AO165" s="399"/>
      <c r="AP165" s="399"/>
      <c r="AQ165" s="399"/>
      <c r="AR165" s="399"/>
      <c r="AS165" s="399"/>
      <c r="AT165" s="400"/>
      <c r="AU165" s="395">
        <v>26</v>
      </c>
      <c r="AV165" s="396"/>
      <c r="AW165" s="396"/>
      <c r="AX165" s="397"/>
      <c r="AY165" s="34">
        <f t="shared" si="12"/>
        <v>2</v>
      </c>
    </row>
    <row r="166" spans="1:51" ht="24.75" customHeight="1" x14ac:dyDescent="0.15">
      <c r="A166" s="1005"/>
      <c r="B166" s="1006"/>
      <c r="C166" s="1006"/>
      <c r="D166" s="1006"/>
      <c r="E166" s="1006"/>
      <c r="F166" s="1007"/>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t="s">
        <v>757</v>
      </c>
      <c r="AD166" s="349"/>
      <c r="AE166" s="349"/>
      <c r="AF166" s="349"/>
      <c r="AG166" s="350"/>
      <c r="AH166" s="398" t="s">
        <v>927</v>
      </c>
      <c r="AI166" s="399"/>
      <c r="AJ166" s="399"/>
      <c r="AK166" s="399"/>
      <c r="AL166" s="399"/>
      <c r="AM166" s="399"/>
      <c r="AN166" s="399"/>
      <c r="AO166" s="399"/>
      <c r="AP166" s="399"/>
      <c r="AQ166" s="399"/>
      <c r="AR166" s="399"/>
      <c r="AS166" s="399"/>
      <c r="AT166" s="400"/>
      <c r="AU166" s="395">
        <v>16</v>
      </c>
      <c r="AV166" s="396"/>
      <c r="AW166" s="396"/>
      <c r="AX166" s="397"/>
      <c r="AY166" s="34">
        <f t="shared" si="12"/>
        <v>2</v>
      </c>
    </row>
    <row r="167" spans="1:51" ht="24.75" hidden="1" customHeight="1" x14ac:dyDescent="0.15">
      <c r="A167" s="1005"/>
      <c r="B167" s="1006"/>
      <c r="C167" s="1006"/>
      <c r="D167" s="1006"/>
      <c r="E167" s="1006"/>
      <c r="F167" s="1007"/>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2</v>
      </c>
    </row>
    <row r="168" spans="1:51" ht="24.75" hidden="1" customHeight="1" x14ac:dyDescent="0.15">
      <c r="A168" s="1005"/>
      <c r="B168" s="1006"/>
      <c r="C168" s="1006"/>
      <c r="D168" s="1006"/>
      <c r="E168" s="1006"/>
      <c r="F168" s="1007"/>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2</v>
      </c>
    </row>
    <row r="169" spans="1:51" ht="24.75" hidden="1" customHeight="1" x14ac:dyDescent="0.15">
      <c r="A169" s="1005"/>
      <c r="B169" s="1006"/>
      <c r="C169" s="1006"/>
      <c r="D169" s="1006"/>
      <c r="E169" s="1006"/>
      <c r="F169" s="1007"/>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2</v>
      </c>
    </row>
    <row r="170" spans="1:51" ht="24.75" hidden="1" customHeight="1" x14ac:dyDescent="0.15">
      <c r="A170" s="1005"/>
      <c r="B170" s="1006"/>
      <c r="C170" s="1006"/>
      <c r="D170" s="1006"/>
      <c r="E170" s="1006"/>
      <c r="F170" s="1007"/>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2</v>
      </c>
    </row>
    <row r="171" spans="1:51" ht="24.75" hidden="1" customHeight="1" x14ac:dyDescent="0.15">
      <c r="A171" s="1005"/>
      <c r="B171" s="1006"/>
      <c r="C171" s="1006"/>
      <c r="D171" s="1006"/>
      <c r="E171" s="1006"/>
      <c r="F171" s="1007"/>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2</v>
      </c>
    </row>
    <row r="172" spans="1:51" ht="24.75" customHeight="1" x14ac:dyDescent="0.15">
      <c r="A172" s="1005"/>
      <c r="B172" s="1006"/>
      <c r="C172" s="1006"/>
      <c r="D172" s="1006"/>
      <c r="E172" s="1006"/>
      <c r="F172" s="1007"/>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t="s">
        <v>758</v>
      </c>
      <c r="AD172" s="349"/>
      <c r="AE172" s="349"/>
      <c r="AF172" s="349"/>
      <c r="AG172" s="350"/>
      <c r="AH172" s="398" t="s">
        <v>758</v>
      </c>
      <c r="AI172" s="399"/>
      <c r="AJ172" s="399"/>
      <c r="AK172" s="399"/>
      <c r="AL172" s="399"/>
      <c r="AM172" s="399"/>
      <c r="AN172" s="399"/>
      <c r="AO172" s="399"/>
      <c r="AP172" s="399"/>
      <c r="AQ172" s="399"/>
      <c r="AR172" s="399"/>
      <c r="AS172" s="399"/>
      <c r="AT172" s="400"/>
      <c r="AU172" s="395">
        <v>13</v>
      </c>
      <c r="AV172" s="396"/>
      <c r="AW172" s="396"/>
      <c r="AX172" s="397"/>
      <c r="AY172" s="34">
        <f t="shared" si="12"/>
        <v>2</v>
      </c>
    </row>
    <row r="173" spans="1:51" ht="24.75" customHeight="1" thickBot="1" x14ac:dyDescent="0.2">
      <c r="A173" s="1005"/>
      <c r="B173" s="1006"/>
      <c r="C173" s="1006"/>
      <c r="D173" s="1006"/>
      <c r="E173" s="1006"/>
      <c r="F173" s="1007"/>
      <c r="G173" s="406" t="s">
        <v>20</v>
      </c>
      <c r="H173" s="407"/>
      <c r="I173" s="407"/>
      <c r="J173" s="407"/>
      <c r="K173" s="407"/>
      <c r="L173" s="408"/>
      <c r="M173" s="409"/>
      <c r="N173" s="409"/>
      <c r="O173" s="409"/>
      <c r="P173" s="409"/>
      <c r="Q173" s="409"/>
      <c r="R173" s="409"/>
      <c r="S173" s="409"/>
      <c r="T173" s="409"/>
      <c r="U173" s="409"/>
      <c r="V173" s="409"/>
      <c r="W173" s="409"/>
      <c r="X173" s="410"/>
      <c r="Y173" s="411">
        <f>SUM(Y163:AB172)</f>
        <v>17</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139</v>
      </c>
      <c r="AV173" s="412"/>
      <c r="AW173" s="412"/>
      <c r="AX173" s="414"/>
      <c r="AY173" s="34">
        <f t="shared" si="12"/>
        <v>2</v>
      </c>
    </row>
    <row r="174" spans="1:51" ht="30" customHeight="1" x14ac:dyDescent="0.15">
      <c r="A174" s="1005"/>
      <c r="B174" s="1006"/>
      <c r="C174" s="1006"/>
      <c r="D174" s="1006"/>
      <c r="E174" s="1006"/>
      <c r="F174" s="1007"/>
      <c r="G174" s="439" t="s">
        <v>1016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1015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59"/>
      <c r="AY174">
        <f>COUNTA($G$176,$AC$176)</f>
        <v>2</v>
      </c>
    </row>
    <row r="175" spans="1:51" ht="25.5" customHeight="1" x14ac:dyDescent="0.15">
      <c r="A175" s="1005"/>
      <c r="B175" s="1006"/>
      <c r="C175" s="1006"/>
      <c r="D175" s="1006"/>
      <c r="E175" s="1006"/>
      <c r="F175" s="1007"/>
      <c r="G175" s="444" t="s">
        <v>17</v>
      </c>
      <c r="H175" s="445"/>
      <c r="I175" s="445"/>
      <c r="J175" s="445"/>
      <c r="K175" s="445"/>
      <c r="L175" s="446" t="s">
        <v>18</v>
      </c>
      <c r="M175" s="445"/>
      <c r="N175" s="445"/>
      <c r="O175" s="445"/>
      <c r="P175" s="445"/>
      <c r="Q175" s="445"/>
      <c r="R175" s="445"/>
      <c r="S175" s="445"/>
      <c r="T175" s="445"/>
      <c r="U175" s="445"/>
      <c r="V175" s="445"/>
      <c r="W175" s="445"/>
      <c r="X175" s="447"/>
      <c r="Y175" s="436" t="s">
        <v>19</v>
      </c>
      <c r="Z175" s="437"/>
      <c r="AA175" s="437"/>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6" t="s">
        <v>19</v>
      </c>
      <c r="AV175" s="437"/>
      <c r="AW175" s="437"/>
      <c r="AX175" s="438"/>
      <c r="AY175" s="34">
        <f>$AY$174</f>
        <v>2</v>
      </c>
    </row>
    <row r="176" spans="1:51" ht="24.75" customHeight="1" x14ac:dyDescent="0.15">
      <c r="A176" s="1005"/>
      <c r="B176" s="1006"/>
      <c r="C176" s="1006"/>
      <c r="D176" s="1006"/>
      <c r="E176" s="1006"/>
      <c r="F176" s="1007"/>
      <c r="G176" s="450" t="s">
        <v>755</v>
      </c>
      <c r="H176" s="451"/>
      <c r="I176" s="451"/>
      <c r="J176" s="451"/>
      <c r="K176" s="452"/>
      <c r="L176" s="453" t="s">
        <v>928</v>
      </c>
      <c r="M176" s="454"/>
      <c r="N176" s="454"/>
      <c r="O176" s="454"/>
      <c r="P176" s="454"/>
      <c r="Q176" s="454"/>
      <c r="R176" s="454"/>
      <c r="S176" s="454"/>
      <c r="T176" s="454"/>
      <c r="U176" s="454"/>
      <c r="V176" s="454"/>
      <c r="W176" s="454"/>
      <c r="X176" s="455"/>
      <c r="Y176" s="456">
        <v>18</v>
      </c>
      <c r="Z176" s="457"/>
      <c r="AA176" s="457"/>
      <c r="AB176" s="560"/>
      <c r="AC176" s="450" t="s">
        <v>749</v>
      </c>
      <c r="AD176" s="451"/>
      <c r="AE176" s="451"/>
      <c r="AF176" s="451"/>
      <c r="AG176" s="452"/>
      <c r="AH176" s="453" t="s">
        <v>929</v>
      </c>
      <c r="AI176" s="454"/>
      <c r="AJ176" s="454"/>
      <c r="AK176" s="454"/>
      <c r="AL176" s="454"/>
      <c r="AM176" s="454"/>
      <c r="AN176" s="454"/>
      <c r="AO176" s="454"/>
      <c r="AP176" s="454"/>
      <c r="AQ176" s="454"/>
      <c r="AR176" s="454"/>
      <c r="AS176" s="454"/>
      <c r="AT176" s="455"/>
      <c r="AU176" s="456">
        <v>53</v>
      </c>
      <c r="AV176" s="457"/>
      <c r="AW176" s="457"/>
      <c r="AX176" s="458"/>
      <c r="AY176" s="34">
        <f t="shared" ref="AY176:AY186" si="13">$AY$174</f>
        <v>2</v>
      </c>
    </row>
    <row r="177" spans="1:51" ht="24.75" customHeight="1" x14ac:dyDescent="0.15">
      <c r="A177" s="1005"/>
      <c r="B177" s="1006"/>
      <c r="C177" s="1006"/>
      <c r="D177" s="1006"/>
      <c r="E177" s="1006"/>
      <c r="F177" s="1007"/>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t="s">
        <v>961</v>
      </c>
      <c r="AD177" s="349"/>
      <c r="AE177" s="349"/>
      <c r="AF177" s="349"/>
      <c r="AG177" s="350"/>
      <c r="AH177" s="398" t="s">
        <v>991</v>
      </c>
      <c r="AI177" s="399"/>
      <c r="AJ177" s="399"/>
      <c r="AK177" s="399"/>
      <c r="AL177" s="399"/>
      <c r="AM177" s="399"/>
      <c r="AN177" s="399"/>
      <c r="AO177" s="399"/>
      <c r="AP177" s="399"/>
      <c r="AQ177" s="399"/>
      <c r="AR177" s="399"/>
      <c r="AS177" s="399"/>
      <c r="AT177" s="400"/>
      <c r="AU177" s="395">
        <v>36</v>
      </c>
      <c r="AV177" s="396"/>
      <c r="AW177" s="396"/>
      <c r="AX177" s="397"/>
      <c r="AY177" s="34">
        <f t="shared" si="13"/>
        <v>2</v>
      </c>
    </row>
    <row r="178" spans="1:51" ht="24.75" customHeight="1" x14ac:dyDescent="0.15">
      <c r="A178" s="1005"/>
      <c r="B178" s="1006"/>
      <c r="C178" s="1006"/>
      <c r="D178" s="1006"/>
      <c r="E178" s="1006"/>
      <c r="F178" s="1007"/>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t="s">
        <v>758</v>
      </c>
      <c r="AD178" s="349"/>
      <c r="AE178" s="349"/>
      <c r="AF178" s="349"/>
      <c r="AG178" s="350"/>
      <c r="AH178" s="398" t="s">
        <v>758</v>
      </c>
      <c r="AI178" s="399"/>
      <c r="AJ178" s="399"/>
      <c r="AK178" s="399"/>
      <c r="AL178" s="399"/>
      <c r="AM178" s="399"/>
      <c r="AN178" s="399"/>
      <c r="AO178" s="399"/>
      <c r="AP178" s="399"/>
      <c r="AQ178" s="399"/>
      <c r="AR178" s="399"/>
      <c r="AS178" s="399"/>
      <c r="AT178" s="400"/>
      <c r="AU178" s="395">
        <v>10</v>
      </c>
      <c r="AV178" s="396"/>
      <c r="AW178" s="396"/>
      <c r="AX178" s="397"/>
      <c r="AY178" s="34">
        <f t="shared" si="13"/>
        <v>2</v>
      </c>
    </row>
    <row r="179" spans="1:51" ht="24.75" customHeight="1" x14ac:dyDescent="0.15">
      <c r="A179" s="1005"/>
      <c r="B179" s="1006"/>
      <c r="C179" s="1006"/>
      <c r="D179" s="1006"/>
      <c r="E179" s="1006"/>
      <c r="F179" s="1007"/>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t="s">
        <v>757</v>
      </c>
      <c r="AD179" s="349"/>
      <c r="AE179" s="349"/>
      <c r="AF179" s="349"/>
      <c r="AG179" s="350"/>
      <c r="AH179" s="398" t="s">
        <v>968</v>
      </c>
      <c r="AI179" s="399"/>
      <c r="AJ179" s="399"/>
      <c r="AK179" s="399"/>
      <c r="AL179" s="399"/>
      <c r="AM179" s="399"/>
      <c r="AN179" s="399"/>
      <c r="AO179" s="399"/>
      <c r="AP179" s="399"/>
      <c r="AQ179" s="399"/>
      <c r="AR179" s="399"/>
      <c r="AS179" s="399"/>
      <c r="AT179" s="400"/>
      <c r="AU179" s="395">
        <v>9</v>
      </c>
      <c r="AV179" s="396"/>
      <c r="AW179" s="396"/>
      <c r="AX179" s="397"/>
      <c r="AY179" s="34">
        <f t="shared" si="13"/>
        <v>2</v>
      </c>
    </row>
    <row r="180" spans="1:51" hidden="1" x14ac:dyDescent="0.15">
      <c r="A180" s="1005"/>
      <c r="B180" s="1006"/>
      <c r="C180" s="1006"/>
      <c r="D180" s="1006"/>
      <c r="E180" s="1006"/>
      <c r="F180" s="1007"/>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2</v>
      </c>
    </row>
    <row r="181" spans="1:51" hidden="1" x14ac:dyDescent="0.15">
      <c r="A181" s="1005"/>
      <c r="B181" s="1006"/>
      <c r="C181" s="1006"/>
      <c r="D181" s="1006"/>
      <c r="E181" s="1006"/>
      <c r="F181" s="1007"/>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2</v>
      </c>
    </row>
    <row r="182" spans="1:51" hidden="1" x14ac:dyDescent="0.15">
      <c r="A182" s="1005"/>
      <c r="B182" s="1006"/>
      <c r="C182" s="1006"/>
      <c r="D182" s="1006"/>
      <c r="E182" s="1006"/>
      <c r="F182" s="1007"/>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2</v>
      </c>
    </row>
    <row r="183" spans="1:51" hidden="1" x14ac:dyDescent="0.15">
      <c r="A183" s="1005"/>
      <c r="B183" s="1006"/>
      <c r="C183" s="1006"/>
      <c r="D183" s="1006"/>
      <c r="E183" s="1006"/>
      <c r="F183" s="1007"/>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2</v>
      </c>
    </row>
    <row r="184" spans="1:51" hidden="1" x14ac:dyDescent="0.15">
      <c r="A184" s="1005"/>
      <c r="B184" s="1006"/>
      <c r="C184" s="1006"/>
      <c r="D184" s="1006"/>
      <c r="E184" s="1006"/>
      <c r="F184" s="1007"/>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2</v>
      </c>
    </row>
    <row r="185" spans="1:51" ht="24.75" customHeight="1" x14ac:dyDescent="0.15">
      <c r="A185" s="1005"/>
      <c r="B185" s="1006"/>
      <c r="C185" s="1006"/>
      <c r="D185" s="1006"/>
      <c r="E185" s="1006"/>
      <c r="F185" s="1007"/>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t="s">
        <v>891</v>
      </c>
      <c r="AD185" s="349"/>
      <c r="AE185" s="349"/>
      <c r="AF185" s="349"/>
      <c r="AG185" s="350"/>
      <c r="AH185" s="398" t="s">
        <v>891</v>
      </c>
      <c r="AI185" s="399"/>
      <c r="AJ185" s="399"/>
      <c r="AK185" s="399"/>
      <c r="AL185" s="399"/>
      <c r="AM185" s="399"/>
      <c r="AN185" s="399"/>
      <c r="AO185" s="399"/>
      <c r="AP185" s="399"/>
      <c r="AQ185" s="399"/>
      <c r="AR185" s="399"/>
      <c r="AS185" s="399"/>
      <c r="AT185" s="400"/>
      <c r="AU185" s="395">
        <v>3</v>
      </c>
      <c r="AV185" s="396"/>
      <c r="AW185" s="396"/>
      <c r="AX185" s="397"/>
      <c r="AY185" s="34">
        <f t="shared" si="13"/>
        <v>2</v>
      </c>
    </row>
    <row r="186" spans="1:51" ht="24.75" customHeight="1" thickBot="1" x14ac:dyDescent="0.2">
      <c r="A186" s="1005"/>
      <c r="B186" s="1006"/>
      <c r="C186" s="1006"/>
      <c r="D186" s="1006"/>
      <c r="E186" s="1006"/>
      <c r="F186" s="1007"/>
      <c r="G186" s="406" t="s">
        <v>20</v>
      </c>
      <c r="H186" s="407"/>
      <c r="I186" s="407"/>
      <c r="J186" s="407"/>
      <c r="K186" s="407"/>
      <c r="L186" s="408"/>
      <c r="M186" s="409"/>
      <c r="N186" s="409"/>
      <c r="O186" s="409"/>
      <c r="P186" s="409"/>
      <c r="Q186" s="409"/>
      <c r="R186" s="409"/>
      <c r="S186" s="409"/>
      <c r="T186" s="409"/>
      <c r="U186" s="409"/>
      <c r="V186" s="409"/>
      <c r="W186" s="409"/>
      <c r="X186" s="410"/>
      <c r="Y186" s="411">
        <f>SUM(Y176:AB185)</f>
        <v>18</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111</v>
      </c>
      <c r="AV186" s="412"/>
      <c r="AW186" s="412"/>
      <c r="AX186" s="414"/>
      <c r="AY186" s="34">
        <f t="shared" si="13"/>
        <v>2</v>
      </c>
    </row>
    <row r="187" spans="1:51" ht="24.75" customHeight="1" x14ac:dyDescent="0.15">
      <c r="A187" s="1005"/>
      <c r="B187" s="1006"/>
      <c r="C187" s="1006"/>
      <c r="D187" s="1006"/>
      <c r="E187" s="1006"/>
      <c r="F187" s="1007"/>
      <c r="G187" s="439" t="s">
        <v>1014</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259</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59"/>
      <c r="AY187">
        <f>COUNTA($G$189,$AC$189)</f>
        <v>1</v>
      </c>
    </row>
    <row r="188" spans="1:51" ht="24.75" customHeight="1" x14ac:dyDescent="0.15">
      <c r="A188" s="1005"/>
      <c r="B188" s="1006"/>
      <c r="C188" s="1006"/>
      <c r="D188" s="1006"/>
      <c r="E188" s="1006"/>
      <c r="F188" s="1007"/>
      <c r="G188" s="444" t="s">
        <v>17</v>
      </c>
      <c r="H188" s="445"/>
      <c r="I188" s="445"/>
      <c r="J188" s="445"/>
      <c r="K188" s="445"/>
      <c r="L188" s="446" t="s">
        <v>18</v>
      </c>
      <c r="M188" s="445"/>
      <c r="N188" s="445"/>
      <c r="O188" s="445"/>
      <c r="P188" s="445"/>
      <c r="Q188" s="445"/>
      <c r="R188" s="445"/>
      <c r="S188" s="445"/>
      <c r="T188" s="445"/>
      <c r="U188" s="445"/>
      <c r="V188" s="445"/>
      <c r="W188" s="445"/>
      <c r="X188" s="447"/>
      <c r="Y188" s="436" t="s">
        <v>19</v>
      </c>
      <c r="Z188" s="437"/>
      <c r="AA188" s="437"/>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6" t="s">
        <v>19</v>
      </c>
      <c r="AV188" s="437"/>
      <c r="AW188" s="437"/>
      <c r="AX188" s="438"/>
      <c r="AY188" s="34">
        <f>$AY$187</f>
        <v>1</v>
      </c>
    </row>
    <row r="189" spans="1:51" ht="24.75" customHeight="1" x14ac:dyDescent="0.15">
      <c r="A189" s="1005"/>
      <c r="B189" s="1006"/>
      <c r="C189" s="1006"/>
      <c r="D189" s="1006"/>
      <c r="E189" s="1006"/>
      <c r="F189" s="1007"/>
      <c r="G189" s="450" t="s">
        <v>892</v>
      </c>
      <c r="H189" s="451"/>
      <c r="I189" s="451"/>
      <c r="J189" s="451"/>
      <c r="K189" s="452"/>
      <c r="L189" s="453" t="s">
        <v>933</v>
      </c>
      <c r="M189" s="454"/>
      <c r="N189" s="454"/>
      <c r="O189" s="454"/>
      <c r="P189" s="454"/>
      <c r="Q189" s="454"/>
      <c r="R189" s="454"/>
      <c r="S189" s="454"/>
      <c r="T189" s="454"/>
      <c r="U189" s="454"/>
      <c r="V189" s="454"/>
      <c r="W189" s="454"/>
      <c r="X189" s="455"/>
      <c r="Y189" s="456">
        <v>21</v>
      </c>
      <c r="Z189" s="457"/>
      <c r="AA189" s="457"/>
      <c r="AB189" s="560"/>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1</v>
      </c>
    </row>
    <row r="190" spans="1:51" ht="24.75" hidden="1" customHeight="1" x14ac:dyDescent="0.15">
      <c r="A190" s="1005"/>
      <c r="B190" s="1006"/>
      <c r="C190" s="1006"/>
      <c r="D190" s="1006"/>
      <c r="E190" s="1006"/>
      <c r="F190" s="1007"/>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1</v>
      </c>
    </row>
    <row r="191" spans="1:51" ht="24.75" hidden="1" customHeight="1" x14ac:dyDescent="0.15">
      <c r="A191" s="1005"/>
      <c r="B191" s="1006"/>
      <c r="C191" s="1006"/>
      <c r="D191" s="1006"/>
      <c r="E191" s="1006"/>
      <c r="F191" s="1007"/>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1</v>
      </c>
    </row>
    <row r="192" spans="1:51" ht="24.75" hidden="1" customHeight="1" x14ac:dyDescent="0.15">
      <c r="A192" s="1005"/>
      <c r="B192" s="1006"/>
      <c r="C192" s="1006"/>
      <c r="D192" s="1006"/>
      <c r="E192" s="1006"/>
      <c r="F192" s="1007"/>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1</v>
      </c>
    </row>
    <row r="193" spans="1:51" ht="24.75" hidden="1" customHeight="1" x14ac:dyDescent="0.15">
      <c r="A193" s="1005"/>
      <c r="B193" s="1006"/>
      <c r="C193" s="1006"/>
      <c r="D193" s="1006"/>
      <c r="E193" s="1006"/>
      <c r="F193" s="1007"/>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1</v>
      </c>
    </row>
    <row r="194" spans="1:51" ht="24.75" hidden="1" customHeight="1" x14ac:dyDescent="0.15">
      <c r="A194" s="1005"/>
      <c r="B194" s="1006"/>
      <c r="C194" s="1006"/>
      <c r="D194" s="1006"/>
      <c r="E194" s="1006"/>
      <c r="F194" s="1007"/>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1</v>
      </c>
    </row>
    <row r="195" spans="1:51" ht="24.75" hidden="1" customHeight="1" x14ac:dyDescent="0.15">
      <c r="A195" s="1005"/>
      <c r="B195" s="1006"/>
      <c r="C195" s="1006"/>
      <c r="D195" s="1006"/>
      <c r="E195" s="1006"/>
      <c r="F195" s="1007"/>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1</v>
      </c>
    </row>
    <row r="196" spans="1:51" ht="24.75" hidden="1" customHeight="1" x14ac:dyDescent="0.15">
      <c r="A196" s="1005"/>
      <c r="B196" s="1006"/>
      <c r="C196" s="1006"/>
      <c r="D196" s="1006"/>
      <c r="E196" s="1006"/>
      <c r="F196" s="1007"/>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1</v>
      </c>
    </row>
    <row r="197" spans="1:51" ht="24.75" hidden="1" customHeight="1" x14ac:dyDescent="0.15">
      <c r="A197" s="1005"/>
      <c r="B197" s="1006"/>
      <c r="C197" s="1006"/>
      <c r="D197" s="1006"/>
      <c r="E197" s="1006"/>
      <c r="F197" s="1007"/>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1</v>
      </c>
    </row>
    <row r="198" spans="1:51" ht="24.75" hidden="1" customHeight="1" x14ac:dyDescent="0.15">
      <c r="A198" s="1005"/>
      <c r="B198" s="1006"/>
      <c r="C198" s="1006"/>
      <c r="D198" s="1006"/>
      <c r="E198" s="1006"/>
      <c r="F198" s="1007"/>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1</v>
      </c>
    </row>
    <row r="199" spans="1:51" ht="24.75" customHeight="1" x14ac:dyDescent="0.15">
      <c r="A199" s="1005"/>
      <c r="B199" s="1006"/>
      <c r="C199" s="1006"/>
      <c r="D199" s="1006"/>
      <c r="E199" s="1006"/>
      <c r="F199" s="1007"/>
      <c r="G199" s="406" t="s">
        <v>20</v>
      </c>
      <c r="H199" s="407"/>
      <c r="I199" s="407"/>
      <c r="J199" s="407"/>
      <c r="K199" s="407"/>
      <c r="L199" s="408"/>
      <c r="M199" s="409"/>
      <c r="N199" s="409"/>
      <c r="O199" s="409"/>
      <c r="P199" s="409"/>
      <c r="Q199" s="409"/>
      <c r="R199" s="409"/>
      <c r="S199" s="409"/>
      <c r="T199" s="409"/>
      <c r="U199" s="409"/>
      <c r="V199" s="409"/>
      <c r="W199" s="409"/>
      <c r="X199" s="410"/>
      <c r="Y199" s="411">
        <f>SUM(Y189:AB198)</f>
        <v>21</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1</v>
      </c>
    </row>
    <row r="200" spans="1:51" ht="17.25" hidden="1" x14ac:dyDescent="0.15">
      <c r="A200" s="1005"/>
      <c r="B200" s="1006"/>
      <c r="C200" s="1006"/>
      <c r="D200" s="1006"/>
      <c r="E200" s="1006"/>
      <c r="F200" s="1007"/>
      <c r="G200" s="439" t="s">
        <v>260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181</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59"/>
      <c r="AY200">
        <f>COUNTA($G$202,$AC$202)</f>
        <v>0</v>
      </c>
    </row>
    <row r="201" spans="1:51" hidden="1" x14ac:dyDescent="0.15">
      <c r="A201" s="1005"/>
      <c r="B201" s="1006"/>
      <c r="C201" s="1006"/>
      <c r="D201" s="1006"/>
      <c r="E201" s="1006"/>
      <c r="F201" s="1007"/>
      <c r="G201" s="444" t="s">
        <v>17</v>
      </c>
      <c r="H201" s="445"/>
      <c r="I201" s="445"/>
      <c r="J201" s="445"/>
      <c r="K201" s="445"/>
      <c r="L201" s="446" t="s">
        <v>18</v>
      </c>
      <c r="M201" s="445"/>
      <c r="N201" s="445"/>
      <c r="O201" s="445"/>
      <c r="P201" s="445"/>
      <c r="Q201" s="445"/>
      <c r="R201" s="445"/>
      <c r="S201" s="445"/>
      <c r="T201" s="445"/>
      <c r="U201" s="445"/>
      <c r="V201" s="445"/>
      <c r="W201" s="445"/>
      <c r="X201" s="447"/>
      <c r="Y201" s="436" t="s">
        <v>19</v>
      </c>
      <c r="Z201" s="437"/>
      <c r="AA201" s="437"/>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6" t="s">
        <v>19</v>
      </c>
      <c r="AV201" s="437"/>
      <c r="AW201" s="437"/>
      <c r="AX201" s="438"/>
      <c r="AY201" s="34">
        <f>$AY$200</f>
        <v>0</v>
      </c>
    </row>
    <row r="202" spans="1:51" hidden="1" x14ac:dyDescent="0.15">
      <c r="A202" s="1005"/>
      <c r="B202" s="1006"/>
      <c r="C202" s="1006"/>
      <c r="D202" s="1006"/>
      <c r="E202" s="1006"/>
      <c r="F202" s="100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0"/>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idden="1" x14ac:dyDescent="0.15">
      <c r="A203" s="1005"/>
      <c r="B203" s="1006"/>
      <c r="C203" s="1006"/>
      <c r="D203" s="1006"/>
      <c r="E203" s="1006"/>
      <c r="F203" s="1007"/>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idden="1" x14ac:dyDescent="0.15">
      <c r="A204" s="1005"/>
      <c r="B204" s="1006"/>
      <c r="C204" s="1006"/>
      <c r="D204" s="1006"/>
      <c r="E204" s="1006"/>
      <c r="F204" s="1007"/>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idden="1" x14ac:dyDescent="0.15">
      <c r="A205" s="1005"/>
      <c r="B205" s="1006"/>
      <c r="C205" s="1006"/>
      <c r="D205" s="1006"/>
      <c r="E205" s="1006"/>
      <c r="F205" s="1007"/>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idden="1" x14ac:dyDescent="0.15">
      <c r="A206" s="1005"/>
      <c r="B206" s="1006"/>
      <c r="C206" s="1006"/>
      <c r="D206" s="1006"/>
      <c r="E206" s="1006"/>
      <c r="F206" s="1007"/>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idden="1" x14ac:dyDescent="0.15">
      <c r="A207" s="1005"/>
      <c r="B207" s="1006"/>
      <c r="C207" s="1006"/>
      <c r="D207" s="1006"/>
      <c r="E207" s="1006"/>
      <c r="F207" s="1007"/>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idden="1" x14ac:dyDescent="0.15">
      <c r="A208" s="1005"/>
      <c r="B208" s="1006"/>
      <c r="C208" s="1006"/>
      <c r="D208" s="1006"/>
      <c r="E208" s="1006"/>
      <c r="F208" s="1007"/>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idden="1" x14ac:dyDescent="0.15">
      <c r="A209" s="1005"/>
      <c r="B209" s="1006"/>
      <c r="C209" s="1006"/>
      <c r="D209" s="1006"/>
      <c r="E209" s="1006"/>
      <c r="F209" s="1007"/>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idden="1" x14ac:dyDescent="0.15">
      <c r="A210" s="1005"/>
      <c r="B210" s="1006"/>
      <c r="C210" s="1006"/>
      <c r="D210" s="1006"/>
      <c r="E210" s="1006"/>
      <c r="F210" s="1007"/>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idden="1" x14ac:dyDescent="0.15">
      <c r="A211" s="1005"/>
      <c r="B211" s="1006"/>
      <c r="C211" s="1006"/>
      <c r="D211" s="1006"/>
      <c r="E211" s="1006"/>
      <c r="F211" s="1007"/>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14.25" hidden="1" thickBot="1" x14ac:dyDescent="0.2">
      <c r="A212" s="1008"/>
      <c r="B212" s="1009"/>
      <c r="C212" s="1009"/>
      <c r="D212" s="1009"/>
      <c r="E212" s="1009"/>
      <c r="F212" s="1010"/>
      <c r="G212" s="1011" t="s">
        <v>20</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20</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c r="AY212" s="34">
        <f t="shared" si="15"/>
        <v>0</v>
      </c>
    </row>
    <row r="213" spans="1:51" s="37" customFormat="1" ht="14.25" hidden="1" thickBot="1" x14ac:dyDescent="0.2"/>
    <row r="214" spans="1:51" ht="17.25" hidden="1" x14ac:dyDescent="0.15">
      <c r="A214" s="1020" t="s">
        <v>28</v>
      </c>
      <c r="B214" s="1021"/>
      <c r="C214" s="1021"/>
      <c r="D214" s="1021"/>
      <c r="E214" s="1021"/>
      <c r="F214" s="1022"/>
      <c r="G214" s="439" t="s">
        <v>182</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261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59"/>
      <c r="AY214">
        <f>COUNTA($G$216,$AC$216)</f>
        <v>0</v>
      </c>
    </row>
    <row r="215" spans="1:51" hidden="1" x14ac:dyDescent="0.15">
      <c r="A215" s="1005"/>
      <c r="B215" s="1006"/>
      <c r="C215" s="1006"/>
      <c r="D215" s="1006"/>
      <c r="E215" s="1006"/>
      <c r="F215" s="1007"/>
      <c r="G215" s="444" t="s">
        <v>17</v>
      </c>
      <c r="H215" s="445"/>
      <c r="I215" s="445"/>
      <c r="J215" s="445"/>
      <c r="K215" s="445"/>
      <c r="L215" s="446" t="s">
        <v>18</v>
      </c>
      <c r="M215" s="445"/>
      <c r="N215" s="445"/>
      <c r="O215" s="445"/>
      <c r="P215" s="445"/>
      <c r="Q215" s="445"/>
      <c r="R215" s="445"/>
      <c r="S215" s="445"/>
      <c r="T215" s="445"/>
      <c r="U215" s="445"/>
      <c r="V215" s="445"/>
      <c r="W215" s="445"/>
      <c r="X215" s="447"/>
      <c r="Y215" s="436" t="s">
        <v>19</v>
      </c>
      <c r="Z215" s="437"/>
      <c r="AA215" s="437"/>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6" t="s">
        <v>19</v>
      </c>
      <c r="AV215" s="437"/>
      <c r="AW215" s="437"/>
      <c r="AX215" s="438"/>
      <c r="AY215" s="34">
        <f>$AY$214</f>
        <v>0</v>
      </c>
    </row>
    <row r="216" spans="1:51" hidden="1" x14ac:dyDescent="0.15">
      <c r="A216" s="1005"/>
      <c r="B216" s="1006"/>
      <c r="C216" s="1006"/>
      <c r="D216" s="1006"/>
      <c r="E216" s="1006"/>
      <c r="F216" s="100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0"/>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idden="1" x14ac:dyDescent="0.15">
      <c r="A217" s="1005"/>
      <c r="B217" s="1006"/>
      <c r="C217" s="1006"/>
      <c r="D217" s="1006"/>
      <c r="E217" s="1006"/>
      <c r="F217" s="1007"/>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idden="1" x14ac:dyDescent="0.15">
      <c r="A218" s="1005"/>
      <c r="B218" s="1006"/>
      <c r="C218" s="1006"/>
      <c r="D218" s="1006"/>
      <c r="E218" s="1006"/>
      <c r="F218" s="1007"/>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idden="1" x14ac:dyDescent="0.15">
      <c r="A219" s="1005"/>
      <c r="B219" s="1006"/>
      <c r="C219" s="1006"/>
      <c r="D219" s="1006"/>
      <c r="E219" s="1006"/>
      <c r="F219" s="1007"/>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idden="1" x14ac:dyDescent="0.15">
      <c r="A220" s="1005"/>
      <c r="B220" s="1006"/>
      <c r="C220" s="1006"/>
      <c r="D220" s="1006"/>
      <c r="E220" s="1006"/>
      <c r="F220" s="1007"/>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idden="1" x14ac:dyDescent="0.15">
      <c r="A221" s="1005"/>
      <c r="B221" s="1006"/>
      <c r="C221" s="1006"/>
      <c r="D221" s="1006"/>
      <c r="E221" s="1006"/>
      <c r="F221" s="1007"/>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idden="1" x14ac:dyDescent="0.15">
      <c r="A222" s="1005"/>
      <c r="B222" s="1006"/>
      <c r="C222" s="1006"/>
      <c r="D222" s="1006"/>
      <c r="E222" s="1006"/>
      <c r="F222" s="1007"/>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idden="1" x14ac:dyDescent="0.15">
      <c r="A223" s="1005"/>
      <c r="B223" s="1006"/>
      <c r="C223" s="1006"/>
      <c r="D223" s="1006"/>
      <c r="E223" s="1006"/>
      <c r="F223" s="1007"/>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idden="1" x14ac:dyDescent="0.15">
      <c r="A224" s="1005"/>
      <c r="B224" s="1006"/>
      <c r="C224" s="1006"/>
      <c r="D224" s="1006"/>
      <c r="E224" s="1006"/>
      <c r="F224" s="1007"/>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idden="1" x14ac:dyDescent="0.15">
      <c r="A225" s="1005"/>
      <c r="B225" s="1006"/>
      <c r="C225" s="1006"/>
      <c r="D225" s="1006"/>
      <c r="E225" s="1006"/>
      <c r="F225" s="1007"/>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14.25" hidden="1" thickBot="1" x14ac:dyDescent="0.2">
      <c r="A226" s="1005"/>
      <c r="B226" s="1006"/>
      <c r="C226" s="1006"/>
      <c r="D226" s="1006"/>
      <c r="E226" s="1006"/>
      <c r="F226" s="100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17.25" hidden="1" x14ac:dyDescent="0.15">
      <c r="A227" s="1005"/>
      <c r="B227" s="1006"/>
      <c r="C227" s="1006"/>
      <c r="D227" s="1006"/>
      <c r="E227" s="1006"/>
      <c r="F227" s="1007"/>
      <c r="G227" s="439" t="s">
        <v>262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263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59"/>
      <c r="AY227">
        <f>COUNTA($G$229,$AC$229)</f>
        <v>0</v>
      </c>
    </row>
    <row r="228" spans="1:51" hidden="1" x14ac:dyDescent="0.15">
      <c r="A228" s="1005"/>
      <c r="B228" s="1006"/>
      <c r="C228" s="1006"/>
      <c r="D228" s="1006"/>
      <c r="E228" s="1006"/>
      <c r="F228" s="1007"/>
      <c r="G228" s="444" t="s">
        <v>17</v>
      </c>
      <c r="H228" s="445"/>
      <c r="I228" s="445"/>
      <c r="J228" s="445"/>
      <c r="K228" s="445"/>
      <c r="L228" s="446" t="s">
        <v>18</v>
      </c>
      <c r="M228" s="445"/>
      <c r="N228" s="445"/>
      <c r="O228" s="445"/>
      <c r="P228" s="445"/>
      <c r="Q228" s="445"/>
      <c r="R228" s="445"/>
      <c r="S228" s="445"/>
      <c r="T228" s="445"/>
      <c r="U228" s="445"/>
      <c r="V228" s="445"/>
      <c r="W228" s="445"/>
      <c r="X228" s="447"/>
      <c r="Y228" s="436" t="s">
        <v>19</v>
      </c>
      <c r="Z228" s="437"/>
      <c r="AA228" s="437"/>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6" t="s">
        <v>19</v>
      </c>
      <c r="AV228" s="437"/>
      <c r="AW228" s="437"/>
      <c r="AX228" s="438"/>
      <c r="AY228" s="34">
        <f>$AY$227</f>
        <v>0</v>
      </c>
    </row>
    <row r="229" spans="1:51" hidden="1" x14ac:dyDescent="0.15">
      <c r="A229" s="1005"/>
      <c r="B229" s="1006"/>
      <c r="C229" s="1006"/>
      <c r="D229" s="1006"/>
      <c r="E229" s="1006"/>
      <c r="F229" s="100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0"/>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idden="1" x14ac:dyDescent="0.15">
      <c r="A230" s="1005"/>
      <c r="B230" s="1006"/>
      <c r="C230" s="1006"/>
      <c r="D230" s="1006"/>
      <c r="E230" s="1006"/>
      <c r="F230" s="1007"/>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idden="1" x14ac:dyDescent="0.15">
      <c r="A231" s="1005"/>
      <c r="B231" s="1006"/>
      <c r="C231" s="1006"/>
      <c r="D231" s="1006"/>
      <c r="E231" s="1006"/>
      <c r="F231" s="1007"/>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idden="1" x14ac:dyDescent="0.15">
      <c r="A232" s="1005"/>
      <c r="B232" s="1006"/>
      <c r="C232" s="1006"/>
      <c r="D232" s="1006"/>
      <c r="E232" s="1006"/>
      <c r="F232" s="1007"/>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idden="1" x14ac:dyDescent="0.15">
      <c r="A233" s="1005"/>
      <c r="B233" s="1006"/>
      <c r="C233" s="1006"/>
      <c r="D233" s="1006"/>
      <c r="E233" s="1006"/>
      <c r="F233" s="1007"/>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idden="1" x14ac:dyDescent="0.15">
      <c r="A234" s="1005"/>
      <c r="B234" s="1006"/>
      <c r="C234" s="1006"/>
      <c r="D234" s="1006"/>
      <c r="E234" s="1006"/>
      <c r="F234" s="1007"/>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idden="1" x14ac:dyDescent="0.15">
      <c r="A235" s="1005"/>
      <c r="B235" s="1006"/>
      <c r="C235" s="1006"/>
      <c r="D235" s="1006"/>
      <c r="E235" s="1006"/>
      <c r="F235" s="1007"/>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idden="1" x14ac:dyDescent="0.15">
      <c r="A236" s="1005"/>
      <c r="B236" s="1006"/>
      <c r="C236" s="1006"/>
      <c r="D236" s="1006"/>
      <c r="E236" s="1006"/>
      <c r="F236" s="1007"/>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idden="1" x14ac:dyDescent="0.15">
      <c r="A237" s="1005"/>
      <c r="B237" s="1006"/>
      <c r="C237" s="1006"/>
      <c r="D237" s="1006"/>
      <c r="E237" s="1006"/>
      <c r="F237" s="1007"/>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idden="1" x14ac:dyDescent="0.15">
      <c r="A238" s="1005"/>
      <c r="B238" s="1006"/>
      <c r="C238" s="1006"/>
      <c r="D238" s="1006"/>
      <c r="E238" s="1006"/>
      <c r="F238" s="1007"/>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14.25" hidden="1" thickBot="1" x14ac:dyDescent="0.2">
      <c r="A239" s="1005"/>
      <c r="B239" s="1006"/>
      <c r="C239" s="1006"/>
      <c r="D239" s="1006"/>
      <c r="E239" s="1006"/>
      <c r="F239" s="100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17.25" hidden="1" x14ac:dyDescent="0.15">
      <c r="A240" s="1005"/>
      <c r="B240" s="1006"/>
      <c r="C240" s="1006"/>
      <c r="D240" s="1006"/>
      <c r="E240" s="1006"/>
      <c r="F240" s="1007"/>
      <c r="G240" s="439" t="s">
        <v>264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265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59"/>
      <c r="AY240">
        <f>COUNTA($G$242,$AC$242)</f>
        <v>0</v>
      </c>
    </row>
    <row r="241" spans="1:51" hidden="1" x14ac:dyDescent="0.15">
      <c r="A241" s="1005"/>
      <c r="B241" s="1006"/>
      <c r="C241" s="1006"/>
      <c r="D241" s="1006"/>
      <c r="E241" s="1006"/>
      <c r="F241" s="1007"/>
      <c r="G241" s="444" t="s">
        <v>17</v>
      </c>
      <c r="H241" s="445"/>
      <c r="I241" s="445"/>
      <c r="J241" s="445"/>
      <c r="K241" s="445"/>
      <c r="L241" s="446" t="s">
        <v>18</v>
      </c>
      <c r="M241" s="445"/>
      <c r="N241" s="445"/>
      <c r="O241" s="445"/>
      <c r="P241" s="445"/>
      <c r="Q241" s="445"/>
      <c r="R241" s="445"/>
      <c r="S241" s="445"/>
      <c r="T241" s="445"/>
      <c r="U241" s="445"/>
      <c r="V241" s="445"/>
      <c r="W241" s="445"/>
      <c r="X241" s="447"/>
      <c r="Y241" s="436" t="s">
        <v>19</v>
      </c>
      <c r="Z241" s="437"/>
      <c r="AA241" s="437"/>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6" t="s">
        <v>19</v>
      </c>
      <c r="AV241" s="437"/>
      <c r="AW241" s="437"/>
      <c r="AX241" s="438"/>
      <c r="AY241" s="34">
        <f>$AY$240</f>
        <v>0</v>
      </c>
    </row>
    <row r="242" spans="1:51" hidden="1" x14ac:dyDescent="0.15">
      <c r="A242" s="1005"/>
      <c r="B242" s="1006"/>
      <c r="C242" s="1006"/>
      <c r="D242" s="1006"/>
      <c r="E242" s="1006"/>
      <c r="F242" s="100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0"/>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idden="1" x14ac:dyDescent="0.15">
      <c r="A243" s="1005"/>
      <c r="B243" s="1006"/>
      <c r="C243" s="1006"/>
      <c r="D243" s="1006"/>
      <c r="E243" s="1006"/>
      <c r="F243" s="1007"/>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idden="1" x14ac:dyDescent="0.15">
      <c r="A244" s="1005"/>
      <c r="B244" s="1006"/>
      <c r="C244" s="1006"/>
      <c r="D244" s="1006"/>
      <c r="E244" s="1006"/>
      <c r="F244" s="1007"/>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idden="1" x14ac:dyDescent="0.15">
      <c r="A245" s="1005"/>
      <c r="B245" s="1006"/>
      <c r="C245" s="1006"/>
      <c r="D245" s="1006"/>
      <c r="E245" s="1006"/>
      <c r="F245" s="1007"/>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idden="1" x14ac:dyDescent="0.15">
      <c r="A246" s="1005"/>
      <c r="B246" s="1006"/>
      <c r="C246" s="1006"/>
      <c r="D246" s="1006"/>
      <c r="E246" s="1006"/>
      <c r="F246" s="1007"/>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idden="1" x14ac:dyDescent="0.15">
      <c r="A247" s="1005"/>
      <c r="B247" s="1006"/>
      <c r="C247" s="1006"/>
      <c r="D247" s="1006"/>
      <c r="E247" s="1006"/>
      <c r="F247" s="1007"/>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idden="1" x14ac:dyDescent="0.15">
      <c r="A248" s="1005"/>
      <c r="B248" s="1006"/>
      <c r="C248" s="1006"/>
      <c r="D248" s="1006"/>
      <c r="E248" s="1006"/>
      <c r="F248" s="1007"/>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idden="1" x14ac:dyDescent="0.15">
      <c r="A249" s="1005"/>
      <c r="B249" s="1006"/>
      <c r="C249" s="1006"/>
      <c r="D249" s="1006"/>
      <c r="E249" s="1006"/>
      <c r="F249" s="1007"/>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idden="1" x14ac:dyDescent="0.15">
      <c r="A250" s="1005"/>
      <c r="B250" s="1006"/>
      <c r="C250" s="1006"/>
      <c r="D250" s="1006"/>
      <c r="E250" s="1006"/>
      <c r="F250" s="1007"/>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idden="1" x14ac:dyDescent="0.15">
      <c r="A251" s="1005"/>
      <c r="B251" s="1006"/>
      <c r="C251" s="1006"/>
      <c r="D251" s="1006"/>
      <c r="E251" s="1006"/>
      <c r="F251" s="1007"/>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14.25" hidden="1" thickBot="1" x14ac:dyDescent="0.2">
      <c r="A252" s="1005"/>
      <c r="B252" s="1006"/>
      <c r="C252" s="1006"/>
      <c r="D252" s="1006"/>
      <c r="E252" s="1006"/>
      <c r="F252" s="100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17.25" hidden="1" x14ac:dyDescent="0.15">
      <c r="A253" s="1005"/>
      <c r="B253" s="1006"/>
      <c r="C253" s="1006"/>
      <c r="D253" s="1006"/>
      <c r="E253" s="1006"/>
      <c r="F253" s="1007"/>
      <c r="G253" s="439" t="s">
        <v>266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183</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59"/>
      <c r="AY253">
        <f>COUNTA($G$255,$AC$255)</f>
        <v>0</v>
      </c>
    </row>
    <row r="254" spans="1:51" hidden="1" x14ac:dyDescent="0.15">
      <c r="A254" s="1005"/>
      <c r="B254" s="1006"/>
      <c r="C254" s="1006"/>
      <c r="D254" s="1006"/>
      <c r="E254" s="1006"/>
      <c r="F254" s="1007"/>
      <c r="G254" s="444" t="s">
        <v>17</v>
      </c>
      <c r="H254" s="445"/>
      <c r="I254" s="445"/>
      <c r="J254" s="445"/>
      <c r="K254" s="445"/>
      <c r="L254" s="446" t="s">
        <v>18</v>
      </c>
      <c r="M254" s="445"/>
      <c r="N254" s="445"/>
      <c r="O254" s="445"/>
      <c r="P254" s="445"/>
      <c r="Q254" s="445"/>
      <c r="R254" s="445"/>
      <c r="S254" s="445"/>
      <c r="T254" s="445"/>
      <c r="U254" s="445"/>
      <c r="V254" s="445"/>
      <c r="W254" s="445"/>
      <c r="X254" s="447"/>
      <c r="Y254" s="436" t="s">
        <v>19</v>
      </c>
      <c r="Z254" s="437"/>
      <c r="AA254" s="437"/>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6" t="s">
        <v>19</v>
      </c>
      <c r="AV254" s="437"/>
      <c r="AW254" s="437"/>
      <c r="AX254" s="438"/>
      <c r="AY254" s="34">
        <f>$AY$253</f>
        <v>0</v>
      </c>
    </row>
    <row r="255" spans="1:51" hidden="1" x14ac:dyDescent="0.15">
      <c r="A255" s="1005"/>
      <c r="B255" s="1006"/>
      <c r="C255" s="1006"/>
      <c r="D255" s="1006"/>
      <c r="E255" s="1006"/>
      <c r="F255" s="100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0"/>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idden="1" x14ac:dyDescent="0.15">
      <c r="A256" s="1005"/>
      <c r="B256" s="1006"/>
      <c r="C256" s="1006"/>
      <c r="D256" s="1006"/>
      <c r="E256" s="1006"/>
      <c r="F256" s="1007"/>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idden="1" x14ac:dyDescent="0.15">
      <c r="A257" s="1005"/>
      <c r="B257" s="1006"/>
      <c r="C257" s="1006"/>
      <c r="D257" s="1006"/>
      <c r="E257" s="1006"/>
      <c r="F257" s="1007"/>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idden="1" x14ac:dyDescent="0.15">
      <c r="A258" s="1005"/>
      <c r="B258" s="1006"/>
      <c r="C258" s="1006"/>
      <c r="D258" s="1006"/>
      <c r="E258" s="1006"/>
      <c r="F258" s="1007"/>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idden="1" x14ac:dyDescent="0.15">
      <c r="A259" s="1005"/>
      <c r="B259" s="1006"/>
      <c r="C259" s="1006"/>
      <c r="D259" s="1006"/>
      <c r="E259" s="1006"/>
      <c r="F259" s="1007"/>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idden="1" x14ac:dyDescent="0.15">
      <c r="A260" s="1005"/>
      <c r="B260" s="1006"/>
      <c r="C260" s="1006"/>
      <c r="D260" s="1006"/>
      <c r="E260" s="1006"/>
      <c r="F260" s="1007"/>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idden="1" x14ac:dyDescent="0.15">
      <c r="A261" s="1005"/>
      <c r="B261" s="1006"/>
      <c r="C261" s="1006"/>
      <c r="D261" s="1006"/>
      <c r="E261" s="1006"/>
      <c r="F261" s="1007"/>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idden="1" x14ac:dyDescent="0.15">
      <c r="A262" s="1005"/>
      <c r="B262" s="1006"/>
      <c r="C262" s="1006"/>
      <c r="D262" s="1006"/>
      <c r="E262" s="1006"/>
      <c r="F262" s="1007"/>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idden="1" x14ac:dyDescent="0.15">
      <c r="A263" s="1005"/>
      <c r="B263" s="1006"/>
      <c r="C263" s="1006"/>
      <c r="D263" s="1006"/>
      <c r="E263" s="1006"/>
      <c r="F263" s="1007"/>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idden="1" x14ac:dyDescent="0.15">
      <c r="A264" s="1005"/>
      <c r="B264" s="1006"/>
      <c r="C264" s="1006"/>
      <c r="D264" s="1006"/>
      <c r="E264" s="1006"/>
      <c r="F264" s="1007"/>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14.25" hidden="1" thickBot="1" x14ac:dyDescent="0.2">
      <c r="A265" s="1008"/>
      <c r="B265" s="1009"/>
      <c r="C265" s="1009"/>
      <c r="D265" s="1009"/>
      <c r="E265" s="1009"/>
      <c r="F265" s="1010"/>
      <c r="G265" s="1011" t="s">
        <v>20</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20</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c r="AY265" s="34">
        <f t="shared" si="19"/>
        <v>0</v>
      </c>
    </row>
    <row r="266" spans="1:5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813" priority="281">
      <formula>IF(RIGHT(TEXT(Y5,"0.#"),1)=".",FALSE,TRUE)</formula>
    </cfRule>
    <cfRule type="expression" dxfId="812" priority="282">
      <formula>IF(RIGHT(TEXT(Y5,"0.#"),1)=".",TRUE,FALSE)</formula>
    </cfRule>
  </conditionalFormatting>
  <conditionalFormatting sqref="Y14">
    <cfRule type="expression" dxfId="811" priority="279">
      <formula>IF(RIGHT(TEXT(Y14,"0.#"),1)=".",FALSE,TRUE)</formula>
    </cfRule>
    <cfRule type="expression" dxfId="810" priority="280">
      <formula>IF(RIGHT(TEXT(Y14,"0.#"),1)=".",TRUE,FALSE)</formula>
    </cfRule>
  </conditionalFormatting>
  <conditionalFormatting sqref="Y6:Y13">
    <cfRule type="expression" dxfId="809" priority="277">
      <formula>IF(RIGHT(TEXT(Y6,"0.#"),1)=".",FALSE,TRUE)</formula>
    </cfRule>
    <cfRule type="expression" dxfId="808" priority="278">
      <formula>IF(RIGHT(TEXT(Y6,"0.#"),1)=".",TRUE,FALSE)</formula>
    </cfRule>
  </conditionalFormatting>
  <conditionalFormatting sqref="AU5">
    <cfRule type="expression" dxfId="807" priority="275">
      <formula>IF(RIGHT(TEXT(AU5,"0.#"),1)=".",FALSE,TRUE)</formula>
    </cfRule>
    <cfRule type="expression" dxfId="806" priority="276">
      <formula>IF(RIGHT(TEXT(AU5,"0.#"),1)=".",TRUE,FALSE)</formula>
    </cfRule>
  </conditionalFormatting>
  <conditionalFormatting sqref="AU14">
    <cfRule type="expression" dxfId="805" priority="273">
      <formula>IF(RIGHT(TEXT(AU14,"0.#"),1)=".",FALSE,TRUE)</formula>
    </cfRule>
    <cfRule type="expression" dxfId="804" priority="274">
      <formula>IF(RIGHT(TEXT(AU14,"0.#"),1)=".",TRUE,FALSE)</formula>
    </cfRule>
  </conditionalFormatting>
  <conditionalFormatting sqref="AU6:AU13 AU4">
    <cfRule type="expression" dxfId="803" priority="271">
      <formula>IF(RIGHT(TEXT(AU4,"0.#"),1)=".",FALSE,TRUE)</formula>
    </cfRule>
    <cfRule type="expression" dxfId="802" priority="272">
      <formula>IF(RIGHT(TEXT(AU4,"0.#"),1)=".",TRUE,FALSE)</formula>
    </cfRule>
  </conditionalFormatting>
  <conditionalFormatting sqref="Y18">
    <cfRule type="expression" dxfId="801" priority="269">
      <formula>IF(RIGHT(TEXT(Y18,"0.#"),1)=".",FALSE,TRUE)</formula>
    </cfRule>
    <cfRule type="expression" dxfId="800" priority="270">
      <formula>IF(RIGHT(TEXT(Y18,"0.#"),1)=".",TRUE,FALSE)</formula>
    </cfRule>
  </conditionalFormatting>
  <conditionalFormatting sqref="Y27">
    <cfRule type="expression" dxfId="799" priority="267">
      <formula>IF(RIGHT(TEXT(Y27,"0.#"),1)=".",FALSE,TRUE)</formula>
    </cfRule>
    <cfRule type="expression" dxfId="798" priority="268">
      <formula>IF(RIGHT(TEXT(Y27,"0.#"),1)=".",TRUE,FALSE)</formula>
    </cfRule>
  </conditionalFormatting>
  <conditionalFormatting sqref="Y19:Y26 Y17">
    <cfRule type="expression" dxfId="797" priority="265">
      <formula>IF(RIGHT(TEXT(Y17,"0.#"),1)=".",FALSE,TRUE)</formula>
    </cfRule>
    <cfRule type="expression" dxfId="796" priority="266">
      <formula>IF(RIGHT(TEXT(Y17,"0.#"),1)=".",TRUE,FALSE)</formula>
    </cfRule>
  </conditionalFormatting>
  <conditionalFormatting sqref="AU18">
    <cfRule type="expression" dxfId="795" priority="263">
      <formula>IF(RIGHT(TEXT(AU18,"0.#"),1)=".",FALSE,TRUE)</formula>
    </cfRule>
    <cfRule type="expression" dxfId="794" priority="264">
      <formula>IF(RIGHT(TEXT(AU18,"0.#"),1)=".",TRUE,FALSE)</formula>
    </cfRule>
  </conditionalFormatting>
  <conditionalFormatting sqref="AU27">
    <cfRule type="expression" dxfId="793" priority="261">
      <formula>IF(RIGHT(TEXT(AU27,"0.#"),1)=".",FALSE,TRUE)</formula>
    </cfRule>
    <cfRule type="expression" dxfId="792" priority="262">
      <formula>IF(RIGHT(TEXT(AU27,"0.#"),1)=".",TRUE,FALSE)</formula>
    </cfRule>
  </conditionalFormatting>
  <conditionalFormatting sqref="AU19:AU26 AU17">
    <cfRule type="expression" dxfId="791" priority="259">
      <formula>IF(RIGHT(TEXT(AU17,"0.#"),1)=".",FALSE,TRUE)</formula>
    </cfRule>
    <cfRule type="expression" dxfId="790" priority="260">
      <formula>IF(RIGHT(TEXT(AU17,"0.#"),1)=".",TRUE,FALSE)</formula>
    </cfRule>
  </conditionalFormatting>
  <conditionalFormatting sqref="Y31">
    <cfRule type="expression" dxfId="789" priority="257">
      <formula>IF(RIGHT(TEXT(Y31,"0.#"),1)=".",FALSE,TRUE)</formula>
    </cfRule>
    <cfRule type="expression" dxfId="788" priority="258">
      <formula>IF(RIGHT(TEXT(Y31,"0.#"),1)=".",TRUE,FALSE)</formula>
    </cfRule>
  </conditionalFormatting>
  <conditionalFormatting sqref="Y40">
    <cfRule type="expression" dxfId="787" priority="255">
      <formula>IF(RIGHT(TEXT(Y40,"0.#"),1)=".",FALSE,TRUE)</formula>
    </cfRule>
    <cfRule type="expression" dxfId="786" priority="256">
      <formula>IF(RIGHT(TEXT(Y40,"0.#"),1)=".",TRUE,FALSE)</formula>
    </cfRule>
  </conditionalFormatting>
  <conditionalFormatting sqref="Y32:Y39 Y30">
    <cfRule type="expression" dxfId="785" priority="253">
      <formula>IF(RIGHT(TEXT(Y30,"0.#"),1)=".",FALSE,TRUE)</formula>
    </cfRule>
    <cfRule type="expression" dxfId="784" priority="254">
      <formula>IF(RIGHT(TEXT(Y30,"0.#"),1)=".",TRUE,FALSE)</formula>
    </cfRule>
  </conditionalFormatting>
  <conditionalFormatting sqref="AU31">
    <cfRule type="expression" dxfId="783" priority="251">
      <formula>IF(RIGHT(TEXT(AU31,"0.#"),1)=".",FALSE,TRUE)</formula>
    </cfRule>
    <cfRule type="expression" dxfId="782" priority="252">
      <formula>IF(RIGHT(TEXT(AU31,"0.#"),1)=".",TRUE,FALSE)</formula>
    </cfRule>
  </conditionalFormatting>
  <conditionalFormatting sqref="AU40">
    <cfRule type="expression" dxfId="781" priority="249">
      <formula>IF(RIGHT(TEXT(AU40,"0.#"),1)=".",FALSE,TRUE)</formula>
    </cfRule>
    <cfRule type="expression" dxfId="780" priority="250">
      <formula>IF(RIGHT(TEXT(AU40,"0.#"),1)=".",TRUE,FALSE)</formula>
    </cfRule>
  </conditionalFormatting>
  <conditionalFormatting sqref="AU32:AU39 AU30">
    <cfRule type="expression" dxfId="779" priority="247">
      <formula>IF(RIGHT(TEXT(AU30,"0.#"),1)=".",FALSE,TRUE)</formula>
    </cfRule>
    <cfRule type="expression" dxfId="778" priority="248">
      <formula>IF(RIGHT(TEXT(AU30,"0.#"),1)=".",TRUE,FALSE)</formula>
    </cfRule>
  </conditionalFormatting>
  <conditionalFormatting sqref="Y44">
    <cfRule type="expression" dxfId="777" priority="245">
      <formula>IF(RIGHT(TEXT(Y44,"0.#"),1)=".",FALSE,TRUE)</formula>
    </cfRule>
    <cfRule type="expression" dxfId="776" priority="246">
      <formula>IF(RIGHT(TEXT(Y44,"0.#"),1)=".",TRUE,FALSE)</formula>
    </cfRule>
  </conditionalFormatting>
  <conditionalFormatting sqref="Y53">
    <cfRule type="expression" dxfId="775" priority="243">
      <formula>IF(RIGHT(TEXT(Y53,"0.#"),1)=".",FALSE,TRUE)</formula>
    </cfRule>
    <cfRule type="expression" dxfId="774" priority="244">
      <formula>IF(RIGHT(TEXT(Y53,"0.#"),1)=".",TRUE,FALSE)</formula>
    </cfRule>
  </conditionalFormatting>
  <conditionalFormatting sqref="Y45 Y43 Y48:Y52">
    <cfRule type="expression" dxfId="773" priority="241">
      <formula>IF(RIGHT(TEXT(Y43,"0.#"),1)=".",FALSE,TRUE)</formula>
    </cfRule>
    <cfRule type="expression" dxfId="772" priority="242">
      <formula>IF(RIGHT(TEXT(Y43,"0.#"),1)=".",TRUE,FALSE)</formula>
    </cfRule>
  </conditionalFormatting>
  <conditionalFormatting sqref="AU44">
    <cfRule type="expression" dxfId="771" priority="239">
      <formula>IF(RIGHT(TEXT(AU44,"0.#"),1)=".",FALSE,TRUE)</formula>
    </cfRule>
    <cfRule type="expression" dxfId="770" priority="240">
      <formula>IF(RIGHT(TEXT(AU44,"0.#"),1)=".",TRUE,FALSE)</formula>
    </cfRule>
  </conditionalFormatting>
  <conditionalFormatting sqref="AU53">
    <cfRule type="expression" dxfId="769" priority="237">
      <formula>IF(RIGHT(TEXT(AU53,"0.#"),1)=".",FALSE,TRUE)</formula>
    </cfRule>
    <cfRule type="expression" dxfId="768" priority="238">
      <formula>IF(RIGHT(TEXT(AU53,"0.#"),1)=".",TRUE,FALSE)</formula>
    </cfRule>
  </conditionalFormatting>
  <conditionalFormatting sqref="AU43 AU47:AU52">
    <cfRule type="expression" dxfId="767" priority="235">
      <formula>IF(RIGHT(TEXT(AU43,"0.#"),1)=".",FALSE,TRUE)</formula>
    </cfRule>
    <cfRule type="expression" dxfId="766" priority="236">
      <formula>IF(RIGHT(TEXT(AU43,"0.#"),1)=".",TRUE,FALSE)</formula>
    </cfRule>
  </conditionalFormatting>
  <conditionalFormatting sqref="Y58">
    <cfRule type="expression" dxfId="765" priority="233">
      <formula>IF(RIGHT(TEXT(Y58,"0.#"),1)=".",FALSE,TRUE)</formula>
    </cfRule>
    <cfRule type="expression" dxfId="764" priority="234">
      <formula>IF(RIGHT(TEXT(Y58,"0.#"),1)=".",TRUE,FALSE)</formula>
    </cfRule>
  </conditionalFormatting>
  <conditionalFormatting sqref="Y67">
    <cfRule type="expression" dxfId="763" priority="231">
      <formula>IF(RIGHT(TEXT(Y67,"0.#"),1)=".",FALSE,TRUE)</formula>
    </cfRule>
    <cfRule type="expression" dxfId="762" priority="232">
      <formula>IF(RIGHT(TEXT(Y67,"0.#"),1)=".",TRUE,FALSE)</formula>
    </cfRule>
  </conditionalFormatting>
  <conditionalFormatting sqref="Y59:Y66 Y57">
    <cfRule type="expression" dxfId="761" priority="229">
      <formula>IF(RIGHT(TEXT(Y57,"0.#"),1)=".",FALSE,TRUE)</formula>
    </cfRule>
    <cfRule type="expression" dxfId="760" priority="230">
      <formula>IF(RIGHT(TEXT(Y57,"0.#"),1)=".",TRUE,FALSE)</formula>
    </cfRule>
  </conditionalFormatting>
  <conditionalFormatting sqref="AU58">
    <cfRule type="expression" dxfId="759" priority="227">
      <formula>IF(RIGHT(TEXT(AU58,"0.#"),1)=".",FALSE,TRUE)</formula>
    </cfRule>
    <cfRule type="expression" dxfId="758" priority="228">
      <formula>IF(RIGHT(TEXT(AU58,"0.#"),1)=".",TRUE,FALSE)</formula>
    </cfRule>
  </conditionalFormatting>
  <conditionalFormatting sqref="AU67">
    <cfRule type="expression" dxfId="757" priority="225">
      <formula>IF(RIGHT(TEXT(AU67,"0.#"),1)=".",FALSE,TRUE)</formula>
    </cfRule>
    <cfRule type="expression" dxfId="756" priority="226">
      <formula>IF(RIGHT(TEXT(AU67,"0.#"),1)=".",TRUE,FALSE)</formula>
    </cfRule>
  </conditionalFormatting>
  <conditionalFormatting sqref="AU59:AU66 AU57">
    <cfRule type="expression" dxfId="755" priority="223">
      <formula>IF(RIGHT(TEXT(AU57,"0.#"),1)=".",FALSE,TRUE)</formula>
    </cfRule>
    <cfRule type="expression" dxfId="754" priority="224">
      <formula>IF(RIGHT(TEXT(AU57,"0.#"),1)=".",TRUE,FALSE)</formula>
    </cfRule>
  </conditionalFormatting>
  <conditionalFormatting sqref="Y71">
    <cfRule type="expression" dxfId="753" priority="221">
      <formula>IF(RIGHT(TEXT(Y71,"0.#"),1)=".",FALSE,TRUE)</formula>
    </cfRule>
    <cfRule type="expression" dxfId="752" priority="222">
      <formula>IF(RIGHT(TEXT(Y71,"0.#"),1)=".",TRUE,FALSE)</formula>
    </cfRule>
  </conditionalFormatting>
  <conditionalFormatting sqref="Y80">
    <cfRule type="expression" dxfId="751" priority="219">
      <formula>IF(RIGHT(TEXT(Y80,"0.#"),1)=".",FALSE,TRUE)</formula>
    </cfRule>
    <cfRule type="expression" dxfId="750" priority="220">
      <formula>IF(RIGHT(TEXT(Y80,"0.#"),1)=".",TRUE,FALSE)</formula>
    </cfRule>
  </conditionalFormatting>
  <conditionalFormatting sqref="Y72:Y79 Y70">
    <cfRule type="expression" dxfId="749" priority="217">
      <formula>IF(RIGHT(TEXT(Y70,"0.#"),1)=".",FALSE,TRUE)</formula>
    </cfRule>
    <cfRule type="expression" dxfId="748" priority="218">
      <formula>IF(RIGHT(TEXT(Y70,"0.#"),1)=".",TRUE,FALSE)</formula>
    </cfRule>
  </conditionalFormatting>
  <conditionalFormatting sqref="AU71">
    <cfRule type="expression" dxfId="747" priority="215">
      <formula>IF(RIGHT(TEXT(AU71,"0.#"),1)=".",FALSE,TRUE)</formula>
    </cfRule>
    <cfRule type="expression" dxfId="746" priority="216">
      <formula>IF(RIGHT(TEXT(AU71,"0.#"),1)=".",TRUE,FALSE)</formula>
    </cfRule>
  </conditionalFormatting>
  <conditionalFormatting sqref="AU80">
    <cfRule type="expression" dxfId="745" priority="213">
      <formula>IF(RIGHT(TEXT(AU80,"0.#"),1)=".",FALSE,TRUE)</formula>
    </cfRule>
    <cfRule type="expression" dxfId="744" priority="214">
      <formula>IF(RIGHT(TEXT(AU80,"0.#"),1)=".",TRUE,FALSE)</formula>
    </cfRule>
  </conditionalFormatting>
  <conditionalFormatting sqref="AU72:AU79 AU70">
    <cfRule type="expression" dxfId="743" priority="211">
      <formula>IF(RIGHT(TEXT(AU70,"0.#"),1)=".",FALSE,TRUE)</formula>
    </cfRule>
    <cfRule type="expression" dxfId="742" priority="212">
      <formula>IF(RIGHT(TEXT(AU70,"0.#"),1)=".",TRUE,FALSE)</formula>
    </cfRule>
  </conditionalFormatting>
  <conditionalFormatting sqref="Y84">
    <cfRule type="expression" dxfId="741" priority="209">
      <formula>IF(RIGHT(TEXT(Y84,"0.#"),1)=".",FALSE,TRUE)</formula>
    </cfRule>
    <cfRule type="expression" dxfId="740" priority="210">
      <formula>IF(RIGHT(TEXT(Y84,"0.#"),1)=".",TRUE,FALSE)</formula>
    </cfRule>
  </conditionalFormatting>
  <conditionalFormatting sqref="Y93">
    <cfRule type="expression" dxfId="739" priority="207">
      <formula>IF(RIGHT(TEXT(Y93,"0.#"),1)=".",FALSE,TRUE)</formula>
    </cfRule>
    <cfRule type="expression" dxfId="738" priority="208">
      <formula>IF(RIGHT(TEXT(Y93,"0.#"),1)=".",TRUE,FALSE)</formula>
    </cfRule>
  </conditionalFormatting>
  <conditionalFormatting sqref="Y85:Y92 Y83">
    <cfRule type="expression" dxfId="737" priority="205">
      <formula>IF(RIGHT(TEXT(Y83,"0.#"),1)=".",FALSE,TRUE)</formula>
    </cfRule>
    <cfRule type="expression" dxfId="736" priority="206">
      <formula>IF(RIGHT(TEXT(Y83,"0.#"),1)=".",TRUE,FALSE)</formula>
    </cfRule>
  </conditionalFormatting>
  <conditionalFormatting sqref="AU84">
    <cfRule type="expression" dxfId="735" priority="203">
      <formula>IF(RIGHT(TEXT(AU84,"0.#"),1)=".",FALSE,TRUE)</formula>
    </cfRule>
    <cfRule type="expression" dxfId="734" priority="204">
      <formula>IF(RIGHT(TEXT(AU84,"0.#"),1)=".",TRUE,FALSE)</formula>
    </cfRule>
  </conditionalFormatting>
  <conditionalFormatting sqref="AU93">
    <cfRule type="expression" dxfId="733" priority="201">
      <formula>IF(RIGHT(TEXT(AU93,"0.#"),1)=".",FALSE,TRUE)</formula>
    </cfRule>
    <cfRule type="expression" dxfId="732" priority="202">
      <formula>IF(RIGHT(TEXT(AU93,"0.#"),1)=".",TRUE,FALSE)</formula>
    </cfRule>
  </conditionalFormatting>
  <conditionalFormatting sqref="AU85:AU92 AU83">
    <cfRule type="expression" dxfId="731" priority="199">
      <formula>IF(RIGHT(TEXT(AU83,"0.#"),1)=".",FALSE,TRUE)</formula>
    </cfRule>
    <cfRule type="expression" dxfId="730" priority="200">
      <formula>IF(RIGHT(TEXT(AU83,"0.#"),1)=".",TRUE,FALSE)</formula>
    </cfRule>
  </conditionalFormatting>
  <conditionalFormatting sqref="Y97">
    <cfRule type="expression" dxfId="729" priority="197">
      <formula>IF(RIGHT(TEXT(Y97,"0.#"),1)=".",FALSE,TRUE)</formula>
    </cfRule>
    <cfRule type="expression" dxfId="728" priority="198">
      <formula>IF(RIGHT(TEXT(Y97,"0.#"),1)=".",TRUE,FALSE)</formula>
    </cfRule>
  </conditionalFormatting>
  <conditionalFormatting sqref="Y106">
    <cfRule type="expression" dxfId="727" priority="195">
      <formula>IF(RIGHT(TEXT(Y106,"0.#"),1)=".",FALSE,TRUE)</formula>
    </cfRule>
    <cfRule type="expression" dxfId="726" priority="196">
      <formula>IF(RIGHT(TEXT(Y106,"0.#"),1)=".",TRUE,FALSE)</formula>
    </cfRule>
  </conditionalFormatting>
  <conditionalFormatting sqref="Y98:Y105 Y96">
    <cfRule type="expression" dxfId="725" priority="193">
      <formula>IF(RIGHT(TEXT(Y96,"0.#"),1)=".",FALSE,TRUE)</formula>
    </cfRule>
    <cfRule type="expression" dxfId="724" priority="194">
      <formula>IF(RIGHT(TEXT(Y96,"0.#"),1)=".",TRUE,FALSE)</formula>
    </cfRule>
  </conditionalFormatting>
  <conditionalFormatting sqref="AU97">
    <cfRule type="expression" dxfId="723" priority="191">
      <formula>IF(RIGHT(TEXT(AU97,"0.#"),1)=".",FALSE,TRUE)</formula>
    </cfRule>
    <cfRule type="expression" dxfId="722" priority="192">
      <formula>IF(RIGHT(TEXT(AU97,"0.#"),1)=".",TRUE,FALSE)</formula>
    </cfRule>
  </conditionalFormatting>
  <conditionalFormatting sqref="AU106">
    <cfRule type="expression" dxfId="721" priority="189">
      <formula>IF(RIGHT(TEXT(AU106,"0.#"),1)=".",FALSE,TRUE)</formula>
    </cfRule>
    <cfRule type="expression" dxfId="720" priority="190">
      <formula>IF(RIGHT(TEXT(AU106,"0.#"),1)=".",TRUE,FALSE)</formula>
    </cfRule>
  </conditionalFormatting>
  <conditionalFormatting sqref="AU98:AU105 AU96">
    <cfRule type="expression" dxfId="719" priority="187">
      <formula>IF(RIGHT(TEXT(AU96,"0.#"),1)=".",FALSE,TRUE)</formula>
    </cfRule>
    <cfRule type="expression" dxfId="718" priority="188">
      <formula>IF(RIGHT(TEXT(AU96,"0.#"),1)=".",TRUE,FALSE)</formula>
    </cfRule>
  </conditionalFormatting>
  <conditionalFormatting sqref="Y111">
    <cfRule type="expression" dxfId="717" priority="185">
      <formula>IF(RIGHT(TEXT(Y111,"0.#"),1)=".",FALSE,TRUE)</formula>
    </cfRule>
    <cfRule type="expression" dxfId="716" priority="186">
      <formula>IF(RIGHT(TEXT(Y111,"0.#"),1)=".",TRUE,FALSE)</formula>
    </cfRule>
  </conditionalFormatting>
  <conditionalFormatting sqref="Y120">
    <cfRule type="expression" dxfId="715" priority="183">
      <formula>IF(RIGHT(TEXT(Y120,"0.#"),1)=".",FALSE,TRUE)</formula>
    </cfRule>
    <cfRule type="expression" dxfId="714" priority="184">
      <formula>IF(RIGHT(TEXT(Y120,"0.#"),1)=".",TRUE,FALSE)</formula>
    </cfRule>
  </conditionalFormatting>
  <conditionalFormatting sqref="Y112:Y119 Y110">
    <cfRule type="expression" dxfId="713" priority="181">
      <formula>IF(RIGHT(TEXT(Y110,"0.#"),1)=".",FALSE,TRUE)</formula>
    </cfRule>
    <cfRule type="expression" dxfId="712" priority="182">
      <formula>IF(RIGHT(TEXT(Y110,"0.#"),1)=".",TRUE,FALSE)</formula>
    </cfRule>
  </conditionalFormatting>
  <conditionalFormatting sqref="AU111">
    <cfRule type="expression" dxfId="711" priority="179">
      <formula>IF(RIGHT(TEXT(AU111,"0.#"),1)=".",FALSE,TRUE)</formula>
    </cfRule>
    <cfRule type="expression" dxfId="710" priority="180">
      <formula>IF(RIGHT(TEXT(AU111,"0.#"),1)=".",TRUE,FALSE)</formula>
    </cfRule>
  </conditionalFormatting>
  <conditionalFormatting sqref="AU120">
    <cfRule type="expression" dxfId="709" priority="177">
      <formula>IF(RIGHT(TEXT(AU120,"0.#"),1)=".",FALSE,TRUE)</formula>
    </cfRule>
    <cfRule type="expression" dxfId="708" priority="178">
      <formula>IF(RIGHT(TEXT(AU120,"0.#"),1)=".",TRUE,FALSE)</formula>
    </cfRule>
  </conditionalFormatting>
  <conditionalFormatting sqref="AU112:AU119 AU110">
    <cfRule type="expression" dxfId="707" priority="175">
      <formula>IF(RIGHT(TEXT(AU110,"0.#"),1)=".",FALSE,TRUE)</formula>
    </cfRule>
    <cfRule type="expression" dxfId="706" priority="176">
      <formula>IF(RIGHT(TEXT(AU110,"0.#"),1)=".",TRUE,FALSE)</formula>
    </cfRule>
  </conditionalFormatting>
  <conditionalFormatting sqref="Y124">
    <cfRule type="expression" dxfId="705" priority="161">
      <formula>IF(RIGHT(TEXT(Y124,"0.#"),1)=".",FALSE,TRUE)</formula>
    </cfRule>
    <cfRule type="expression" dxfId="704" priority="162">
      <formula>IF(RIGHT(TEXT(Y124,"0.#"),1)=".",TRUE,FALSE)</formula>
    </cfRule>
  </conditionalFormatting>
  <conditionalFormatting sqref="Y133">
    <cfRule type="expression" dxfId="703" priority="159">
      <formula>IF(RIGHT(TEXT(Y133,"0.#"),1)=".",FALSE,TRUE)</formula>
    </cfRule>
    <cfRule type="expression" dxfId="702" priority="160">
      <formula>IF(RIGHT(TEXT(Y133,"0.#"),1)=".",TRUE,FALSE)</formula>
    </cfRule>
  </conditionalFormatting>
  <conditionalFormatting sqref="Y125:Y132 Y123">
    <cfRule type="expression" dxfId="701" priority="157">
      <formula>IF(RIGHT(TEXT(Y123,"0.#"),1)=".",FALSE,TRUE)</formula>
    </cfRule>
    <cfRule type="expression" dxfId="700" priority="158">
      <formula>IF(RIGHT(TEXT(Y123,"0.#"),1)=".",TRUE,FALSE)</formula>
    </cfRule>
  </conditionalFormatting>
  <conditionalFormatting sqref="AU124">
    <cfRule type="expression" dxfId="699" priority="155">
      <formula>IF(RIGHT(TEXT(AU124,"0.#"),1)=".",FALSE,TRUE)</formula>
    </cfRule>
    <cfRule type="expression" dxfId="698" priority="156">
      <formula>IF(RIGHT(TEXT(AU124,"0.#"),1)=".",TRUE,FALSE)</formula>
    </cfRule>
  </conditionalFormatting>
  <conditionalFormatting sqref="AU133">
    <cfRule type="expression" dxfId="697" priority="153">
      <formula>IF(RIGHT(TEXT(AU133,"0.#"),1)=".",FALSE,TRUE)</formula>
    </cfRule>
    <cfRule type="expression" dxfId="696" priority="154">
      <formula>IF(RIGHT(TEXT(AU133,"0.#"),1)=".",TRUE,FALSE)</formula>
    </cfRule>
  </conditionalFormatting>
  <conditionalFormatting sqref="AU125:AU132 AU123">
    <cfRule type="expression" dxfId="695" priority="151">
      <formula>IF(RIGHT(TEXT(AU123,"0.#"),1)=".",FALSE,TRUE)</formula>
    </cfRule>
    <cfRule type="expression" dxfId="694" priority="152">
      <formula>IF(RIGHT(TEXT(AU123,"0.#"),1)=".",TRUE,FALSE)</formula>
    </cfRule>
  </conditionalFormatting>
  <conditionalFormatting sqref="Y137">
    <cfRule type="expression" dxfId="693" priority="141">
      <formula>IF(RIGHT(TEXT(Y137,"0.#"),1)=".",FALSE,TRUE)</formula>
    </cfRule>
    <cfRule type="expression" dxfId="692" priority="142">
      <formula>IF(RIGHT(TEXT(Y137,"0.#"),1)=".",TRUE,FALSE)</formula>
    </cfRule>
  </conditionalFormatting>
  <conditionalFormatting sqref="Y146">
    <cfRule type="expression" dxfId="691" priority="139">
      <formula>IF(RIGHT(TEXT(Y146,"0.#"),1)=".",FALSE,TRUE)</formula>
    </cfRule>
    <cfRule type="expression" dxfId="690" priority="140">
      <formula>IF(RIGHT(TEXT(Y146,"0.#"),1)=".",TRUE,FALSE)</formula>
    </cfRule>
  </conditionalFormatting>
  <conditionalFormatting sqref="Y138:Y145 Y136">
    <cfRule type="expression" dxfId="689" priority="137">
      <formula>IF(RIGHT(TEXT(Y136,"0.#"),1)=".",FALSE,TRUE)</formula>
    </cfRule>
    <cfRule type="expression" dxfId="688" priority="138">
      <formula>IF(RIGHT(TEXT(Y136,"0.#"),1)=".",TRUE,FALSE)</formula>
    </cfRule>
  </conditionalFormatting>
  <conditionalFormatting sqref="AU137">
    <cfRule type="expression" dxfId="687" priority="135">
      <formula>IF(RIGHT(TEXT(AU137,"0.#"),1)=".",FALSE,TRUE)</formula>
    </cfRule>
    <cfRule type="expression" dxfId="686" priority="136">
      <formula>IF(RIGHT(TEXT(AU137,"0.#"),1)=".",TRUE,FALSE)</formula>
    </cfRule>
  </conditionalFormatting>
  <conditionalFormatting sqref="AU146">
    <cfRule type="expression" dxfId="685" priority="133">
      <formula>IF(RIGHT(TEXT(AU146,"0.#"),1)=".",FALSE,TRUE)</formula>
    </cfRule>
    <cfRule type="expression" dxfId="684" priority="134">
      <formula>IF(RIGHT(TEXT(AU146,"0.#"),1)=".",TRUE,FALSE)</formula>
    </cfRule>
  </conditionalFormatting>
  <conditionalFormatting sqref="AU138:AU145 AU136">
    <cfRule type="expression" dxfId="683" priority="131">
      <formula>IF(RIGHT(TEXT(AU136,"0.#"),1)=".",FALSE,TRUE)</formula>
    </cfRule>
    <cfRule type="expression" dxfId="682" priority="132">
      <formula>IF(RIGHT(TEXT(AU136,"0.#"),1)=".",TRUE,FALSE)</formula>
    </cfRule>
  </conditionalFormatting>
  <conditionalFormatting sqref="Y150">
    <cfRule type="expression" dxfId="681" priority="129">
      <formula>IF(RIGHT(TEXT(Y150,"0.#"),1)=".",FALSE,TRUE)</formula>
    </cfRule>
    <cfRule type="expression" dxfId="680" priority="130">
      <formula>IF(RIGHT(TEXT(Y150,"0.#"),1)=".",TRUE,FALSE)</formula>
    </cfRule>
  </conditionalFormatting>
  <conditionalFormatting sqref="Y159">
    <cfRule type="expression" dxfId="679" priority="127">
      <formula>IF(RIGHT(TEXT(Y159,"0.#"),1)=".",FALSE,TRUE)</formula>
    </cfRule>
    <cfRule type="expression" dxfId="678" priority="128">
      <formula>IF(RIGHT(TEXT(Y159,"0.#"),1)=".",TRUE,FALSE)</formula>
    </cfRule>
  </conditionalFormatting>
  <conditionalFormatting sqref="Y151:Y158 Y149">
    <cfRule type="expression" dxfId="677" priority="125">
      <formula>IF(RIGHT(TEXT(Y149,"0.#"),1)=".",FALSE,TRUE)</formula>
    </cfRule>
    <cfRule type="expression" dxfId="676" priority="126">
      <formula>IF(RIGHT(TEXT(Y149,"0.#"),1)=".",TRUE,FALSE)</formula>
    </cfRule>
  </conditionalFormatting>
  <conditionalFormatting sqref="AU150">
    <cfRule type="expression" dxfId="675" priority="123">
      <formula>IF(RIGHT(TEXT(AU150,"0.#"),1)=".",FALSE,TRUE)</formula>
    </cfRule>
    <cfRule type="expression" dxfId="674" priority="124">
      <formula>IF(RIGHT(TEXT(AU150,"0.#"),1)=".",TRUE,FALSE)</formula>
    </cfRule>
  </conditionalFormatting>
  <conditionalFormatting sqref="AU159">
    <cfRule type="expression" dxfId="673" priority="121">
      <formula>IF(RIGHT(TEXT(AU159,"0.#"),1)=".",FALSE,TRUE)</formula>
    </cfRule>
    <cfRule type="expression" dxfId="672" priority="122">
      <formula>IF(RIGHT(TEXT(AU159,"0.#"),1)=".",TRUE,FALSE)</formula>
    </cfRule>
  </conditionalFormatting>
  <conditionalFormatting sqref="AU151:AU158 AU149">
    <cfRule type="expression" dxfId="671" priority="119">
      <formula>IF(RIGHT(TEXT(AU149,"0.#"),1)=".",FALSE,TRUE)</formula>
    </cfRule>
    <cfRule type="expression" dxfId="670" priority="120">
      <formula>IF(RIGHT(TEXT(AU149,"0.#"),1)=".",TRUE,FALSE)</formula>
    </cfRule>
  </conditionalFormatting>
  <conditionalFormatting sqref="Y164">
    <cfRule type="expression" dxfId="669" priority="117">
      <formula>IF(RIGHT(TEXT(Y164,"0.#"),1)=".",FALSE,TRUE)</formula>
    </cfRule>
    <cfRule type="expression" dxfId="668" priority="118">
      <formula>IF(RIGHT(TEXT(Y164,"0.#"),1)=".",TRUE,FALSE)</formula>
    </cfRule>
  </conditionalFormatting>
  <conditionalFormatting sqref="Y173">
    <cfRule type="expression" dxfId="667" priority="115">
      <formula>IF(RIGHT(TEXT(Y173,"0.#"),1)=".",FALSE,TRUE)</formula>
    </cfRule>
    <cfRule type="expression" dxfId="666" priority="116">
      <formula>IF(RIGHT(TEXT(Y173,"0.#"),1)=".",TRUE,FALSE)</formula>
    </cfRule>
  </conditionalFormatting>
  <conditionalFormatting sqref="Y165:Y172 Y163">
    <cfRule type="expression" dxfId="665" priority="113">
      <formula>IF(RIGHT(TEXT(Y163,"0.#"),1)=".",FALSE,TRUE)</formula>
    </cfRule>
    <cfRule type="expression" dxfId="664" priority="114">
      <formula>IF(RIGHT(TEXT(Y163,"0.#"),1)=".",TRUE,FALSE)</formula>
    </cfRule>
  </conditionalFormatting>
  <conditionalFormatting sqref="AU164">
    <cfRule type="expression" dxfId="663" priority="111">
      <formula>IF(RIGHT(TEXT(AU164,"0.#"),1)=".",FALSE,TRUE)</formula>
    </cfRule>
    <cfRule type="expression" dxfId="662" priority="112">
      <formula>IF(RIGHT(TEXT(AU164,"0.#"),1)=".",TRUE,FALSE)</formula>
    </cfRule>
  </conditionalFormatting>
  <conditionalFormatting sqref="AU173">
    <cfRule type="expression" dxfId="661" priority="109">
      <formula>IF(RIGHT(TEXT(AU173,"0.#"),1)=".",FALSE,TRUE)</formula>
    </cfRule>
    <cfRule type="expression" dxfId="660" priority="110">
      <formula>IF(RIGHT(TEXT(AU173,"0.#"),1)=".",TRUE,FALSE)</formula>
    </cfRule>
  </conditionalFormatting>
  <conditionalFormatting sqref="AU165:AU172 AU163">
    <cfRule type="expression" dxfId="659" priority="107">
      <formula>IF(RIGHT(TEXT(AU163,"0.#"),1)=".",FALSE,TRUE)</formula>
    </cfRule>
    <cfRule type="expression" dxfId="658" priority="108">
      <formula>IF(RIGHT(TEXT(AU163,"0.#"),1)=".",TRUE,FALSE)</formula>
    </cfRule>
  </conditionalFormatting>
  <conditionalFormatting sqref="Y177">
    <cfRule type="expression" dxfId="657" priority="105">
      <formula>IF(RIGHT(TEXT(Y177,"0.#"),1)=".",FALSE,TRUE)</formula>
    </cfRule>
    <cfRule type="expression" dxfId="656" priority="106">
      <formula>IF(RIGHT(TEXT(Y177,"0.#"),1)=".",TRUE,FALSE)</formula>
    </cfRule>
  </conditionalFormatting>
  <conditionalFormatting sqref="Y186">
    <cfRule type="expression" dxfId="655" priority="103">
      <formula>IF(RIGHT(TEXT(Y186,"0.#"),1)=".",FALSE,TRUE)</formula>
    </cfRule>
    <cfRule type="expression" dxfId="654" priority="104">
      <formula>IF(RIGHT(TEXT(Y186,"0.#"),1)=".",TRUE,FALSE)</formula>
    </cfRule>
  </conditionalFormatting>
  <conditionalFormatting sqref="Y178:Y185 Y176">
    <cfRule type="expression" dxfId="653" priority="101">
      <formula>IF(RIGHT(TEXT(Y176,"0.#"),1)=".",FALSE,TRUE)</formula>
    </cfRule>
    <cfRule type="expression" dxfId="652" priority="102">
      <formula>IF(RIGHT(TEXT(Y176,"0.#"),1)=".",TRUE,FALSE)</formula>
    </cfRule>
  </conditionalFormatting>
  <conditionalFormatting sqref="AU177">
    <cfRule type="expression" dxfId="651" priority="99">
      <formula>IF(RIGHT(TEXT(AU177,"0.#"),1)=".",FALSE,TRUE)</formula>
    </cfRule>
    <cfRule type="expression" dxfId="650" priority="100">
      <formula>IF(RIGHT(TEXT(AU177,"0.#"),1)=".",TRUE,FALSE)</formula>
    </cfRule>
  </conditionalFormatting>
  <conditionalFormatting sqref="AU186">
    <cfRule type="expression" dxfId="649" priority="97">
      <formula>IF(RIGHT(TEXT(AU186,"0.#"),1)=".",FALSE,TRUE)</formula>
    </cfRule>
    <cfRule type="expression" dxfId="648" priority="98">
      <formula>IF(RIGHT(TEXT(AU186,"0.#"),1)=".",TRUE,FALSE)</formula>
    </cfRule>
  </conditionalFormatting>
  <conditionalFormatting sqref="AU178:AU185 AU176">
    <cfRule type="expression" dxfId="647" priority="95">
      <formula>IF(RIGHT(TEXT(AU176,"0.#"),1)=".",FALSE,TRUE)</formula>
    </cfRule>
    <cfRule type="expression" dxfId="646" priority="96">
      <formula>IF(RIGHT(TEXT(AU176,"0.#"),1)=".",TRUE,FALSE)</formula>
    </cfRule>
  </conditionalFormatting>
  <conditionalFormatting sqref="Y190">
    <cfRule type="expression" dxfId="645" priority="93">
      <formula>IF(RIGHT(TEXT(Y190,"0.#"),1)=".",FALSE,TRUE)</formula>
    </cfRule>
    <cfRule type="expression" dxfId="644" priority="94">
      <formula>IF(RIGHT(TEXT(Y190,"0.#"),1)=".",TRUE,FALSE)</formula>
    </cfRule>
  </conditionalFormatting>
  <conditionalFormatting sqref="Y199">
    <cfRule type="expression" dxfId="643" priority="91">
      <formula>IF(RIGHT(TEXT(Y199,"0.#"),1)=".",FALSE,TRUE)</formula>
    </cfRule>
    <cfRule type="expression" dxfId="642" priority="92">
      <formula>IF(RIGHT(TEXT(Y199,"0.#"),1)=".",TRUE,FALSE)</formula>
    </cfRule>
  </conditionalFormatting>
  <conditionalFormatting sqref="Y191:Y198 Y189">
    <cfRule type="expression" dxfId="641" priority="89">
      <formula>IF(RIGHT(TEXT(Y189,"0.#"),1)=".",FALSE,TRUE)</formula>
    </cfRule>
    <cfRule type="expression" dxfId="640" priority="90">
      <formula>IF(RIGHT(TEXT(Y189,"0.#"),1)=".",TRUE,FALSE)</formula>
    </cfRule>
  </conditionalFormatting>
  <conditionalFormatting sqref="AU190">
    <cfRule type="expression" dxfId="639" priority="87">
      <formula>IF(RIGHT(TEXT(AU190,"0.#"),1)=".",FALSE,TRUE)</formula>
    </cfRule>
    <cfRule type="expression" dxfId="638" priority="88">
      <formula>IF(RIGHT(TEXT(AU190,"0.#"),1)=".",TRUE,FALSE)</formula>
    </cfRule>
  </conditionalFormatting>
  <conditionalFormatting sqref="AU199">
    <cfRule type="expression" dxfId="637" priority="85">
      <formula>IF(RIGHT(TEXT(AU199,"0.#"),1)=".",FALSE,TRUE)</formula>
    </cfRule>
    <cfRule type="expression" dxfId="636" priority="86">
      <formula>IF(RIGHT(TEXT(AU199,"0.#"),1)=".",TRUE,FALSE)</formula>
    </cfRule>
  </conditionalFormatting>
  <conditionalFormatting sqref="AU191:AU198 AU189">
    <cfRule type="expression" dxfId="635" priority="83">
      <formula>IF(RIGHT(TEXT(AU189,"0.#"),1)=".",FALSE,TRUE)</formula>
    </cfRule>
    <cfRule type="expression" dxfId="634" priority="84">
      <formula>IF(RIGHT(TEXT(AU189,"0.#"),1)=".",TRUE,FALSE)</formula>
    </cfRule>
  </conditionalFormatting>
  <conditionalFormatting sqref="Y203">
    <cfRule type="expression" dxfId="633" priority="81">
      <formula>IF(RIGHT(TEXT(Y203,"0.#"),1)=".",FALSE,TRUE)</formula>
    </cfRule>
    <cfRule type="expression" dxfId="632" priority="82">
      <formula>IF(RIGHT(TEXT(Y203,"0.#"),1)=".",TRUE,FALSE)</formula>
    </cfRule>
  </conditionalFormatting>
  <conditionalFormatting sqref="Y212">
    <cfRule type="expression" dxfId="631" priority="79">
      <formula>IF(RIGHT(TEXT(Y212,"0.#"),1)=".",FALSE,TRUE)</formula>
    </cfRule>
    <cfRule type="expression" dxfId="630" priority="80">
      <formula>IF(RIGHT(TEXT(Y212,"0.#"),1)=".",TRUE,FALSE)</formula>
    </cfRule>
  </conditionalFormatting>
  <conditionalFormatting sqref="Y204:Y211 Y202">
    <cfRule type="expression" dxfId="629" priority="77">
      <formula>IF(RIGHT(TEXT(Y202,"0.#"),1)=".",FALSE,TRUE)</formula>
    </cfRule>
    <cfRule type="expression" dxfId="628" priority="78">
      <formula>IF(RIGHT(TEXT(Y202,"0.#"),1)=".",TRUE,FALSE)</formula>
    </cfRule>
  </conditionalFormatting>
  <conditionalFormatting sqref="AU203">
    <cfRule type="expression" dxfId="627" priority="75">
      <formula>IF(RIGHT(TEXT(AU203,"0.#"),1)=".",FALSE,TRUE)</formula>
    </cfRule>
    <cfRule type="expression" dxfId="626" priority="76">
      <formula>IF(RIGHT(TEXT(AU203,"0.#"),1)=".",TRUE,FALSE)</formula>
    </cfRule>
  </conditionalFormatting>
  <conditionalFormatting sqref="AU212">
    <cfRule type="expression" dxfId="625" priority="73">
      <formula>IF(RIGHT(TEXT(AU212,"0.#"),1)=".",FALSE,TRUE)</formula>
    </cfRule>
    <cfRule type="expression" dxfId="624" priority="74">
      <formula>IF(RIGHT(TEXT(AU212,"0.#"),1)=".",TRUE,FALSE)</formula>
    </cfRule>
  </conditionalFormatting>
  <conditionalFormatting sqref="AU204:AU211 AU202">
    <cfRule type="expression" dxfId="623" priority="71">
      <formula>IF(RIGHT(TEXT(AU202,"0.#"),1)=".",FALSE,TRUE)</formula>
    </cfRule>
    <cfRule type="expression" dxfId="622" priority="72">
      <formula>IF(RIGHT(TEXT(AU202,"0.#"),1)=".",TRUE,FALSE)</formula>
    </cfRule>
  </conditionalFormatting>
  <conditionalFormatting sqref="Y217">
    <cfRule type="expression" dxfId="621" priority="69">
      <formula>IF(RIGHT(TEXT(Y217,"0.#"),1)=".",FALSE,TRUE)</formula>
    </cfRule>
    <cfRule type="expression" dxfId="620" priority="70">
      <formula>IF(RIGHT(TEXT(Y217,"0.#"),1)=".",TRUE,FALSE)</formula>
    </cfRule>
  </conditionalFormatting>
  <conditionalFormatting sqref="Y226">
    <cfRule type="expression" dxfId="619" priority="67">
      <formula>IF(RIGHT(TEXT(Y226,"0.#"),1)=".",FALSE,TRUE)</formula>
    </cfRule>
    <cfRule type="expression" dxfId="618" priority="68">
      <formula>IF(RIGHT(TEXT(Y226,"0.#"),1)=".",TRUE,FALSE)</formula>
    </cfRule>
  </conditionalFormatting>
  <conditionalFormatting sqref="Y218:Y225 Y216">
    <cfRule type="expression" dxfId="617" priority="65">
      <formula>IF(RIGHT(TEXT(Y216,"0.#"),1)=".",FALSE,TRUE)</formula>
    </cfRule>
    <cfRule type="expression" dxfId="616" priority="66">
      <formula>IF(RIGHT(TEXT(Y216,"0.#"),1)=".",TRUE,FALSE)</formula>
    </cfRule>
  </conditionalFormatting>
  <conditionalFormatting sqref="AU217">
    <cfRule type="expression" dxfId="615" priority="63">
      <formula>IF(RIGHT(TEXT(AU217,"0.#"),1)=".",FALSE,TRUE)</formula>
    </cfRule>
    <cfRule type="expression" dxfId="614" priority="64">
      <formula>IF(RIGHT(TEXT(AU217,"0.#"),1)=".",TRUE,FALSE)</formula>
    </cfRule>
  </conditionalFormatting>
  <conditionalFormatting sqref="AU226">
    <cfRule type="expression" dxfId="613" priority="61">
      <formula>IF(RIGHT(TEXT(AU226,"0.#"),1)=".",FALSE,TRUE)</formula>
    </cfRule>
    <cfRule type="expression" dxfId="612" priority="62">
      <formula>IF(RIGHT(TEXT(AU226,"0.#"),1)=".",TRUE,FALSE)</formula>
    </cfRule>
  </conditionalFormatting>
  <conditionalFormatting sqref="AU218:AU225 AU216">
    <cfRule type="expression" dxfId="611" priority="59">
      <formula>IF(RIGHT(TEXT(AU216,"0.#"),1)=".",FALSE,TRUE)</formula>
    </cfRule>
    <cfRule type="expression" dxfId="610" priority="60">
      <formula>IF(RIGHT(TEXT(AU216,"0.#"),1)=".",TRUE,FALSE)</formula>
    </cfRule>
  </conditionalFormatting>
  <conditionalFormatting sqref="Y230">
    <cfRule type="expression" dxfId="609" priority="45">
      <formula>IF(RIGHT(TEXT(Y230,"0.#"),1)=".",FALSE,TRUE)</formula>
    </cfRule>
    <cfRule type="expression" dxfId="608" priority="46">
      <formula>IF(RIGHT(TEXT(Y230,"0.#"),1)=".",TRUE,FALSE)</formula>
    </cfRule>
  </conditionalFormatting>
  <conditionalFormatting sqref="Y239">
    <cfRule type="expression" dxfId="607" priority="43">
      <formula>IF(RIGHT(TEXT(Y239,"0.#"),1)=".",FALSE,TRUE)</formula>
    </cfRule>
    <cfRule type="expression" dxfId="606" priority="44">
      <formula>IF(RIGHT(TEXT(Y239,"0.#"),1)=".",TRUE,FALSE)</formula>
    </cfRule>
  </conditionalFormatting>
  <conditionalFormatting sqref="Y231:Y238 Y229">
    <cfRule type="expression" dxfId="605" priority="41">
      <formula>IF(RIGHT(TEXT(Y229,"0.#"),1)=".",FALSE,TRUE)</formula>
    </cfRule>
    <cfRule type="expression" dxfId="604" priority="42">
      <formula>IF(RIGHT(TEXT(Y229,"0.#"),1)=".",TRUE,FALSE)</formula>
    </cfRule>
  </conditionalFormatting>
  <conditionalFormatting sqref="AU230">
    <cfRule type="expression" dxfId="603" priority="39">
      <formula>IF(RIGHT(TEXT(AU230,"0.#"),1)=".",FALSE,TRUE)</formula>
    </cfRule>
    <cfRule type="expression" dxfId="602" priority="40">
      <formula>IF(RIGHT(TEXT(AU230,"0.#"),1)=".",TRUE,FALSE)</formula>
    </cfRule>
  </conditionalFormatting>
  <conditionalFormatting sqref="AU239">
    <cfRule type="expression" dxfId="601" priority="37">
      <formula>IF(RIGHT(TEXT(AU239,"0.#"),1)=".",FALSE,TRUE)</formula>
    </cfRule>
    <cfRule type="expression" dxfId="600" priority="38">
      <formula>IF(RIGHT(TEXT(AU239,"0.#"),1)=".",TRUE,FALSE)</formula>
    </cfRule>
  </conditionalFormatting>
  <conditionalFormatting sqref="AU231:AU238 AU229">
    <cfRule type="expression" dxfId="599" priority="35">
      <formula>IF(RIGHT(TEXT(AU229,"0.#"),1)=".",FALSE,TRUE)</formula>
    </cfRule>
    <cfRule type="expression" dxfId="598" priority="36">
      <formula>IF(RIGHT(TEXT(AU229,"0.#"),1)=".",TRUE,FALSE)</formula>
    </cfRule>
  </conditionalFormatting>
  <conditionalFormatting sqref="Y243">
    <cfRule type="expression" dxfId="597" priority="33">
      <formula>IF(RIGHT(TEXT(Y243,"0.#"),1)=".",FALSE,TRUE)</formula>
    </cfRule>
    <cfRule type="expression" dxfId="596" priority="34">
      <formula>IF(RIGHT(TEXT(Y243,"0.#"),1)=".",TRUE,FALSE)</formula>
    </cfRule>
  </conditionalFormatting>
  <conditionalFormatting sqref="Y252">
    <cfRule type="expression" dxfId="595" priority="31">
      <formula>IF(RIGHT(TEXT(Y252,"0.#"),1)=".",FALSE,TRUE)</formula>
    </cfRule>
    <cfRule type="expression" dxfId="594" priority="32">
      <formula>IF(RIGHT(TEXT(Y252,"0.#"),1)=".",TRUE,FALSE)</formula>
    </cfRule>
  </conditionalFormatting>
  <conditionalFormatting sqref="Y244:Y251 Y242">
    <cfRule type="expression" dxfId="593" priority="29">
      <formula>IF(RIGHT(TEXT(Y242,"0.#"),1)=".",FALSE,TRUE)</formula>
    </cfRule>
    <cfRule type="expression" dxfId="592" priority="30">
      <formula>IF(RIGHT(TEXT(Y242,"0.#"),1)=".",TRUE,FALSE)</formula>
    </cfRule>
  </conditionalFormatting>
  <conditionalFormatting sqref="AU243">
    <cfRule type="expression" dxfId="591" priority="27">
      <formula>IF(RIGHT(TEXT(AU243,"0.#"),1)=".",FALSE,TRUE)</formula>
    </cfRule>
    <cfRule type="expression" dxfId="590" priority="28">
      <formula>IF(RIGHT(TEXT(AU243,"0.#"),1)=".",TRUE,FALSE)</formula>
    </cfRule>
  </conditionalFormatting>
  <conditionalFormatting sqref="AU252">
    <cfRule type="expression" dxfId="589" priority="25">
      <formula>IF(RIGHT(TEXT(AU252,"0.#"),1)=".",FALSE,TRUE)</formula>
    </cfRule>
    <cfRule type="expression" dxfId="588" priority="26">
      <formula>IF(RIGHT(TEXT(AU252,"0.#"),1)=".",TRUE,FALSE)</formula>
    </cfRule>
  </conditionalFormatting>
  <conditionalFormatting sqref="AU244:AU251 AU242">
    <cfRule type="expression" dxfId="587" priority="23">
      <formula>IF(RIGHT(TEXT(AU242,"0.#"),1)=".",FALSE,TRUE)</formula>
    </cfRule>
    <cfRule type="expression" dxfId="586" priority="24">
      <formula>IF(RIGHT(TEXT(AU242,"0.#"),1)=".",TRUE,FALSE)</formula>
    </cfRule>
  </conditionalFormatting>
  <conditionalFormatting sqref="Y256">
    <cfRule type="expression" dxfId="585" priority="21">
      <formula>IF(RIGHT(TEXT(Y256,"0.#"),1)=".",FALSE,TRUE)</formula>
    </cfRule>
    <cfRule type="expression" dxfId="584" priority="22">
      <formula>IF(RIGHT(TEXT(Y256,"0.#"),1)=".",TRUE,FALSE)</formula>
    </cfRule>
  </conditionalFormatting>
  <conditionalFormatting sqref="Y265">
    <cfRule type="expression" dxfId="583" priority="19">
      <formula>IF(RIGHT(TEXT(Y265,"0.#"),1)=".",FALSE,TRUE)</formula>
    </cfRule>
    <cfRule type="expression" dxfId="582" priority="20">
      <formula>IF(RIGHT(TEXT(Y265,"0.#"),1)=".",TRUE,FALSE)</formula>
    </cfRule>
  </conditionalFormatting>
  <conditionalFormatting sqref="Y257:Y264 Y255">
    <cfRule type="expression" dxfId="581" priority="17">
      <formula>IF(RIGHT(TEXT(Y255,"0.#"),1)=".",FALSE,TRUE)</formula>
    </cfRule>
    <cfRule type="expression" dxfId="580" priority="18">
      <formula>IF(RIGHT(TEXT(Y255,"0.#"),1)=".",TRUE,FALSE)</formula>
    </cfRule>
  </conditionalFormatting>
  <conditionalFormatting sqref="AU256">
    <cfRule type="expression" dxfId="579" priority="15">
      <formula>IF(RIGHT(TEXT(AU256,"0.#"),1)=".",FALSE,TRUE)</formula>
    </cfRule>
    <cfRule type="expression" dxfId="578" priority="16">
      <formula>IF(RIGHT(TEXT(AU256,"0.#"),1)=".",TRUE,FALSE)</formula>
    </cfRule>
  </conditionalFormatting>
  <conditionalFormatting sqref="AU265">
    <cfRule type="expression" dxfId="577" priority="13">
      <formula>IF(RIGHT(TEXT(AU265,"0.#"),1)=".",FALSE,TRUE)</formula>
    </cfRule>
    <cfRule type="expression" dxfId="576" priority="14">
      <formula>IF(RIGHT(TEXT(AU265,"0.#"),1)=".",TRUE,FALSE)</formula>
    </cfRule>
  </conditionalFormatting>
  <conditionalFormatting sqref="AU257:AU264 AU255">
    <cfRule type="expression" dxfId="575" priority="11">
      <formula>IF(RIGHT(TEXT(AU255,"0.#"),1)=".",FALSE,TRUE)</formula>
    </cfRule>
    <cfRule type="expression" dxfId="574" priority="12">
      <formula>IF(RIGHT(TEXT(AU255,"0.#"),1)=".",TRUE,FALSE)</formula>
    </cfRule>
  </conditionalFormatting>
  <conditionalFormatting sqref="Y4">
    <cfRule type="expression" dxfId="573" priority="9">
      <formula>IF(RIGHT(TEXT(Y4,"0.#"),1)=".",FALSE,TRUE)</formula>
    </cfRule>
    <cfRule type="expression" dxfId="572" priority="10">
      <formula>IF(RIGHT(TEXT(Y4,"0.#"),1)=".",TRUE,FALSE)</formula>
    </cfRule>
  </conditionalFormatting>
  <conditionalFormatting sqref="AU46">
    <cfRule type="expression" dxfId="571" priority="7">
      <formula>IF(RIGHT(TEXT(AU46,"0.#"),1)=".",FALSE,TRUE)</formula>
    </cfRule>
    <cfRule type="expression" dxfId="570" priority="8">
      <formula>IF(RIGHT(TEXT(AU46,"0.#"),1)=".",TRUE,FALSE)</formula>
    </cfRule>
  </conditionalFormatting>
  <conditionalFormatting sqref="AU45">
    <cfRule type="expression" dxfId="569" priority="5">
      <formula>IF(RIGHT(TEXT(AU45,"0.#"),1)=".",FALSE,TRUE)</formula>
    </cfRule>
    <cfRule type="expression" dxfId="568" priority="6">
      <formula>IF(RIGHT(TEXT(AU45,"0.#"),1)=".",TRUE,FALSE)</formula>
    </cfRule>
  </conditionalFormatting>
  <conditionalFormatting sqref="Y47">
    <cfRule type="expression" dxfId="567" priority="3">
      <formula>IF(RIGHT(TEXT(Y47,"0.#"),1)=".",FALSE,TRUE)</formula>
    </cfRule>
    <cfRule type="expression" dxfId="566" priority="4">
      <formula>IF(RIGHT(TEXT(Y47,"0.#"),1)=".",TRUE,FALSE)</formula>
    </cfRule>
  </conditionalFormatting>
  <conditionalFormatting sqref="Y46">
    <cfRule type="expression" dxfId="565" priority="1">
      <formula>IF(RIGHT(TEXT(Y46,"0.#"),1)=".",FALSE,TRUE)</formula>
    </cfRule>
    <cfRule type="expression" dxfId="564" priority="2">
      <formula>IF(RIGHT(TEXT(Y46,"0.#"),1)=".",TRUE,FALSE)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2" manualBreakCount="2">
    <brk id="107" max="49" man="1"/>
    <brk id="160" max="49" man="1"/>
  </rowBreaks>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E1" sqref="E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290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269</v>
      </c>
      <c r="K3" s="109"/>
      <c r="L3" s="109"/>
      <c r="M3" s="109"/>
      <c r="N3" s="109"/>
      <c r="O3" s="109"/>
      <c r="P3" s="335" t="s">
        <v>27</v>
      </c>
      <c r="Q3" s="335"/>
      <c r="R3" s="335"/>
      <c r="S3" s="335"/>
      <c r="T3" s="335"/>
      <c r="U3" s="335"/>
      <c r="V3" s="335"/>
      <c r="W3" s="335"/>
      <c r="X3" s="335"/>
      <c r="Y3" s="345" t="s">
        <v>320</v>
      </c>
      <c r="Z3" s="346"/>
      <c r="AA3" s="346"/>
      <c r="AB3" s="346"/>
      <c r="AC3" s="277" t="s">
        <v>305</v>
      </c>
      <c r="AD3" s="277"/>
      <c r="AE3" s="277"/>
      <c r="AF3" s="277"/>
      <c r="AG3" s="277"/>
      <c r="AH3" s="345" t="s">
        <v>251</v>
      </c>
      <c r="AI3" s="347"/>
      <c r="AJ3" s="347"/>
      <c r="AK3" s="347"/>
      <c r="AL3" s="347" t="s">
        <v>21</v>
      </c>
      <c r="AM3" s="347"/>
      <c r="AN3" s="347"/>
      <c r="AO3" s="422"/>
      <c r="AP3" s="423" t="s">
        <v>270</v>
      </c>
      <c r="AQ3" s="423"/>
      <c r="AR3" s="423"/>
      <c r="AS3" s="423"/>
      <c r="AT3" s="423"/>
      <c r="AU3" s="423"/>
      <c r="AV3" s="423"/>
      <c r="AW3" s="423"/>
      <c r="AX3" s="423"/>
      <c r="AY3">
        <f>$AY$2</f>
        <v>1</v>
      </c>
    </row>
    <row r="4" spans="1:51" ht="26.25" customHeight="1" x14ac:dyDescent="0.15">
      <c r="A4" s="1024">
        <v>1</v>
      </c>
      <c r="B4" s="1024">
        <v>1</v>
      </c>
      <c r="C4" s="420" t="s">
        <v>801</v>
      </c>
      <c r="D4" s="415"/>
      <c r="E4" s="415"/>
      <c r="F4" s="415"/>
      <c r="G4" s="415"/>
      <c r="H4" s="415"/>
      <c r="I4" s="415"/>
      <c r="J4" s="416">
        <v>9012801003907</v>
      </c>
      <c r="K4" s="417"/>
      <c r="L4" s="417"/>
      <c r="M4" s="417"/>
      <c r="N4" s="417"/>
      <c r="O4" s="417"/>
      <c r="P4" s="424" t="s">
        <v>802</v>
      </c>
      <c r="Q4" s="425"/>
      <c r="R4" s="425"/>
      <c r="S4" s="425"/>
      <c r="T4" s="425"/>
      <c r="U4" s="425"/>
      <c r="V4" s="425"/>
      <c r="W4" s="425"/>
      <c r="X4" s="425"/>
      <c r="Y4" s="318">
        <v>22</v>
      </c>
      <c r="Z4" s="319"/>
      <c r="AA4" s="319"/>
      <c r="AB4" s="320"/>
      <c r="AC4" s="322" t="s">
        <v>341</v>
      </c>
      <c r="AD4" s="323"/>
      <c r="AE4" s="323"/>
      <c r="AF4" s="323"/>
      <c r="AG4" s="323"/>
      <c r="AH4" s="418" t="s">
        <v>368</v>
      </c>
      <c r="AI4" s="419"/>
      <c r="AJ4" s="419"/>
      <c r="AK4" s="419"/>
      <c r="AL4" s="326" t="s">
        <v>368</v>
      </c>
      <c r="AM4" s="327"/>
      <c r="AN4" s="327"/>
      <c r="AO4" s="328"/>
      <c r="AP4" s="321" t="s">
        <v>368</v>
      </c>
      <c r="AQ4" s="321"/>
      <c r="AR4" s="321"/>
      <c r="AS4" s="321"/>
      <c r="AT4" s="321"/>
      <c r="AU4" s="321"/>
      <c r="AV4" s="321"/>
      <c r="AW4" s="321"/>
      <c r="AX4" s="321"/>
      <c r="AY4">
        <f>$AY$2</f>
        <v>1</v>
      </c>
    </row>
    <row r="5" spans="1:51" ht="26.25" hidden="1" customHeight="1" x14ac:dyDescent="0.15">
      <c r="A5" s="1024">
        <v>2</v>
      </c>
      <c r="B5" s="102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23"/>
      <c r="AD5" s="1023"/>
      <c r="AE5" s="1023"/>
      <c r="AF5" s="1023"/>
      <c r="AG5" s="1023"/>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24">
        <v>3</v>
      </c>
      <c r="B6" s="102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23"/>
      <c r="AD6" s="1023"/>
      <c r="AE6" s="1023"/>
      <c r="AF6" s="1023"/>
      <c r="AG6" s="1023"/>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24">
        <v>4</v>
      </c>
      <c r="B7" s="102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23"/>
      <c r="AD7" s="1023"/>
      <c r="AE7" s="1023"/>
      <c r="AF7" s="1023"/>
      <c r="AG7" s="1023"/>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24">
        <v>5</v>
      </c>
      <c r="B8" s="102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23"/>
      <c r="AD8" s="1023"/>
      <c r="AE8" s="1023"/>
      <c r="AF8" s="1023"/>
      <c r="AG8" s="1023"/>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24">
        <v>6</v>
      </c>
      <c r="B9" s="102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23"/>
      <c r="AD9" s="1023"/>
      <c r="AE9" s="1023"/>
      <c r="AF9" s="1023"/>
      <c r="AG9" s="1023"/>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24">
        <v>7</v>
      </c>
      <c r="B10" s="102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23"/>
      <c r="AD10" s="1023"/>
      <c r="AE10" s="1023"/>
      <c r="AF10" s="1023"/>
      <c r="AG10" s="1023"/>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24">
        <v>8</v>
      </c>
      <c r="B11" s="102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23"/>
      <c r="AD11" s="1023"/>
      <c r="AE11" s="1023"/>
      <c r="AF11" s="1023"/>
      <c r="AG11" s="1023"/>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24">
        <v>9</v>
      </c>
      <c r="B12" s="102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23"/>
      <c r="AD12" s="1023"/>
      <c r="AE12" s="1023"/>
      <c r="AF12" s="1023"/>
      <c r="AG12" s="1023"/>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24">
        <v>10</v>
      </c>
      <c r="B13" s="102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23"/>
      <c r="AD13" s="1023"/>
      <c r="AE13" s="1023"/>
      <c r="AF13" s="1023"/>
      <c r="AG13" s="1023"/>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24">
        <v>11</v>
      </c>
      <c r="B14" s="102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23"/>
      <c r="AD14" s="1023"/>
      <c r="AE14" s="1023"/>
      <c r="AF14" s="1023"/>
      <c r="AG14" s="1023"/>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24">
        <v>12</v>
      </c>
      <c r="B15" s="102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23"/>
      <c r="AD15" s="1023"/>
      <c r="AE15" s="1023"/>
      <c r="AF15" s="1023"/>
      <c r="AG15" s="1023"/>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24">
        <v>13</v>
      </c>
      <c r="B16" s="102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23"/>
      <c r="AD16" s="1023"/>
      <c r="AE16" s="1023"/>
      <c r="AF16" s="1023"/>
      <c r="AG16" s="1023"/>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24">
        <v>14</v>
      </c>
      <c r="B17" s="102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23"/>
      <c r="AD17" s="1023"/>
      <c r="AE17" s="1023"/>
      <c r="AF17" s="1023"/>
      <c r="AG17" s="1023"/>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24">
        <v>15</v>
      </c>
      <c r="B18" s="102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23"/>
      <c r="AD18" s="1023"/>
      <c r="AE18" s="1023"/>
      <c r="AF18" s="1023"/>
      <c r="AG18" s="1023"/>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24">
        <v>16</v>
      </c>
      <c r="B19" s="102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23"/>
      <c r="AD19" s="1023"/>
      <c r="AE19" s="1023"/>
      <c r="AF19" s="1023"/>
      <c r="AG19" s="1023"/>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24">
        <v>17</v>
      </c>
      <c r="B20" s="102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23"/>
      <c r="AD20" s="1023"/>
      <c r="AE20" s="1023"/>
      <c r="AF20" s="1023"/>
      <c r="AG20" s="1023"/>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24">
        <v>18</v>
      </c>
      <c r="B21" s="102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23"/>
      <c r="AD21" s="1023"/>
      <c r="AE21" s="1023"/>
      <c r="AF21" s="1023"/>
      <c r="AG21" s="1023"/>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24">
        <v>19</v>
      </c>
      <c r="B22" s="102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23"/>
      <c r="AD22" s="1023"/>
      <c r="AE22" s="1023"/>
      <c r="AF22" s="1023"/>
      <c r="AG22" s="1023"/>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24">
        <v>20</v>
      </c>
      <c r="B23" s="102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23"/>
      <c r="AD23" s="1023"/>
      <c r="AE23" s="1023"/>
      <c r="AF23" s="1023"/>
      <c r="AG23" s="1023"/>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24">
        <v>21</v>
      </c>
      <c r="B24" s="102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23"/>
      <c r="AD24" s="1023"/>
      <c r="AE24" s="1023"/>
      <c r="AF24" s="1023"/>
      <c r="AG24" s="1023"/>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24">
        <v>22</v>
      </c>
      <c r="B25" s="102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23"/>
      <c r="AD25" s="1023"/>
      <c r="AE25" s="1023"/>
      <c r="AF25" s="1023"/>
      <c r="AG25" s="1023"/>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24">
        <v>23</v>
      </c>
      <c r="B26" s="102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23"/>
      <c r="AD26" s="1023"/>
      <c r="AE26" s="1023"/>
      <c r="AF26" s="1023"/>
      <c r="AG26" s="1023"/>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24">
        <v>24</v>
      </c>
      <c r="B27" s="102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23"/>
      <c r="AD27" s="1023"/>
      <c r="AE27" s="1023"/>
      <c r="AF27" s="1023"/>
      <c r="AG27" s="1023"/>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24">
        <v>25</v>
      </c>
      <c r="B28" s="102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23"/>
      <c r="AD28" s="1023"/>
      <c r="AE28" s="1023"/>
      <c r="AF28" s="1023"/>
      <c r="AG28" s="1023"/>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24">
        <v>26</v>
      </c>
      <c r="B29" s="102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23"/>
      <c r="AD29" s="1023"/>
      <c r="AE29" s="1023"/>
      <c r="AF29" s="1023"/>
      <c r="AG29" s="1023"/>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24">
        <v>27</v>
      </c>
      <c r="B30" s="102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23"/>
      <c r="AD30" s="1023"/>
      <c r="AE30" s="1023"/>
      <c r="AF30" s="1023"/>
      <c r="AG30" s="1023"/>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24">
        <v>28</v>
      </c>
      <c r="B31" s="102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23"/>
      <c r="AD31" s="1023"/>
      <c r="AE31" s="1023"/>
      <c r="AF31" s="1023"/>
      <c r="AG31" s="1023"/>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24">
        <v>29</v>
      </c>
      <c r="B32" s="102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23"/>
      <c r="AD32" s="1023"/>
      <c r="AE32" s="1023"/>
      <c r="AF32" s="1023"/>
      <c r="AG32" s="1023"/>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24">
        <v>30</v>
      </c>
      <c r="B33" s="102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23"/>
      <c r="AD33" s="1023"/>
      <c r="AE33" s="1023"/>
      <c r="AF33" s="1023"/>
      <c r="AG33" s="102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291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7"/>
      <c r="B36" s="347"/>
      <c r="C36" s="347" t="s">
        <v>26</v>
      </c>
      <c r="D36" s="347"/>
      <c r="E36" s="347"/>
      <c r="F36" s="347"/>
      <c r="G36" s="347"/>
      <c r="H36" s="347"/>
      <c r="I36" s="347"/>
      <c r="J36" s="277" t="s">
        <v>269</v>
      </c>
      <c r="K36" s="109"/>
      <c r="L36" s="109"/>
      <c r="M36" s="109"/>
      <c r="N36" s="109"/>
      <c r="O36" s="109"/>
      <c r="P36" s="335" t="s">
        <v>27</v>
      </c>
      <c r="Q36" s="335"/>
      <c r="R36" s="335"/>
      <c r="S36" s="335"/>
      <c r="T36" s="335"/>
      <c r="U36" s="335"/>
      <c r="V36" s="335"/>
      <c r="W36" s="335"/>
      <c r="X36" s="335"/>
      <c r="Y36" s="345" t="s">
        <v>320</v>
      </c>
      <c r="Z36" s="346"/>
      <c r="AA36" s="346"/>
      <c r="AB36" s="346"/>
      <c r="AC36" s="277" t="s">
        <v>305</v>
      </c>
      <c r="AD36" s="277"/>
      <c r="AE36" s="277"/>
      <c r="AF36" s="277"/>
      <c r="AG36" s="277"/>
      <c r="AH36" s="345" t="s">
        <v>251</v>
      </c>
      <c r="AI36" s="347"/>
      <c r="AJ36" s="347"/>
      <c r="AK36" s="347"/>
      <c r="AL36" s="347" t="s">
        <v>21</v>
      </c>
      <c r="AM36" s="347"/>
      <c r="AN36" s="347"/>
      <c r="AO36" s="422"/>
      <c r="AP36" s="423" t="s">
        <v>270</v>
      </c>
      <c r="AQ36" s="423"/>
      <c r="AR36" s="423"/>
      <c r="AS36" s="423"/>
      <c r="AT36" s="423"/>
      <c r="AU36" s="423"/>
      <c r="AV36" s="423"/>
      <c r="AW36" s="423"/>
      <c r="AX36" s="423"/>
      <c r="AY36">
        <f>$AY$34</f>
        <v>1</v>
      </c>
    </row>
    <row r="37" spans="1:51" ht="33" customHeight="1" x14ac:dyDescent="0.15">
      <c r="A37" s="1024">
        <v>1</v>
      </c>
      <c r="B37" s="1024">
        <v>1</v>
      </c>
      <c r="C37" s="420" t="s">
        <v>799</v>
      </c>
      <c r="D37" s="415"/>
      <c r="E37" s="415"/>
      <c r="F37" s="415"/>
      <c r="G37" s="415"/>
      <c r="H37" s="415"/>
      <c r="I37" s="415"/>
      <c r="J37" s="416">
        <v>7010401052137</v>
      </c>
      <c r="K37" s="417"/>
      <c r="L37" s="417"/>
      <c r="M37" s="417"/>
      <c r="N37" s="417"/>
      <c r="O37" s="417"/>
      <c r="P37" s="424" t="s">
        <v>803</v>
      </c>
      <c r="Q37" s="425"/>
      <c r="R37" s="425"/>
      <c r="S37" s="425"/>
      <c r="T37" s="425"/>
      <c r="U37" s="425"/>
      <c r="V37" s="425"/>
      <c r="W37" s="425"/>
      <c r="X37" s="425"/>
      <c r="Y37" s="318">
        <v>264</v>
      </c>
      <c r="Z37" s="319"/>
      <c r="AA37" s="319"/>
      <c r="AB37" s="320"/>
      <c r="AC37" s="431" t="s">
        <v>335</v>
      </c>
      <c r="AD37" s="432"/>
      <c r="AE37" s="432"/>
      <c r="AF37" s="432"/>
      <c r="AG37" s="432"/>
      <c r="AH37" s="324">
        <v>1</v>
      </c>
      <c r="AI37" s="325"/>
      <c r="AJ37" s="325"/>
      <c r="AK37" s="325"/>
      <c r="AL37" s="326">
        <v>99</v>
      </c>
      <c r="AM37" s="327"/>
      <c r="AN37" s="327"/>
      <c r="AO37" s="328"/>
      <c r="AP37" s="321" t="s">
        <v>368</v>
      </c>
      <c r="AQ37" s="321"/>
      <c r="AR37" s="321"/>
      <c r="AS37" s="321"/>
      <c r="AT37" s="321"/>
      <c r="AU37" s="321"/>
      <c r="AV37" s="321"/>
      <c r="AW37" s="321"/>
      <c r="AX37" s="321"/>
      <c r="AY37">
        <f>$AY$34</f>
        <v>1</v>
      </c>
    </row>
    <row r="38" spans="1:51" ht="26.25" hidden="1" customHeight="1" x14ac:dyDescent="0.15">
      <c r="A38" s="1024">
        <v>2</v>
      </c>
      <c r="B38" s="102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23"/>
      <c r="AD38" s="1023"/>
      <c r="AE38" s="1023"/>
      <c r="AF38" s="1023"/>
      <c r="AG38" s="1023"/>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24">
        <v>3</v>
      </c>
      <c r="B39" s="102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23"/>
      <c r="AD39" s="1023"/>
      <c r="AE39" s="1023"/>
      <c r="AF39" s="1023"/>
      <c r="AG39" s="1023"/>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24">
        <v>4</v>
      </c>
      <c r="B40" s="102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23"/>
      <c r="AD40" s="1023"/>
      <c r="AE40" s="1023"/>
      <c r="AF40" s="1023"/>
      <c r="AG40" s="1023"/>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24">
        <v>5</v>
      </c>
      <c r="B41" s="102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23"/>
      <c r="AD41" s="1023"/>
      <c r="AE41" s="1023"/>
      <c r="AF41" s="1023"/>
      <c r="AG41" s="1023"/>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24">
        <v>6</v>
      </c>
      <c r="B42" s="102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23"/>
      <c r="AD42" s="1023"/>
      <c r="AE42" s="1023"/>
      <c r="AF42" s="1023"/>
      <c r="AG42" s="1023"/>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24">
        <v>7</v>
      </c>
      <c r="B43" s="102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23"/>
      <c r="AD43" s="1023"/>
      <c r="AE43" s="1023"/>
      <c r="AF43" s="1023"/>
      <c r="AG43" s="1023"/>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24">
        <v>8</v>
      </c>
      <c r="B44" s="102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23"/>
      <c r="AD44" s="1023"/>
      <c r="AE44" s="1023"/>
      <c r="AF44" s="1023"/>
      <c r="AG44" s="1023"/>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24">
        <v>9</v>
      </c>
      <c r="B45" s="102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23"/>
      <c r="AD45" s="1023"/>
      <c r="AE45" s="1023"/>
      <c r="AF45" s="1023"/>
      <c r="AG45" s="1023"/>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24">
        <v>10</v>
      </c>
      <c r="B46" s="102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23"/>
      <c r="AD46" s="1023"/>
      <c r="AE46" s="1023"/>
      <c r="AF46" s="1023"/>
      <c r="AG46" s="1023"/>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24">
        <v>11</v>
      </c>
      <c r="B47" s="102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23"/>
      <c r="AD47" s="1023"/>
      <c r="AE47" s="1023"/>
      <c r="AF47" s="1023"/>
      <c r="AG47" s="1023"/>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24">
        <v>12</v>
      </c>
      <c r="B48" s="102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23"/>
      <c r="AD48" s="1023"/>
      <c r="AE48" s="1023"/>
      <c r="AF48" s="1023"/>
      <c r="AG48" s="1023"/>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24">
        <v>13</v>
      </c>
      <c r="B49" s="102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23"/>
      <c r="AD49" s="1023"/>
      <c r="AE49" s="1023"/>
      <c r="AF49" s="1023"/>
      <c r="AG49" s="1023"/>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24">
        <v>14</v>
      </c>
      <c r="B50" s="102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23"/>
      <c r="AD50" s="1023"/>
      <c r="AE50" s="1023"/>
      <c r="AF50" s="1023"/>
      <c r="AG50" s="1023"/>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24">
        <v>15</v>
      </c>
      <c r="B51" s="102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23"/>
      <c r="AD51" s="1023"/>
      <c r="AE51" s="1023"/>
      <c r="AF51" s="1023"/>
      <c r="AG51" s="1023"/>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24">
        <v>16</v>
      </c>
      <c r="B52" s="102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23"/>
      <c r="AD52" s="1023"/>
      <c r="AE52" s="1023"/>
      <c r="AF52" s="1023"/>
      <c r="AG52" s="1023"/>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24">
        <v>17</v>
      </c>
      <c r="B53" s="102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23"/>
      <c r="AD53" s="1023"/>
      <c r="AE53" s="1023"/>
      <c r="AF53" s="1023"/>
      <c r="AG53" s="1023"/>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24">
        <v>18</v>
      </c>
      <c r="B54" s="102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23"/>
      <c r="AD54" s="1023"/>
      <c r="AE54" s="1023"/>
      <c r="AF54" s="1023"/>
      <c r="AG54" s="1023"/>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24">
        <v>19</v>
      </c>
      <c r="B55" s="102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23"/>
      <c r="AD55" s="1023"/>
      <c r="AE55" s="1023"/>
      <c r="AF55" s="1023"/>
      <c r="AG55" s="1023"/>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24">
        <v>20</v>
      </c>
      <c r="B56" s="102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23"/>
      <c r="AD56" s="1023"/>
      <c r="AE56" s="1023"/>
      <c r="AF56" s="1023"/>
      <c r="AG56" s="1023"/>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24">
        <v>21</v>
      </c>
      <c r="B57" s="102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23"/>
      <c r="AD57" s="1023"/>
      <c r="AE57" s="1023"/>
      <c r="AF57" s="1023"/>
      <c r="AG57" s="1023"/>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24">
        <v>22</v>
      </c>
      <c r="B58" s="102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23"/>
      <c r="AD58" s="1023"/>
      <c r="AE58" s="1023"/>
      <c r="AF58" s="1023"/>
      <c r="AG58" s="1023"/>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24">
        <v>23</v>
      </c>
      <c r="B59" s="102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23"/>
      <c r="AD59" s="1023"/>
      <c r="AE59" s="1023"/>
      <c r="AF59" s="1023"/>
      <c r="AG59" s="1023"/>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24">
        <v>24</v>
      </c>
      <c r="B60" s="102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23"/>
      <c r="AD60" s="1023"/>
      <c r="AE60" s="1023"/>
      <c r="AF60" s="1023"/>
      <c r="AG60" s="1023"/>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24">
        <v>25</v>
      </c>
      <c r="B61" s="102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23"/>
      <c r="AD61" s="1023"/>
      <c r="AE61" s="1023"/>
      <c r="AF61" s="1023"/>
      <c r="AG61" s="1023"/>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24">
        <v>26</v>
      </c>
      <c r="B62" s="102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23"/>
      <c r="AD62" s="1023"/>
      <c r="AE62" s="1023"/>
      <c r="AF62" s="1023"/>
      <c r="AG62" s="1023"/>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24">
        <v>27</v>
      </c>
      <c r="B63" s="102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23"/>
      <c r="AD63" s="1023"/>
      <c r="AE63" s="1023"/>
      <c r="AF63" s="1023"/>
      <c r="AG63" s="1023"/>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24">
        <v>28</v>
      </c>
      <c r="B64" s="102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23"/>
      <c r="AD64" s="1023"/>
      <c r="AE64" s="1023"/>
      <c r="AF64" s="1023"/>
      <c r="AG64" s="1023"/>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24">
        <v>29</v>
      </c>
      <c r="B65" s="102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23"/>
      <c r="AD65" s="1023"/>
      <c r="AE65" s="1023"/>
      <c r="AF65" s="1023"/>
      <c r="AG65" s="1023"/>
      <c r="AH65" s="324"/>
      <c r="AI65" s="325"/>
      <c r="AJ65" s="325"/>
      <c r="AK65" s="325"/>
      <c r="AL65" s="326"/>
      <c r="AM65" s="327"/>
      <c r="AN65" s="327"/>
      <c r="AO65" s="328"/>
      <c r="AP65" s="321"/>
      <c r="AQ65" s="321"/>
      <c r="AR65" s="321"/>
      <c r="AS65" s="321"/>
      <c r="AT65" s="321"/>
      <c r="AU65" s="321"/>
      <c r="AV65" s="321"/>
      <c r="AW65" s="321"/>
      <c r="AX65" s="321"/>
      <c r="AY65">
        <f>COUNTA($C$65)</f>
        <v>0</v>
      </c>
    </row>
    <row r="66" spans="1:51" ht="6.75" hidden="1" customHeight="1" x14ac:dyDescent="0.15">
      <c r="A66" s="1024">
        <v>30</v>
      </c>
      <c r="B66" s="102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23"/>
      <c r="AD66" s="1023"/>
      <c r="AE66" s="1023"/>
      <c r="AF66" s="1023"/>
      <c r="AG66" s="102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190</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7"/>
      <c r="B69" s="347"/>
      <c r="C69" s="347" t="s">
        <v>26</v>
      </c>
      <c r="D69" s="347"/>
      <c r="E69" s="347"/>
      <c r="F69" s="347"/>
      <c r="G69" s="347"/>
      <c r="H69" s="347"/>
      <c r="I69" s="347"/>
      <c r="J69" s="277" t="s">
        <v>269</v>
      </c>
      <c r="K69" s="109"/>
      <c r="L69" s="109"/>
      <c r="M69" s="109"/>
      <c r="N69" s="109"/>
      <c r="O69" s="109"/>
      <c r="P69" s="335" t="s">
        <v>27</v>
      </c>
      <c r="Q69" s="335"/>
      <c r="R69" s="335"/>
      <c r="S69" s="335"/>
      <c r="T69" s="335"/>
      <c r="U69" s="335"/>
      <c r="V69" s="335"/>
      <c r="W69" s="335"/>
      <c r="X69" s="335"/>
      <c r="Y69" s="345" t="s">
        <v>320</v>
      </c>
      <c r="Z69" s="346"/>
      <c r="AA69" s="346"/>
      <c r="AB69" s="346"/>
      <c r="AC69" s="277" t="s">
        <v>305</v>
      </c>
      <c r="AD69" s="277"/>
      <c r="AE69" s="277"/>
      <c r="AF69" s="277"/>
      <c r="AG69" s="277"/>
      <c r="AH69" s="345" t="s">
        <v>251</v>
      </c>
      <c r="AI69" s="347"/>
      <c r="AJ69" s="347"/>
      <c r="AK69" s="347"/>
      <c r="AL69" s="347" t="s">
        <v>21</v>
      </c>
      <c r="AM69" s="347"/>
      <c r="AN69" s="347"/>
      <c r="AO69" s="422"/>
      <c r="AP69" s="423" t="s">
        <v>270</v>
      </c>
      <c r="AQ69" s="423"/>
      <c r="AR69" s="423"/>
      <c r="AS69" s="423"/>
      <c r="AT69" s="423"/>
      <c r="AU69" s="423"/>
      <c r="AV69" s="423"/>
      <c r="AW69" s="423"/>
      <c r="AX69" s="423"/>
      <c r="AY69" s="34">
        <f>$AY$67</f>
        <v>1</v>
      </c>
    </row>
    <row r="70" spans="1:51" ht="26.25" customHeight="1" x14ac:dyDescent="0.15">
      <c r="A70" s="1024">
        <v>1</v>
      </c>
      <c r="B70" s="1024">
        <v>1</v>
      </c>
      <c r="C70" s="420" t="s">
        <v>801</v>
      </c>
      <c r="D70" s="415"/>
      <c r="E70" s="415"/>
      <c r="F70" s="415"/>
      <c r="G70" s="415"/>
      <c r="H70" s="415"/>
      <c r="I70" s="415"/>
      <c r="J70" s="416">
        <v>9012801003907</v>
      </c>
      <c r="K70" s="417"/>
      <c r="L70" s="417"/>
      <c r="M70" s="417"/>
      <c r="N70" s="417"/>
      <c r="O70" s="417"/>
      <c r="P70" s="424" t="s">
        <v>1012</v>
      </c>
      <c r="Q70" s="425"/>
      <c r="R70" s="425"/>
      <c r="S70" s="425"/>
      <c r="T70" s="425"/>
      <c r="U70" s="425"/>
      <c r="V70" s="425"/>
      <c r="W70" s="425"/>
      <c r="X70" s="425"/>
      <c r="Y70" s="318">
        <v>25</v>
      </c>
      <c r="Z70" s="319"/>
      <c r="AA70" s="319"/>
      <c r="AB70" s="320"/>
      <c r="AC70" s="322" t="s">
        <v>341</v>
      </c>
      <c r="AD70" s="323"/>
      <c r="AE70" s="323"/>
      <c r="AF70" s="323"/>
      <c r="AG70" s="323"/>
      <c r="AH70" s="418" t="s">
        <v>368</v>
      </c>
      <c r="AI70" s="419"/>
      <c r="AJ70" s="419"/>
      <c r="AK70" s="419"/>
      <c r="AL70" s="326" t="s">
        <v>368</v>
      </c>
      <c r="AM70" s="327"/>
      <c r="AN70" s="327"/>
      <c r="AO70" s="328"/>
      <c r="AP70" s="321" t="s">
        <v>368</v>
      </c>
      <c r="AQ70" s="321"/>
      <c r="AR70" s="321"/>
      <c r="AS70" s="321"/>
      <c r="AT70" s="321"/>
      <c r="AU70" s="321"/>
      <c r="AV70" s="321"/>
      <c r="AW70" s="321"/>
      <c r="AX70" s="321"/>
      <c r="AY70" s="34">
        <f>$AY$67</f>
        <v>1</v>
      </c>
    </row>
    <row r="71" spans="1:51" ht="26.25" hidden="1" customHeight="1" x14ac:dyDescent="0.15">
      <c r="A71" s="1024">
        <v>2</v>
      </c>
      <c r="B71" s="102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23"/>
      <c r="AD71" s="1023"/>
      <c r="AE71" s="1023"/>
      <c r="AF71" s="1023"/>
      <c r="AG71" s="1023"/>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24">
        <v>3</v>
      </c>
      <c r="B72" s="102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23"/>
      <c r="AD72" s="1023"/>
      <c r="AE72" s="1023"/>
      <c r="AF72" s="1023"/>
      <c r="AG72" s="1023"/>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24">
        <v>4</v>
      </c>
      <c r="B73" s="102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23"/>
      <c r="AD73" s="1023"/>
      <c r="AE73" s="1023"/>
      <c r="AF73" s="1023"/>
      <c r="AG73" s="1023"/>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24">
        <v>5</v>
      </c>
      <c r="B74" s="102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23"/>
      <c r="AD74" s="1023"/>
      <c r="AE74" s="1023"/>
      <c r="AF74" s="1023"/>
      <c r="AG74" s="1023"/>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24">
        <v>6</v>
      </c>
      <c r="B75" s="102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23"/>
      <c r="AD75" s="1023"/>
      <c r="AE75" s="1023"/>
      <c r="AF75" s="1023"/>
      <c r="AG75" s="1023"/>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24">
        <v>7</v>
      </c>
      <c r="B76" s="102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23"/>
      <c r="AD76" s="1023"/>
      <c r="AE76" s="1023"/>
      <c r="AF76" s="1023"/>
      <c r="AG76" s="1023"/>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24">
        <v>8</v>
      </c>
      <c r="B77" s="102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23"/>
      <c r="AD77" s="1023"/>
      <c r="AE77" s="1023"/>
      <c r="AF77" s="1023"/>
      <c r="AG77" s="1023"/>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24">
        <v>9</v>
      </c>
      <c r="B78" s="102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23"/>
      <c r="AD78" s="1023"/>
      <c r="AE78" s="1023"/>
      <c r="AF78" s="1023"/>
      <c r="AG78" s="1023"/>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24">
        <v>10</v>
      </c>
      <c r="B79" s="102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23"/>
      <c r="AD79" s="1023"/>
      <c r="AE79" s="1023"/>
      <c r="AF79" s="1023"/>
      <c r="AG79" s="1023"/>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24">
        <v>11</v>
      </c>
      <c r="B80" s="102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23"/>
      <c r="AD80" s="1023"/>
      <c r="AE80" s="1023"/>
      <c r="AF80" s="1023"/>
      <c r="AG80" s="1023"/>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24">
        <v>12</v>
      </c>
      <c r="B81" s="102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23"/>
      <c r="AD81" s="1023"/>
      <c r="AE81" s="1023"/>
      <c r="AF81" s="1023"/>
      <c r="AG81" s="1023"/>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24">
        <v>13</v>
      </c>
      <c r="B82" s="102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23"/>
      <c r="AD82" s="1023"/>
      <c r="AE82" s="1023"/>
      <c r="AF82" s="1023"/>
      <c r="AG82" s="1023"/>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24">
        <v>14</v>
      </c>
      <c r="B83" s="102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23"/>
      <c r="AD83" s="1023"/>
      <c r="AE83" s="1023"/>
      <c r="AF83" s="1023"/>
      <c r="AG83" s="1023"/>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24">
        <v>15</v>
      </c>
      <c r="B84" s="102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23"/>
      <c r="AD84" s="1023"/>
      <c r="AE84" s="1023"/>
      <c r="AF84" s="1023"/>
      <c r="AG84" s="1023"/>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24">
        <v>16</v>
      </c>
      <c r="B85" s="102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23"/>
      <c r="AD85" s="1023"/>
      <c r="AE85" s="1023"/>
      <c r="AF85" s="1023"/>
      <c r="AG85" s="1023"/>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24">
        <v>17</v>
      </c>
      <c r="B86" s="102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23"/>
      <c r="AD86" s="1023"/>
      <c r="AE86" s="1023"/>
      <c r="AF86" s="1023"/>
      <c r="AG86" s="1023"/>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24">
        <v>18</v>
      </c>
      <c r="B87" s="102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23"/>
      <c r="AD87" s="1023"/>
      <c r="AE87" s="1023"/>
      <c r="AF87" s="1023"/>
      <c r="AG87" s="1023"/>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24">
        <v>19</v>
      </c>
      <c r="B88" s="102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23"/>
      <c r="AD88" s="1023"/>
      <c r="AE88" s="1023"/>
      <c r="AF88" s="1023"/>
      <c r="AG88" s="1023"/>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24">
        <v>20</v>
      </c>
      <c r="B89" s="102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23"/>
      <c r="AD89" s="1023"/>
      <c r="AE89" s="1023"/>
      <c r="AF89" s="1023"/>
      <c r="AG89" s="1023"/>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24">
        <v>21</v>
      </c>
      <c r="B90" s="102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23"/>
      <c r="AD90" s="1023"/>
      <c r="AE90" s="1023"/>
      <c r="AF90" s="1023"/>
      <c r="AG90" s="1023"/>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24">
        <v>22</v>
      </c>
      <c r="B91" s="102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23"/>
      <c r="AD91" s="1023"/>
      <c r="AE91" s="1023"/>
      <c r="AF91" s="1023"/>
      <c r="AG91" s="1023"/>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24">
        <v>23</v>
      </c>
      <c r="B92" s="102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23"/>
      <c r="AD92" s="1023"/>
      <c r="AE92" s="1023"/>
      <c r="AF92" s="1023"/>
      <c r="AG92" s="1023"/>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24">
        <v>24</v>
      </c>
      <c r="B93" s="102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23"/>
      <c r="AD93" s="1023"/>
      <c r="AE93" s="1023"/>
      <c r="AF93" s="1023"/>
      <c r="AG93" s="1023"/>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24">
        <v>25</v>
      </c>
      <c r="B94" s="102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23"/>
      <c r="AD94" s="1023"/>
      <c r="AE94" s="1023"/>
      <c r="AF94" s="1023"/>
      <c r="AG94" s="1023"/>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24">
        <v>26</v>
      </c>
      <c r="B95" s="102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23"/>
      <c r="AD95" s="1023"/>
      <c r="AE95" s="1023"/>
      <c r="AF95" s="1023"/>
      <c r="AG95" s="1023"/>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24">
        <v>27</v>
      </c>
      <c r="B96" s="102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23"/>
      <c r="AD96" s="1023"/>
      <c r="AE96" s="1023"/>
      <c r="AF96" s="1023"/>
      <c r="AG96" s="1023"/>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24">
        <v>28</v>
      </c>
      <c r="B97" s="102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23"/>
      <c r="AD97" s="1023"/>
      <c r="AE97" s="1023"/>
      <c r="AF97" s="1023"/>
      <c r="AG97" s="1023"/>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24">
        <v>29</v>
      </c>
      <c r="B98" s="102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23"/>
      <c r="AD98" s="1023"/>
      <c r="AE98" s="1023"/>
      <c r="AF98" s="1023"/>
      <c r="AG98" s="1023"/>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24">
        <v>30</v>
      </c>
      <c r="B99" s="102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23"/>
      <c r="AD99" s="1023"/>
      <c r="AE99" s="1023"/>
      <c r="AF99" s="1023"/>
      <c r="AG99" s="102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191</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47"/>
      <c r="B102" s="347"/>
      <c r="C102" s="347" t="s">
        <v>26</v>
      </c>
      <c r="D102" s="347"/>
      <c r="E102" s="347"/>
      <c r="F102" s="347"/>
      <c r="G102" s="347"/>
      <c r="H102" s="347"/>
      <c r="I102" s="347"/>
      <c r="J102" s="277" t="s">
        <v>269</v>
      </c>
      <c r="K102" s="109"/>
      <c r="L102" s="109"/>
      <c r="M102" s="109"/>
      <c r="N102" s="109"/>
      <c r="O102" s="109"/>
      <c r="P102" s="335" t="s">
        <v>27</v>
      </c>
      <c r="Q102" s="335"/>
      <c r="R102" s="335"/>
      <c r="S102" s="335"/>
      <c r="T102" s="335"/>
      <c r="U102" s="335"/>
      <c r="V102" s="335"/>
      <c r="W102" s="335"/>
      <c r="X102" s="335"/>
      <c r="Y102" s="345" t="s">
        <v>320</v>
      </c>
      <c r="Z102" s="346"/>
      <c r="AA102" s="346"/>
      <c r="AB102" s="346"/>
      <c r="AC102" s="277" t="s">
        <v>305</v>
      </c>
      <c r="AD102" s="277"/>
      <c r="AE102" s="277"/>
      <c r="AF102" s="277"/>
      <c r="AG102" s="277"/>
      <c r="AH102" s="345" t="s">
        <v>251</v>
      </c>
      <c r="AI102" s="347"/>
      <c r="AJ102" s="347"/>
      <c r="AK102" s="347"/>
      <c r="AL102" s="347" t="s">
        <v>21</v>
      </c>
      <c r="AM102" s="347"/>
      <c r="AN102" s="347"/>
      <c r="AO102" s="422"/>
      <c r="AP102" s="423" t="s">
        <v>270</v>
      </c>
      <c r="AQ102" s="423"/>
      <c r="AR102" s="423"/>
      <c r="AS102" s="423"/>
      <c r="AT102" s="423"/>
      <c r="AU102" s="423"/>
      <c r="AV102" s="423"/>
      <c r="AW102" s="423"/>
      <c r="AX102" s="423"/>
      <c r="AY102" s="34">
        <f>$AY$100</f>
        <v>1</v>
      </c>
    </row>
    <row r="103" spans="1:51" ht="58.5" customHeight="1" x14ac:dyDescent="0.15">
      <c r="A103" s="1024">
        <v>1</v>
      </c>
      <c r="B103" s="1024">
        <v>1</v>
      </c>
      <c r="C103" s="420" t="s">
        <v>806</v>
      </c>
      <c r="D103" s="415"/>
      <c r="E103" s="415"/>
      <c r="F103" s="415"/>
      <c r="G103" s="415"/>
      <c r="H103" s="415"/>
      <c r="I103" s="415"/>
      <c r="J103" s="416">
        <v>6010001030403</v>
      </c>
      <c r="K103" s="417"/>
      <c r="L103" s="417"/>
      <c r="M103" s="417"/>
      <c r="N103" s="417"/>
      <c r="O103" s="417"/>
      <c r="P103" s="421" t="s">
        <v>817</v>
      </c>
      <c r="Q103" s="317"/>
      <c r="R103" s="317"/>
      <c r="S103" s="317"/>
      <c r="T103" s="317"/>
      <c r="U103" s="317"/>
      <c r="V103" s="317"/>
      <c r="W103" s="317"/>
      <c r="X103" s="317"/>
      <c r="Y103" s="318">
        <v>58</v>
      </c>
      <c r="Z103" s="319"/>
      <c r="AA103" s="319"/>
      <c r="AB103" s="320"/>
      <c r="AC103" s="322" t="s">
        <v>335</v>
      </c>
      <c r="AD103" s="323"/>
      <c r="AE103" s="323"/>
      <c r="AF103" s="323"/>
      <c r="AG103" s="323"/>
      <c r="AH103" s="418">
        <v>1</v>
      </c>
      <c r="AI103" s="419"/>
      <c r="AJ103" s="419"/>
      <c r="AK103" s="419"/>
      <c r="AL103" s="326">
        <v>98</v>
      </c>
      <c r="AM103" s="327"/>
      <c r="AN103" s="327"/>
      <c r="AO103" s="328"/>
      <c r="AP103" s="321" t="s">
        <v>368</v>
      </c>
      <c r="AQ103" s="321"/>
      <c r="AR103" s="321"/>
      <c r="AS103" s="321"/>
      <c r="AT103" s="321"/>
      <c r="AU103" s="321"/>
      <c r="AV103" s="321"/>
      <c r="AW103" s="321"/>
      <c r="AX103" s="321"/>
      <c r="AY103" s="34">
        <f>$AY$100</f>
        <v>1</v>
      </c>
    </row>
    <row r="104" spans="1:51" ht="75" customHeight="1" x14ac:dyDescent="0.15">
      <c r="A104" s="1024">
        <v>2</v>
      </c>
      <c r="B104" s="1024">
        <v>1</v>
      </c>
      <c r="C104" s="420" t="s">
        <v>818</v>
      </c>
      <c r="D104" s="415"/>
      <c r="E104" s="415"/>
      <c r="F104" s="415"/>
      <c r="G104" s="415"/>
      <c r="H104" s="415"/>
      <c r="I104" s="415"/>
      <c r="J104" s="416">
        <v>8010401050783</v>
      </c>
      <c r="K104" s="417"/>
      <c r="L104" s="417"/>
      <c r="M104" s="417"/>
      <c r="N104" s="417"/>
      <c r="O104" s="417"/>
      <c r="P104" s="421" t="s">
        <v>819</v>
      </c>
      <c r="Q104" s="317"/>
      <c r="R104" s="317"/>
      <c r="S104" s="317"/>
      <c r="T104" s="317"/>
      <c r="U104" s="317"/>
      <c r="V104" s="317"/>
      <c r="W104" s="317"/>
      <c r="X104" s="317"/>
      <c r="Y104" s="318">
        <v>40</v>
      </c>
      <c r="Z104" s="319"/>
      <c r="AA104" s="319"/>
      <c r="AB104" s="320"/>
      <c r="AC104" s="322" t="s">
        <v>335</v>
      </c>
      <c r="AD104" s="323"/>
      <c r="AE104" s="323"/>
      <c r="AF104" s="323"/>
      <c r="AG104" s="323"/>
      <c r="AH104" s="418">
        <v>2</v>
      </c>
      <c r="AI104" s="419"/>
      <c r="AJ104" s="419"/>
      <c r="AK104" s="419"/>
      <c r="AL104" s="326">
        <v>93</v>
      </c>
      <c r="AM104" s="327"/>
      <c r="AN104" s="327"/>
      <c r="AO104" s="328"/>
      <c r="AP104" s="321" t="s">
        <v>368</v>
      </c>
      <c r="AQ104" s="321"/>
      <c r="AR104" s="321"/>
      <c r="AS104" s="321"/>
      <c r="AT104" s="321"/>
      <c r="AU104" s="321"/>
      <c r="AV104" s="321"/>
      <c r="AW104" s="321"/>
      <c r="AX104" s="321"/>
      <c r="AY104">
        <f>COUNTA($C$104)</f>
        <v>1</v>
      </c>
    </row>
    <row r="105" spans="1:51" ht="58.5" customHeight="1" x14ac:dyDescent="0.15">
      <c r="A105" s="1024">
        <v>3</v>
      </c>
      <c r="B105" s="1024">
        <v>1</v>
      </c>
      <c r="C105" s="420" t="s">
        <v>820</v>
      </c>
      <c r="D105" s="415"/>
      <c r="E105" s="415"/>
      <c r="F105" s="415"/>
      <c r="G105" s="415"/>
      <c r="H105" s="415"/>
      <c r="I105" s="415"/>
      <c r="J105" s="416">
        <v>1010001143390</v>
      </c>
      <c r="K105" s="417"/>
      <c r="L105" s="417"/>
      <c r="M105" s="417"/>
      <c r="N105" s="417"/>
      <c r="O105" s="417"/>
      <c r="P105" s="421" t="s">
        <v>821</v>
      </c>
      <c r="Q105" s="317"/>
      <c r="R105" s="317"/>
      <c r="S105" s="317"/>
      <c r="T105" s="317"/>
      <c r="U105" s="317"/>
      <c r="V105" s="317"/>
      <c r="W105" s="317"/>
      <c r="X105" s="317"/>
      <c r="Y105" s="318">
        <v>38</v>
      </c>
      <c r="Z105" s="319"/>
      <c r="AA105" s="319"/>
      <c r="AB105" s="320"/>
      <c r="AC105" s="322" t="s">
        <v>335</v>
      </c>
      <c r="AD105" s="323"/>
      <c r="AE105" s="323"/>
      <c r="AF105" s="323"/>
      <c r="AG105" s="323"/>
      <c r="AH105" s="324">
        <v>1</v>
      </c>
      <c r="AI105" s="325"/>
      <c r="AJ105" s="325"/>
      <c r="AK105" s="325"/>
      <c r="AL105" s="326">
        <v>99</v>
      </c>
      <c r="AM105" s="327"/>
      <c r="AN105" s="327"/>
      <c r="AO105" s="328"/>
      <c r="AP105" s="321" t="s">
        <v>368</v>
      </c>
      <c r="AQ105" s="321"/>
      <c r="AR105" s="321"/>
      <c r="AS105" s="321"/>
      <c r="AT105" s="321"/>
      <c r="AU105" s="321"/>
      <c r="AV105" s="321"/>
      <c r="AW105" s="321"/>
      <c r="AX105" s="321"/>
      <c r="AY105">
        <f>COUNTA($C$105)</f>
        <v>1</v>
      </c>
    </row>
    <row r="106" spans="1:51" ht="46.5" customHeight="1" x14ac:dyDescent="0.15">
      <c r="A106" s="1024">
        <v>4</v>
      </c>
      <c r="B106" s="1024">
        <v>1</v>
      </c>
      <c r="C106" s="420" t="s">
        <v>822</v>
      </c>
      <c r="D106" s="415"/>
      <c r="E106" s="415"/>
      <c r="F106" s="415"/>
      <c r="G106" s="415"/>
      <c r="H106" s="415"/>
      <c r="I106" s="415"/>
      <c r="J106" s="416">
        <v>6010001030403</v>
      </c>
      <c r="K106" s="417"/>
      <c r="L106" s="417"/>
      <c r="M106" s="417"/>
      <c r="N106" s="417"/>
      <c r="O106" s="417"/>
      <c r="P106" s="421" t="s">
        <v>823</v>
      </c>
      <c r="Q106" s="317"/>
      <c r="R106" s="317"/>
      <c r="S106" s="317"/>
      <c r="T106" s="317"/>
      <c r="U106" s="317"/>
      <c r="V106" s="317"/>
      <c r="W106" s="317"/>
      <c r="X106" s="317"/>
      <c r="Y106" s="318">
        <v>33</v>
      </c>
      <c r="Z106" s="319"/>
      <c r="AA106" s="319"/>
      <c r="AB106" s="320"/>
      <c r="AC106" s="322" t="s">
        <v>335</v>
      </c>
      <c r="AD106" s="323"/>
      <c r="AE106" s="323"/>
      <c r="AF106" s="323"/>
      <c r="AG106" s="323"/>
      <c r="AH106" s="324">
        <v>1</v>
      </c>
      <c r="AI106" s="325"/>
      <c r="AJ106" s="325"/>
      <c r="AK106" s="325"/>
      <c r="AL106" s="326">
        <v>98</v>
      </c>
      <c r="AM106" s="327"/>
      <c r="AN106" s="327"/>
      <c r="AO106" s="328"/>
      <c r="AP106" s="321" t="s">
        <v>368</v>
      </c>
      <c r="AQ106" s="321"/>
      <c r="AR106" s="321"/>
      <c r="AS106" s="321"/>
      <c r="AT106" s="321"/>
      <c r="AU106" s="321"/>
      <c r="AV106" s="321"/>
      <c r="AW106" s="321"/>
      <c r="AX106" s="321"/>
      <c r="AY106">
        <f>COUNTA($C$106)</f>
        <v>1</v>
      </c>
    </row>
    <row r="107" spans="1:51" ht="66" customHeight="1" x14ac:dyDescent="0.15">
      <c r="A107" s="1024">
        <v>5</v>
      </c>
      <c r="B107" s="1024">
        <v>1</v>
      </c>
      <c r="C107" s="420" t="s">
        <v>824</v>
      </c>
      <c r="D107" s="415"/>
      <c r="E107" s="415"/>
      <c r="F107" s="415"/>
      <c r="G107" s="415"/>
      <c r="H107" s="415"/>
      <c r="I107" s="415"/>
      <c r="J107" s="416">
        <v>3010401011971</v>
      </c>
      <c r="K107" s="417"/>
      <c r="L107" s="417"/>
      <c r="M107" s="417"/>
      <c r="N107" s="417"/>
      <c r="O107" s="417"/>
      <c r="P107" s="421" t="s">
        <v>825</v>
      </c>
      <c r="Q107" s="317"/>
      <c r="R107" s="317"/>
      <c r="S107" s="317"/>
      <c r="T107" s="317"/>
      <c r="U107" s="317"/>
      <c r="V107" s="317"/>
      <c r="W107" s="317"/>
      <c r="X107" s="317"/>
      <c r="Y107" s="318">
        <v>33</v>
      </c>
      <c r="Z107" s="319"/>
      <c r="AA107" s="319"/>
      <c r="AB107" s="320"/>
      <c r="AC107" s="322" t="s">
        <v>335</v>
      </c>
      <c r="AD107" s="323"/>
      <c r="AE107" s="323"/>
      <c r="AF107" s="323"/>
      <c r="AG107" s="323"/>
      <c r="AH107" s="324">
        <v>1</v>
      </c>
      <c r="AI107" s="325"/>
      <c r="AJ107" s="325"/>
      <c r="AK107" s="325"/>
      <c r="AL107" s="326">
        <v>97</v>
      </c>
      <c r="AM107" s="327"/>
      <c r="AN107" s="327"/>
      <c r="AO107" s="328"/>
      <c r="AP107" s="321" t="s">
        <v>368</v>
      </c>
      <c r="AQ107" s="321"/>
      <c r="AR107" s="321"/>
      <c r="AS107" s="321"/>
      <c r="AT107" s="321"/>
      <c r="AU107" s="321"/>
      <c r="AV107" s="321"/>
      <c r="AW107" s="321"/>
      <c r="AX107" s="321"/>
      <c r="AY107">
        <f>COUNTA($C$107)</f>
        <v>1</v>
      </c>
    </row>
    <row r="108" spans="1:51" hidden="1" x14ac:dyDescent="0.15">
      <c r="A108" s="1024">
        <v>6</v>
      </c>
      <c r="B108" s="102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23"/>
      <c r="AD108" s="1023"/>
      <c r="AE108" s="1023"/>
      <c r="AF108" s="1023"/>
      <c r="AG108" s="102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idden="1" x14ac:dyDescent="0.15">
      <c r="A109" s="1024">
        <v>7</v>
      </c>
      <c r="B109" s="102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23"/>
      <c r="AD109" s="1023"/>
      <c r="AE109" s="1023"/>
      <c r="AF109" s="1023"/>
      <c r="AG109" s="102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idden="1" x14ac:dyDescent="0.15">
      <c r="A110" s="1024">
        <v>8</v>
      </c>
      <c r="B110" s="102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23"/>
      <c r="AD110" s="1023"/>
      <c r="AE110" s="1023"/>
      <c r="AF110" s="1023"/>
      <c r="AG110" s="102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idden="1" x14ac:dyDescent="0.15">
      <c r="A111" s="1024">
        <v>9</v>
      </c>
      <c r="B111" s="102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23"/>
      <c r="AD111" s="1023"/>
      <c r="AE111" s="1023"/>
      <c r="AF111" s="1023"/>
      <c r="AG111" s="102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idden="1" x14ac:dyDescent="0.15">
      <c r="A112" s="1024">
        <v>10</v>
      </c>
      <c r="B112" s="102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23"/>
      <c r="AD112" s="1023"/>
      <c r="AE112" s="1023"/>
      <c r="AF112" s="1023"/>
      <c r="AG112" s="102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idden="1" x14ac:dyDescent="0.15">
      <c r="A113" s="1024">
        <v>11</v>
      </c>
      <c r="B113" s="102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23"/>
      <c r="AD113" s="1023"/>
      <c r="AE113" s="1023"/>
      <c r="AF113" s="1023"/>
      <c r="AG113" s="102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idden="1" x14ac:dyDescent="0.15">
      <c r="A114" s="1024">
        <v>12</v>
      </c>
      <c r="B114" s="102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23"/>
      <c r="AD114" s="1023"/>
      <c r="AE114" s="1023"/>
      <c r="AF114" s="1023"/>
      <c r="AG114" s="102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idden="1" x14ac:dyDescent="0.15">
      <c r="A115" s="1024">
        <v>13</v>
      </c>
      <c r="B115" s="102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23"/>
      <c r="AD115" s="1023"/>
      <c r="AE115" s="1023"/>
      <c r="AF115" s="1023"/>
      <c r="AG115" s="102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idden="1" x14ac:dyDescent="0.15">
      <c r="A116" s="1024">
        <v>14</v>
      </c>
      <c r="B116" s="102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23"/>
      <c r="AD116" s="1023"/>
      <c r="AE116" s="1023"/>
      <c r="AF116" s="1023"/>
      <c r="AG116" s="102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idden="1" x14ac:dyDescent="0.15">
      <c r="A117" s="1024">
        <v>15</v>
      </c>
      <c r="B117" s="102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23"/>
      <c r="AD117" s="1023"/>
      <c r="AE117" s="1023"/>
      <c r="AF117" s="1023"/>
      <c r="AG117" s="102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idden="1" x14ac:dyDescent="0.15">
      <c r="A118" s="1024">
        <v>16</v>
      </c>
      <c r="B118" s="102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23"/>
      <c r="AD118" s="1023"/>
      <c r="AE118" s="1023"/>
      <c r="AF118" s="1023"/>
      <c r="AG118" s="102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idden="1" x14ac:dyDescent="0.15">
      <c r="A119" s="1024">
        <v>17</v>
      </c>
      <c r="B119" s="102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23"/>
      <c r="AD119" s="1023"/>
      <c r="AE119" s="1023"/>
      <c r="AF119" s="1023"/>
      <c r="AG119" s="102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idden="1" x14ac:dyDescent="0.15">
      <c r="A120" s="1024">
        <v>18</v>
      </c>
      <c r="B120" s="102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23"/>
      <c r="AD120" s="1023"/>
      <c r="AE120" s="1023"/>
      <c r="AF120" s="1023"/>
      <c r="AG120" s="102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idden="1" x14ac:dyDescent="0.15">
      <c r="A121" s="1024">
        <v>19</v>
      </c>
      <c r="B121" s="102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23"/>
      <c r="AD121" s="1023"/>
      <c r="AE121" s="1023"/>
      <c r="AF121" s="1023"/>
      <c r="AG121" s="102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idden="1" x14ac:dyDescent="0.15">
      <c r="A122" s="1024">
        <v>20</v>
      </c>
      <c r="B122" s="102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23"/>
      <c r="AD122" s="1023"/>
      <c r="AE122" s="1023"/>
      <c r="AF122" s="1023"/>
      <c r="AG122" s="102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idden="1" x14ac:dyDescent="0.15">
      <c r="A123" s="1024">
        <v>21</v>
      </c>
      <c r="B123" s="102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23"/>
      <c r="AD123" s="1023"/>
      <c r="AE123" s="1023"/>
      <c r="AF123" s="1023"/>
      <c r="AG123" s="102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idden="1" x14ac:dyDescent="0.15">
      <c r="A124" s="1024">
        <v>22</v>
      </c>
      <c r="B124" s="102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23"/>
      <c r="AD124" s="1023"/>
      <c r="AE124" s="1023"/>
      <c r="AF124" s="1023"/>
      <c r="AG124" s="102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idden="1" x14ac:dyDescent="0.15">
      <c r="A125" s="1024">
        <v>23</v>
      </c>
      <c r="B125" s="102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23"/>
      <c r="AD125" s="1023"/>
      <c r="AE125" s="1023"/>
      <c r="AF125" s="1023"/>
      <c r="AG125" s="102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idden="1" x14ac:dyDescent="0.15">
      <c r="A126" s="1024">
        <v>24</v>
      </c>
      <c r="B126" s="102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23"/>
      <c r="AD126" s="1023"/>
      <c r="AE126" s="1023"/>
      <c r="AF126" s="1023"/>
      <c r="AG126" s="102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idden="1" x14ac:dyDescent="0.15">
      <c r="A127" s="1024">
        <v>25</v>
      </c>
      <c r="B127" s="102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23"/>
      <c r="AD127" s="1023"/>
      <c r="AE127" s="1023"/>
      <c r="AF127" s="1023"/>
      <c r="AG127" s="102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idden="1" x14ac:dyDescent="0.15">
      <c r="A128" s="1024">
        <v>26</v>
      </c>
      <c r="B128" s="102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23"/>
      <c r="AD128" s="1023"/>
      <c r="AE128" s="1023"/>
      <c r="AF128" s="1023"/>
      <c r="AG128" s="102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idden="1" x14ac:dyDescent="0.15">
      <c r="A129" s="1024">
        <v>27</v>
      </c>
      <c r="B129" s="102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23"/>
      <c r="AD129" s="1023"/>
      <c r="AE129" s="1023"/>
      <c r="AF129" s="1023"/>
      <c r="AG129" s="102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idden="1" x14ac:dyDescent="0.15">
      <c r="A130" s="1024">
        <v>28</v>
      </c>
      <c r="B130" s="102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23"/>
      <c r="AD130" s="1023"/>
      <c r="AE130" s="1023"/>
      <c r="AF130" s="1023"/>
      <c r="AG130" s="102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idden="1" x14ac:dyDescent="0.15">
      <c r="A131" s="1024">
        <v>29</v>
      </c>
      <c r="B131" s="102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23"/>
      <c r="AD131" s="1023"/>
      <c r="AE131" s="1023"/>
      <c r="AF131" s="1023"/>
      <c r="AG131" s="102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idden="1" x14ac:dyDescent="0.15">
      <c r="A132" s="1024">
        <v>30</v>
      </c>
      <c r="B132" s="102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23"/>
      <c r="AD132" s="1023"/>
      <c r="AE132" s="1023"/>
      <c r="AF132" s="1023"/>
      <c r="AG132" s="102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192</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47"/>
      <c r="B135" s="347"/>
      <c r="C135" s="347" t="s">
        <v>26</v>
      </c>
      <c r="D135" s="347"/>
      <c r="E135" s="347"/>
      <c r="F135" s="347"/>
      <c r="G135" s="347"/>
      <c r="H135" s="347"/>
      <c r="I135" s="347"/>
      <c r="J135" s="277" t="s">
        <v>269</v>
      </c>
      <c r="K135" s="109"/>
      <c r="L135" s="109"/>
      <c r="M135" s="109"/>
      <c r="N135" s="109"/>
      <c r="O135" s="109"/>
      <c r="P135" s="335" t="s">
        <v>27</v>
      </c>
      <c r="Q135" s="335"/>
      <c r="R135" s="335"/>
      <c r="S135" s="335"/>
      <c r="T135" s="335"/>
      <c r="U135" s="335"/>
      <c r="V135" s="335"/>
      <c r="W135" s="335"/>
      <c r="X135" s="335"/>
      <c r="Y135" s="345" t="s">
        <v>320</v>
      </c>
      <c r="Z135" s="346"/>
      <c r="AA135" s="346"/>
      <c r="AB135" s="346"/>
      <c r="AC135" s="277" t="s">
        <v>305</v>
      </c>
      <c r="AD135" s="277"/>
      <c r="AE135" s="277"/>
      <c r="AF135" s="277"/>
      <c r="AG135" s="277"/>
      <c r="AH135" s="345" t="s">
        <v>251</v>
      </c>
      <c r="AI135" s="347"/>
      <c r="AJ135" s="347"/>
      <c r="AK135" s="347"/>
      <c r="AL135" s="347" t="s">
        <v>21</v>
      </c>
      <c r="AM135" s="347"/>
      <c r="AN135" s="347"/>
      <c r="AO135" s="422"/>
      <c r="AP135" s="423" t="s">
        <v>270</v>
      </c>
      <c r="AQ135" s="423"/>
      <c r="AR135" s="423"/>
      <c r="AS135" s="423"/>
      <c r="AT135" s="423"/>
      <c r="AU135" s="423"/>
      <c r="AV135" s="423"/>
      <c r="AW135" s="423"/>
      <c r="AX135" s="423"/>
      <c r="AY135" s="34">
        <f>$AY$133</f>
        <v>1</v>
      </c>
    </row>
    <row r="136" spans="1:51" ht="37.5" customHeight="1" x14ac:dyDescent="0.15">
      <c r="A136" s="1024">
        <v>1</v>
      </c>
      <c r="B136" s="1024">
        <v>1</v>
      </c>
      <c r="C136" s="420" t="s">
        <v>796</v>
      </c>
      <c r="D136" s="415"/>
      <c r="E136" s="415"/>
      <c r="F136" s="415"/>
      <c r="G136" s="415"/>
      <c r="H136" s="415"/>
      <c r="I136" s="415"/>
      <c r="J136" s="416">
        <v>6011501006529</v>
      </c>
      <c r="K136" s="417"/>
      <c r="L136" s="417"/>
      <c r="M136" s="417"/>
      <c r="N136" s="417"/>
      <c r="O136" s="417"/>
      <c r="P136" s="421" t="s">
        <v>826</v>
      </c>
      <c r="Q136" s="317"/>
      <c r="R136" s="317"/>
      <c r="S136" s="317"/>
      <c r="T136" s="317"/>
      <c r="U136" s="317"/>
      <c r="V136" s="317"/>
      <c r="W136" s="317"/>
      <c r="X136" s="317"/>
      <c r="Y136" s="318">
        <v>20</v>
      </c>
      <c r="Z136" s="319"/>
      <c r="AA136" s="319"/>
      <c r="AB136" s="320"/>
      <c r="AC136" s="1025" t="s">
        <v>341</v>
      </c>
      <c r="AD136" s="1025"/>
      <c r="AE136" s="1025"/>
      <c r="AF136" s="1025"/>
      <c r="AG136" s="1025"/>
      <c r="AH136" s="324" t="s">
        <v>368</v>
      </c>
      <c r="AI136" s="325"/>
      <c r="AJ136" s="325"/>
      <c r="AK136" s="325"/>
      <c r="AL136" s="326" t="s">
        <v>368</v>
      </c>
      <c r="AM136" s="327"/>
      <c r="AN136" s="327"/>
      <c r="AO136" s="328"/>
      <c r="AP136" s="321" t="s">
        <v>368</v>
      </c>
      <c r="AQ136" s="321"/>
      <c r="AR136" s="321"/>
      <c r="AS136" s="321"/>
      <c r="AT136" s="321"/>
      <c r="AU136" s="321"/>
      <c r="AV136" s="321"/>
      <c r="AW136" s="321"/>
      <c r="AX136" s="321"/>
      <c r="AY136" s="34">
        <f>$AY$133</f>
        <v>1</v>
      </c>
    </row>
    <row r="137" spans="1:51" ht="48" customHeight="1" x14ac:dyDescent="0.15">
      <c r="A137" s="1024">
        <v>2</v>
      </c>
      <c r="B137" s="1024">
        <v>1</v>
      </c>
      <c r="C137" s="420" t="s">
        <v>827</v>
      </c>
      <c r="D137" s="415"/>
      <c r="E137" s="415"/>
      <c r="F137" s="415"/>
      <c r="G137" s="415"/>
      <c r="H137" s="415"/>
      <c r="I137" s="415"/>
      <c r="J137" s="416">
        <v>6011501006529</v>
      </c>
      <c r="K137" s="417"/>
      <c r="L137" s="417"/>
      <c r="M137" s="417"/>
      <c r="N137" s="417"/>
      <c r="O137" s="417"/>
      <c r="P137" s="421" t="s">
        <v>828</v>
      </c>
      <c r="Q137" s="317"/>
      <c r="R137" s="317"/>
      <c r="S137" s="317"/>
      <c r="T137" s="317"/>
      <c r="U137" s="317"/>
      <c r="V137" s="317"/>
      <c r="W137" s="317"/>
      <c r="X137" s="317"/>
      <c r="Y137" s="318">
        <v>11</v>
      </c>
      <c r="Z137" s="319"/>
      <c r="AA137" s="319"/>
      <c r="AB137" s="320"/>
      <c r="AC137" s="431" t="s">
        <v>341</v>
      </c>
      <c r="AD137" s="432"/>
      <c r="AE137" s="432"/>
      <c r="AF137" s="432"/>
      <c r="AG137" s="432"/>
      <c r="AH137" s="418" t="s">
        <v>368</v>
      </c>
      <c r="AI137" s="419"/>
      <c r="AJ137" s="419"/>
      <c r="AK137" s="419"/>
      <c r="AL137" s="326" t="s">
        <v>368</v>
      </c>
      <c r="AM137" s="327"/>
      <c r="AN137" s="327"/>
      <c r="AO137" s="328"/>
      <c r="AP137" s="321" t="s">
        <v>368</v>
      </c>
      <c r="AQ137" s="321"/>
      <c r="AR137" s="321"/>
      <c r="AS137" s="321"/>
      <c r="AT137" s="321"/>
      <c r="AU137" s="321"/>
      <c r="AV137" s="321"/>
      <c r="AW137" s="321"/>
      <c r="AX137" s="321"/>
      <c r="AY137">
        <f>COUNTA($C$137)</f>
        <v>1</v>
      </c>
    </row>
    <row r="138" spans="1:51" ht="37.5" customHeight="1" x14ac:dyDescent="0.15">
      <c r="A138" s="1024">
        <v>3</v>
      </c>
      <c r="B138" s="1024">
        <v>1</v>
      </c>
      <c r="C138" s="420" t="s">
        <v>827</v>
      </c>
      <c r="D138" s="415"/>
      <c r="E138" s="415"/>
      <c r="F138" s="415"/>
      <c r="G138" s="415"/>
      <c r="H138" s="415"/>
      <c r="I138" s="415"/>
      <c r="J138" s="416">
        <v>6011501006529</v>
      </c>
      <c r="K138" s="417"/>
      <c r="L138" s="417"/>
      <c r="M138" s="417"/>
      <c r="N138" s="417"/>
      <c r="O138" s="417"/>
      <c r="P138" s="421" t="s">
        <v>829</v>
      </c>
      <c r="Q138" s="317"/>
      <c r="R138" s="317"/>
      <c r="S138" s="317"/>
      <c r="T138" s="317"/>
      <c r="U138" s="317"/>
      <c r="V138" s="317"/>
      <c r="W138" s="317"/>
      <c r="X138" s="317"/>
      <c r="Y138" s="318">
        <v>7</v>
      </c>
      <c r="Z138" s="319"/>
      <c r="AA138" s="319"/>
      <c r="AB138" s="320"/>
      <c r="AC138" s="431" t="s">
        <v>341</v>
      </c>
      <c r="AD138" s="431"/>
      <c r="AE138" s="431"/>
      <c r="AF138" s="431"/>
      <c r="AG138" s="431"/>
      <c r="AH138" s="324" t="s">
        <v>368</v>
      </c>
      <c r="AI138" s="325"/>
      <c r="AJ138" s="325"/>
      <c r="AK138" s="325"/>
      <c r="AL138" s="326" t="s">
        <v>368</v>
      </c>
      <c r="AM138" s="327"/>
      <c r="AN138" s="327"/>
      <c r="AO138" s="328"/>
      <c r="AP138" s="321" t="s">
        <v>368</v>
      </c>
      <c r="AQ138" s="321"/>
      <c r="AR138" s="321"/>
      <c r="AS138" s="321"/>
      <c r="AT138" s="321"/>
      <c r="AU138" s="321"/>
      <c r="AV138" s="321"/>
      <c r="AW138" s="321"/>
      <c r="AX138" s="321"/>
      <c r="AY138">
        <f>COUNTA($C$138)</f>
        <v>1</v>
      </c>
    </row>
    <row r="139" spans="1:51" ht="37.5" customHeight="1" x14ac:dyDescent="0.15">
      <c r="A139" s="1024">
        <v>4</v>
      </c>
      <c r="B139" s="1024">
        <v>1</v>
      </c>
      <c r="C139" s="420" t="s">
        <v>830</v>
      </c>
      <c r="D139" s="415"/>
      <c r="E139" s="415"/>
      <c r="F139" s="415"/>
      <c r="G139" s="415"/>
      <c r="H139" s="415"/>
      <c r="I139" s="415"/>
      <c r="J139" s="416">
        <v>9012801003907</v>
      </c>
      <c r="K139" s="417"/>
      <c r="L139" s="417"/>
      <c r="M139" s="417"/>
      <c r="N139" s="417"/>
      <c r="O139" s="417"/>
      <c r="P139" s="421" t="s">
        <v>831</v>
      </c>
      <c r="Q139" s="317"/>
      <c r="R139" s="317"/>
      <c r="S139" s="317"/>
      <c r="T139" s="317"/>
      <c r="U139" s="317"/>
      <c r="V139" s="317"/>
      <c r="W139" s="317"/>
      <c r="X139" s="317"/>
      <c r="Y139" s="318">
        <v>6</v>
      </c>
      <c r="Z139" s="319"/>
      <c r="AA139" s="319"/>
      <c r="AB139" s="320"/>
      <c r="AC139" s="1025" t="s">
        <v>341</v>
      </c>
      <c r="AD139" s="1025"/>
      <c r="AE139" s="1025"/>
      <c r="AF139" s="1025"/>
      <c r="AG139" s="1025"/>
      <c r="AH139" s="324" t="s">
        <v>368</v>
      </c>
      <c r="AI139" s="325"/>
      <c r="AJ139" s="325"/>
      <c r="AK139" s="325"/>
      <c r="AL139" s="326" t="s">
        <v>368</v>
      </c>
      <c r="AM139" s="327"/>
      <c r="AN139" s="327"/>
      <c r="AO139" s="328"/>
      <c r="AP139" s="321" t="s">
        <v>368</v>
      </c>
      <c r="AQ139" s="321"/>
      <c r="AR139" s="321"/>
      <c r="AS139" s="321"/>
      <c r="AT139" s="321"/>
      <c r="AU139" s="321"/>
      <c r="AV139" s="321"/>
      <c r="AW139" s="321"/>
      <c r="AX139" s="321"/>
      <c r="AY139">
        <f>COUNTA($C$139)</f>
        <v>1</v>
      </c>
    </row>
    <row r="140" spans="1:51" ht="26.25" customHeight="1" x14ac:dyDescent="0.15">
      <c r="A140" s="1024">
        <v>5</v>
      </c>
      <c r="B140" s="1024">
        <v>1</v>
      </c>
      <c r="C140" s="420" t="s">
        <v>832</v>
      </c>
      <c r="D140" s="415"/>
      <c r="E140" s="415"/>
      <c r="F140" s="415"/>
      <c r="G140" s="415"/>
      <c r="H140" s="415"/>
      <c r="I140" s="415"/>
      <c r="J140" s="416">
        <v>8010001017910</v>
      </c>
      <c r="K140" s="417"/>
      <c r="L140" s="417"/>
      <c r="M140" s="417"/>
      <c r="N140" s="417"/>
      <c r="O140" s="417"/>
      <c r="P140" s="421" t="s">
        <v>833</v>
      </c>
      <c r="Q140" s="317"/>
      <c r="R140" s="317"/>
      <c r="S140" s="317"/>
      <c r="T140" s="317"/>
      <c r="U140" s="317"/>
      <c r="V140" s="317"/>
      <c r="W140" s="317"/>
      <c r="X140" s="317"/>
      <c r="Y140" s="318">
        <v>3</v>
      </c>
      <c r="Z140" s="319"/>
      <c r="AA140" s="319"/>
      <c r="AB140" s="320"/>
      <c r="AC140" s="431" t="s">
        <v>341</v>
      </c>
      <c r="AD140" s="432"/>
      <c r="AE140" s="432"/>
      <c r="AF140" s="432"/>
      <c r="AG140" s="432"/>
      <c r="AH140" s="418" t="s">
        <v>368</v>
      </c>
      <c r="AI140" s="419"/>
      <c r="AJ140" s="419"/>
      <c r="AK140" s="419"/>
      <c r="AL140" s="326" t="s">
        <v>368</v>
      </c>
      <c r="AM140" s="327"/>
      <c r="AN140" s="327"/>
      <c r="AO140" s="328"/>
      <c r="AP140" s="1026" t="s">
        <v>368</v>
      </c>
      <c r="AQ140" s="321"/>
      <c r="AR140" s="321"/>
      <c r="AS140" s="321"/>
      <c r="AT140" s="321"/>
      <c r="AU140" s="321"/>
      <c r="AV140" s="321"/>
      <c r="AW140" s="321"/>
      <c r="AX140" s="321"/>
      <c r="AY140">
        <f>COUNTA($C$140)</f>
        <v>1</v>
      </c>
    </row>
    <row r="141" spans="1:51" ht="37.5" customHeight="1" x14ac:dyDescent="0.15">
      <c r="A141" s="1024">
        <v>6</v>
      </c>
      <c r="B141" s="1024">
        <v>1</v>
      </c>
      <c r="C141" s="420" t="s">
        <v>834</v>
      </c>
      <c r="D141" s="415"/>
      <c r="E141" s="415"/>
      <c r="F141" s="415"/>
      <c r="G141" s="415"/>
      <c r="H141" s="415"/>
      <c r="I141" s="415"/>
      <c r="J141" s="416">
        <v>5010001145648</v>
      </c>
      <c r="K141" s="417"/>
      <c r="L141" s="417"/>
      <c r="M141" s="417"/>
      <c r="N141" s="417"/>
      <c r="O141" s="417"/>
      <c r="P141" s="421" t="s">
        <v>835</v>
      </c>
      <c r="Q141" s="317"/>
      <c r="R141" s="317"/>
      <c r="S141" s="317"/>
      <c r="T141" s="317"/>
      <c r="U141" s="317"/>
      <c r="V141" s="317"/>
      <c r="W141" s="317"/>
      <c r="X141" s="317"/>
      <c r="Y141" s="318">
        <v>2</v>
      </c>
      <c r="Z141" s="319"/>
      <c r="AA141" s="319"/>
      <c r="AB141" s="320"/>
      <c r="AC141" s="431" t="s">
        <v>341</v>
      </c>
      <c r="AD141" s="431"/>
      <c r="AE141" s="431"/>
      <c r="AF141" s="431"/>
      <c r="AG141" s="431"/>
      <c r="AH141" s="418" t="s">
        <v>368</v>
      </c>
      <c r="AI141" s="419"/>
      <c r="AJ141" s="419"/>
      <c r="AK141" s="419"/>
      <c r="AL141" s="326" t="s">
        <v>368</v>
      </c>
      <c r="AM141" s="327"/>
      <c r="AN141" s="327"/>
      <c r="AO141" s="328"/>
      <c r="AP141" s="321" t="s">
        <v>368</v>
      </c>
      <c r="AQ141" s="321"/>
      <c r="AR141" s="321"/>
      <c r="AS141" s="321"/>
      <c r="AT141" s="321"/>
      <c r="AU141" s="321"/>
      <c r="AV141" s="321"/>
      <c r="AW141" s="321"/>
      <c r="AX141" s="321"/>
      <c r="AY141">
        <f>COUNTA($C$141)</f>
        <v>1</v>
      </c>
    </row>
    <row r="142" spans="1:51" ht="26.25" customHeight="1" x14ac:dyDescent="0.15">
      <c r="A142" s="1024">
        <v>7</v>
      </c>
      <c r="B142" s="1024">
        <v>1</v>
      </c>
      <c r="C142" s="420" t="s">
        <v>836</v>
      </c>
      <c r="D142" s="415"/>
      <c r="E142" s="415"/>
      <c r="F142" s="415"/>
      <c r="G142" s="415"/>
      <c r="H142" s="415"/>
      <c r="I142" s="415"/>
      <c r="J142" s="416">
        <v>8011201000788</v>
      </c>
      <c r="K142" s="417"/>
      <c r="L142" s="417"/>
      <c r="M142" s="417"/>
      <c r="N142" s="417"/>
      <c r="O142" s="417"/>
      <c r="P142" s="421" t="s">
        <v>837</v>
      </c>
      <c r="Q142" s="317"/>
      <c r="R142" s="317"/>
      <c r="S142" s="317"/>
      <c r="T142" s="317"/>
      <c r="U142" s="317"/>
      <c r="V142" s="317"/>
      <c r="W142" s="317"/>
      <c r="X142" s="317"/>
      <c r="Y142" s="318">
        <v>2</v>
      </c>
      <c r="Z142" s="319"/>
      <c r="AA142" s="319"/>
      <c r="AB142" s="320"/>
      <c r="AC142" s="431" t="s">
        <v>838</v>
      </c>
      <c r="AD142" s="431"/>
      <c r="AE142" s="431"/>
      <c r="AF142" s="431"/>
      <c r="AG142" s="431"/>
      <c r="AH142" s="418" t="s">
        <v>368</v>
      </c>
      <c r="AI142" s="419"/>
      <c r="AJ142" s="419"/>
      <c r="AK142" s="419"/>
      <c r="AL142" s="326" t="s">
        <v>368</v>
      </c>
      <c r="AM142" s="327"/>
      <c r="AN142" s="327"/>
      <c r="AO142" s="328"/>
      <c r="AP142" s="321" t="s">
        <v>368</v>
      </c>
      <c r="AQ142" s="321"/>
      <c r="AR142" s="321"/>
      <c r="AS142" s="321"/>
      <c r="AT142" s="321"/>
      <c r="AU142" s="321"/>
      <c r="AV142" s="321"/>
      <c r="AW142" s="321"/>
      <c r="AX142" s="321"/>
      <c r="AY142">
        <f>COUNTA($C$142)</f>
        <v>1</v>
      </c>
    </row>
    <row r="143" spans="1:51" ht="26.25" customHeight="1" x14ac:dyDescent="0.15">
      <c r="A143" s="1024">
        <v>8</v>
      </c>
      <c r="B143" s="1024">
        <v>1</v>
      </c>
      <c r="C143" s="420" t="s">
        <v>839</v>
      </c>
      <c r="D143" s="415"/>
      <c r="E143" s="415"/>
      <c r="F143" s="415"/>
      <c r="G143" s="415"/>
      <c r="H143" s="415"/>
      <c r="I143" s="415"/>
      <c r="J143" s="416">
        <v>8011001067581</v>
      </c>
      <c r="K143" s="417"/>
      <c r="L143" s="417"/>
      <c r="M143" s="417"/>
      <c r="N143" s="417"/>
      <c r="O143" s="417"/>
      <c r="P143" s="421" t="s">
        <v>840</v>
      </c>
      <c r="Q143" s="317"/>
      <c r="R143" s="317"/>
      <c r="S143" s="317"/>
      <c r="T143" s="317"/>
      <c r="U143" s="317"/>
      <c r="V143" s="317"/>
      <c r="W143" s="317"/>
      <c r="X143" s="317"/>
      <c r="Y143" s="318">
        <v>1</v>
      </c>
      <c r="Z143" s="319"/>
      <c r="AA143" s="319"/>
      <c r="AB143" s="320"/>
      <c r="AC143" s="431" t="s">
        <v>341</v>
      </c>
      <c r="AD143" s="431"/>
      <c r="AE143" s="431"/>
      <c r="AF143" s="431"/>
      <c r="AG143" s="431"/>
      <c r="AH143" s="324" t="s">
        <v>368</v>
      </c>
      <c r="AI143" s="325"/>
      <c r="AJ143" s="325"/>
      <c r="AK143" s="325"/>
      <c r="AL143" s="326" t="s">
        <v>368</v>
      </c>
      <c r="AM143" s="327"/>
      <c r="AN143" s="327"/>
      <c r="AO143" s="328"/>
      <c r="AP143" s="321" t="s">
        <v>368</v>
      </c>
      <c r="AQ143" s="321"/>
      <c r="AR143" s="321"/>
      <c r="AS143" s="321"/>
      <c r="AT143" s="321"/>
      <c r="AU143" s="321"/>
      <c r="AV143" s="321"/>
      <c r="AW143" s="321"/>
      <c r="AX143" s="321"/>
      <c r="AY143">
        <f>COUNTA($C$143)</f>
        <v>1</v>
      </c>
    </row>
    <row r="144" spans="1:51" ht="37.5" customHeight="1" x14ac:dyDescent="0.15">
      <c r="A144" s="1024">
        <v>9</v>
      </c>
      <c r="B144" s="1024">
        <v>1</v>
      </c>
      <c r="C144" s="420" t="s">
        <v>841</v>
      </c>
      <c r="D144" s="415"/>
      <c r="E144" s="415"/>
      <c r="F144" s="415"/>
      <c r="G144" s="415"/>
      <c r="H144" s="415"/>
      <c r="I144" s="415"/>
      <c r="J144" s="416">
        <v>2010401009851</v>
      </c>
      <c r="K144" s="417"/>
      <c r="L144" s="417"/>
      <c r="M144" s="417"/>
      <c r="N144" s="417"/>
      <c r="O144" s="417"/>
      <c r="P144" s="421" t="s">
        <v>842</v>
      </c>
      <c r="Q144" s="317"/>
      <c r="R144" s="317"/>
      <c r="S144" s="317"/>
      <c r="T144" s="317"/>
      <c r="U144" s="317"/>
      <c r="V144" s="317"/>
      <c r="W144" s="317"/>
      <c r="X144" s="317"/>
      <c r="Y144" s="318">
        <v>1</v>
      </c>
      <c r="Z144" s="319"/>
      <c r="AA144" s="319"/>
      <c r="AB144" s="320"/>
      <c r="AC144" s="431" t="s">
        <v>341</v>
      </c>
      <c r="AD144" s="432"/>
      <c r="AE144" s="432"/>
      <c r="AF144" s="432"/>
      <c r="AG144" s="432"/>
      <c r="AH144" s="418" t="s">
        <v>368</v>
      </c>
      <c r="AI144" s="419"/>
      <c r="AJ144" s="419"/>
      <c r="AK144" s="419"/>
      <c r="AL144" s="326" t="s">
        <v>368</v>
      </c>
      <c r="AM144" s="327"/>
      <c r="AN144" s="327"/>
      <c r="AO144" s="328"/>
      <c r="AP144" s="321" t="s">
        <v>843</v>
      </c>
      <c r="AQ144" s="321"/>
      <c r="AR144" s="321"/>
      <c r="AS144" s="321"/>
      <c r="AT144" s="321"/>
      <c r="AU144" s="321"/>
      <c r="AV144" s="321"/>
      <c r="AW144" s="321"/>
      <c r="AX144" s="321"/>
      <c r="AY144">
        <f>COUNTA($C$144)</f>
        <v>1</v>
      </c>
    </row>
    <row r="145" spans="1:51" ht="26.25" hidden="1" customHeight="1" x14ac:dyDescent="0.15">
      <c r="A145" s="1024">
        <v>10</v>
      </c>
      <c r="B145" s="102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23"/>
      <c r="AD145" s="1023"/>
      <c r="AE145" s="1023"/>
      <c r="AF145" s="1023"/>
      <c r="AG145" s="102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24">
        <v>11</v>
      </c>
      <c r="B146" s="102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23"/>
      <c r="AD146" s="1023"/>
      <c r="AE146" s="1023"/>
      <c r="AF146" s="1023"/>
      <c r="AG146" s="102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24">
        <v>12</v>
      </c>
      <c r="B147" s="102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23"/>
      <c r="AD147" s="1023"/>
      <c r="AE147" s="1023"/>
      <c r="AF147" s="1023"/>
      <c r="AG147" s="102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24">
        <v>13</v>
      </c>
      <c r="B148" s="102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23"/>
      <c r="AD148" s="1023"/>
      <c r="AE148" s="1023"/>
      <c r="AF148" s="1023"/>
      <c r="AG148" s="102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24">
        <v>14</v>
      </c>
      <c r="B149" s="102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23"/>
      <c r="AD149" s="1023"/>
      <c r="AE149" s="1023"/>
      <c r="AF149" s="1023"/>
      <c r="AG149" s="102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24">
        <v>15</v>
      </c>
      <c r="B150" s="102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23"/>
      <c r="AD150" s="1023"/>
      <c r="AE150" s="1023"/>
      <c r="AF150" s="1023"/>
      <c r="AG150" s="102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24">
        <v>16</v>
      </c>
      <c r="B151" s="102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23"/>
      <c r="AD151" s="1023"/>
      <c r="AE151" s="1023"/>
      <c r="AF151" s="1023"/>
      <c r="AG151" s="102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24">
        <v>17</v>
      </c>
      <c r="B152" s="102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23"/>
      <c r="AD152" s="1023"/>
      <c r="AE152" s="1023"/>
      <c r="AF152" s="1023"/>
      <c r="AG152" s="102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24">
        <v>18</v>
      </c>
      <c r="B153" s="102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23"/>
      <c r="AD153" s="1023"/>
      <c r="AE153" s="1023"/>
      <c r="AF153" s="1023"/>
      <c r="AG153" s="102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24">
        <v>19</v>
      </c>
      <c r="B154" s="102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23"/>
      <c r="AD154" s="1023"/>
      <c r="AE154" s="1023"/>
      <c r="AF154" s="1023"/>
      <c r="AG154" s="102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24">
        <v>20</v>
      </c>
      <c r="B155" s="102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23"/>
      <c r="AD155" s="1023"/>
      <c r="AE155" s="1023"/>
      <c r="AF155" s="1023"/>
      <c r="AG155" s="102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24">
        <v>21</v>
      </c>
      <c r="B156" s="102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23"/>
      <c r="AD156" s="1023"/>
      <c r="AE156" s="1023"/>
      <c r="AF156" s="1023"/>
      <c r="AG156" s="102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24">
        <v>22</v>
      </c>
      <c r="B157" s="102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23"/>
      <c r="AD157" s="1023"/>
      <c r="AE157" s="1023"/>
      <c r="AF157" s="1023"/>
      <c r="AG157" s="102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24">
        <v>23</v>
      </c>
      <c r="B158" s="102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23"/>
      <c r="AD158" s="1023"/>
      <c r="AE158" s="1023"/>
      <c r="AF158" s="1023"/>
      <c r="AG158" s="102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24">
        <v>24</v>
      </c>
      <c r="B159" s="102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23"/>
      <c r="AD159" s="1023"/>
      <c r="AE159" s="1023"/>
      <c r="AF159" s="1023"/>
      <c r="AG159" s="102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24">
        <v>25</v>
      </c>
      <c r="B160" s="102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23"/>
      <c r="AD160" s="1023"/>
      <c r="AE160" s="1023"/>
      <c r="AF160" s="1023"/>
      <c r="AG160" s="102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24">
        <v>26</v>
      </c>
      <c r="B161" s="102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23"/>
      <c r="AD161" s="1023"/>
      <c r="AE161" s="1023"/>
      <c r="AF161" s="1023"/>
      <c r="AG161" s="102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24">
        <v>27</v>
      </c>
      <c r="B162" s="102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23"/>
      <c r="AD162" s="1023"/>
      <c r="AE162" s="1023"/>
      <c r="AF162" s="1023"/>
      <c r="AG162" s="102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24">
        <v>28</v>
      </c>
      <c r="B163" s="102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23"/>
      <c r="AD163" s="1023"/>
      <c r="AE163" s="1023"/>
      <c r="AF163" s="1023"/>
      <c r="AG163" s="102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24">
        <v>29</v>
      </c>
      <c r="B164" s="102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23"/>
      <c r="AD164" s="1023"/>
      <c r="AE164" s="1023"/>
      <c r="AF164" s="1023"/>
      <c r="AG164" s="102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24">
        <v>30</v>
      </c>
      <c r="B165" s="102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23"/>
      <c r="AD165" s="1023"/>
      <c r="AE165" s="1023"/>
      <c r="AF165" s="1023"/>
      <c r="AG165" s="102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193</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47"/>
      <c r="B168" s="347"/>
      <c r="C168" s="347" t="s">
        <v>26</v>
      </c>
      <c r="D168" s="347"/>
      <c r="E168" s="347"/>
      <c r="F168" s="347"/>
      <c r="G168" s="347"/>
      <c r="H168" s="347"/>
      <c r="I168" s="347"/>
      <c r="J168" s="277" t="s">
        <v>269</v>
      </c>
      <c r="K168" s="109"/>
      <c r="L168" s="109"/>
      <c r="M168" s="109"/>
      <c r="N168" s="109"/>
      <c r="O168" s="109"/>
      <c r="P168" s="335" t="s">
        <v>27</v>
      </c>
      <c r="Q168" s="335"/>
      <c r="R168" s="335"/>
      <c r="S168" s="335"/>
      <c r="T168" s="335"/>
      <c r="U168" s="335"/>
      <c r="V168" s="335"/>
      <c r="W168" s="335"/>
      <c r="X168" s="335"/>
      <c r="Y168" s="345" t="s">
        <v>320</v>
      </c>
      <c r="Z168" s="346"/>
      <c r="AA168" s="346"/>
      <c r="AB168" s="346"/>
      <c r="AC168" s="277" t="s">
        <v>305</v>
      </c>
      <c r="AD168" s="277"/>
      <c r="AE168" s="277"/>
      <c r="AF168" s="277"/>
      <c r="AG168" s="277"/>
      <c r="AH168" s="345" t="s">
        <v>251</v>
      </c>
      <c r="AI168" s="347"/>
      <c r="AJ168" s="347"/>
      <c r="AK168" s="347"/>
      <c r="AL168" s="347" t="s">
        <v>21</v>
      </c>
      <c r="AM168" s="347"/>
      <c r="AN168" s="347"/>
      <c r="AO168" s="422"/>
      <c r="AP168" s="423" t="s">
        <v>270</v>
      </c>
      <c r="AQ168" s="423"/>
      <c r="AR168" s="423"/>
      <c r="AS168" s="423"/>
      <c r="AT168" s="423"/>
      <c r="AU168" s="423"/>
      <c r="AV168" s="423"/>
      <c r="AW168" s="423"/>
      <c r="AX168" s="423"/>
      <c r="AY168" s="34">
        <f>$AY$166</f>
        <v>1</v>
      </c>
    </row>
    <row r="169" spans="1:51" ht="36.75" customHeight="1" x14ac:dyDescent="0.15">
      <c r="A169" s="1024">
        <v>1</v>
      </c>
      <c r="B169" s="1024">
        <v>1</v>
      </c>
      <c r="C169" s="420" t="s">
        <v>875</v>
      </c>
      <c r="D169" s="415"/>
      <c r="E169" s="415"/>
      <c r="F169" s="415"/>
      <c r="G169" s="415"/>
      <c r="H169" s="415"/>
      <c r="I169" s="415"/>
      <c r="J169" s="416">
        <v>4010701026082</v>
      </c>
      <c r="K169" s="417"/>
      <c r="L169" s="417"/>
      <c r="M169" s="417"/>
      <c r="N169" s="417"/>
      <c r="O169" s="417"/>
      <c r="P169" s="421" t="s">
        <v>876</v>
      </c>
      <c r="Q169" s="317"/>
      <c r="R169" s="317"/>
      <c r="S169" s="317"/>
      <c r="T169" s="317"/>
      <c r="U169" s="317"/>
      <c r="V169" s="317"/>
      <c r="W169" s="317"/>
      <c r="X169" s="317"/>
      <c r="Y169" s="318">
        <v>166</v>
      </c>
      <c r="Z169" s="319"/>
      <c r="AA169" s="319"/>
      <c r="AB169" s="320"/>
      <c r="AC169" s="322" t="s">
        <v>335</v>
      </c>
      <c r="AD169" s="323"/>
      <c r="AE169" s="323"/>
      <c r="AF169" s="323"/>
      <c r="AG169" s="323"/>
      <c r="AH169" s="418">
        <v>1</v>
      </c>
      <c r="AI169" s="419"/>
      <c r="AJ169" s="419"/>
      <c r="AK169" s="419"/>
      <c r="AL169" s="326">
        <v>91.2</v>
      </c>
      <c r="AM169" s="327"/>
      <c r="AN169" s="327"/>
      <c r="AO169" s="328"/>
      <c r="AP169" s="321" t="s">
        <v>368</v>
      </c>
      <c r="AQ169" s="321"/>
      <c r="AR169" s="321"/>
      <c r="AS169" s="321"/>
      <c r="AT169" s="321"/>
      <c r="AU169" s="321"/>
      <c r="AV169" s="321"/>
      <c r="AW169" s="321"/>
      <c r="AX169" s="321"/>
      <c r="AY169" s="34">
        <f>$AY$166</f>
        <v>1</v>
      </c>
    </row>
    <row r="170" spans="1:51" ht="26.25" hidden="1" customHeight="1" x14ac:dyDescent="0.15">
      <c r="A170" s="1024">
        <v>2</v>
      </c>
      <c r="B170" s="102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23"/>
      <c r="AD170" s="1023"/>
      <c r="AE170" s="1023"/>
      <c r="AF170" s="1023"/>
      <c r="AG170" s="102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24">
        <v>3</v>
      </c>
      <c r="B171" s="102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23"/>
      <c r="AD171" s="1023"/>
      <c r="AE171" s="1023"/>
      <c r="AF171" s="1023"/>
      <c r="AG171" s="102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24">
        <v>4</v>
      </c>
      <c r="B172" s="102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23"/>
      <c r="AD172" s="1023"/>
      <c r="AE172" s="1023"/>
      <c r="AF172" s="1023"/>
      <c r="AG172" s="102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24">
        <v>5</v>
      </c>
      <c r="B173" s="102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23"/>
      <c r="AD173" s="1023"/>
      <c r="AE173" s="1023"/>
      <c r="AF173" s="1023"/>
      <c r="AG173" s="102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24">
        <v>6</v>
      </c>
      <c r="B174" s="102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23"/>
      <c r="AD174" s="1023"/>
      <c r="AE174" s="1023"/>
      <c r="AF174" s="1023"/>
      <c r="AG174" s="102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24">
        <v>7</v>
      </c>
      <c r="B175" s="102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23"/>
      <c r="AD175" s="1023"/>
      <c r="AE175" s="1023"/>
      <c r="AF175" s="1023"/>
      <c r="AG175" s="102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24">
        <v>8</v>
      </c>
      <c r="B176" s="102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23"/>
      <c r="AD176" s="1023"/>
      <c r="AE176" s="1023"/>
      <c r="AF176" s="1023"/>
      <c r="AG176" s="102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24">
        <v>9</v>
      </c>
      <c r="B177" s="102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23"/>
      <c r="AD177" s="1023"/>
      <c r="AE177" s="1023"/>
      <c r="AF177" s="1023"/>
      <c r="AG177" s="102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24">
        <v>10</v>
      </c>
      <c r="B178" s="102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23"/>
      <c r="AD178" s="1023"/>
      <c r="AE178" s="1023"/>
      <c r="AF178" s="1023"/>
      <c r="AG178" s="102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24">
        <v>11</v>
      </c>
      <c r="B179" s="102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23"/>
      <c r="AD179" s="1023"/>
      <c r="AE179" s="1023"/>
      <c r="AF179" s="1023"/>
      <c r="AG179" s="102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24">
        <v>12</v>
      </c>
      <c r="B180" s="102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23"/>
      <c r="AD180" s="1023"/>
      <c r="AE180" s="1023"/>
      <c r="AF180" s="1023"/>
      <c r="AG180" s="102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24">
        <v>13</v>
      </c>
      <c r="B181" s="102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23"/>
      <c r="AD181" s="1023"/>
      <c r="AE181" s="1023"/>
      <c r="AF181" s="1023"/>
      <c r="AG181" s="102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24">
        <v>14</v>
      </c>
      <c r="B182" s="102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23"/>
      <c r="AD182" s="1023"/>
      <c r="AE182" s="1023"/>
      <c r="AF182" s="1023"/>
      <c r="AG182" s="102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24">
        <v>15</v>
      </c>
      <c r="B183" s="102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23"/>
      <c r="AD183" s="1023"/>
      <c r="AE183" s="1023"/>
      <c r="AF183" s="1023"/>
      <c r="AG183" s="102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24">
        <v>16</v>
      </c>
      <c r="B184" s="102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23"/>
      <c r="AD184" s="1023"/>
      <c r="AE184" s="1023"/>
      <c r="AF184" s="1023"/>
      <c r="AG184" s="102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24">
        <v>17</v>
      </c>
      <c r="B185" s="102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23"/>
      <c r="AD185" s="1023"/>
      <c r="AE185" s="1023"/>
      <c r="AF185" s="1023"/>
      <c r="AG185" s="102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24">
        <v>18</v>
      </c>
      <c r="B186" s="102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23"/>
      <c r="AD186" s="1023"/>
      <c r="AE186" s="1023"/>
      <c r="AF186" s="1023"/>
      <c r="AG186" s="102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24">
        <v>19</v>
      </c>
      <c r="B187" s="102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23"/>
      <c r="AD187" s="1023"/>
      <c r="AE187" s="1023"/>
      <c r="AF187" s="1023"/>
      <c r="AG187" s="102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24">
        <v>20</v>
      </c>
      <c r="B188" s="102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23"/>
      <c r="AD188" s="1023"/>
      <c r="AE188" s="1023"/>
      <c r="AF188" s="1023"/>
      <c r="AG188" s="102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24">
        <v>21</v>
      </c>
      <c r="B189" s="102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23"/>
      <c r="AD189" s="1023"/>
      <c r="AE189" s="1023"/>
      <c r="AF189" s="1023"/>
      <c r="AG189" s="102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24">
        <v>22</v>
      </c>
      <c r="B190" s="102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23"/>
      <c r="AD190" s="1023"/>
      <c r="AE190" s="1023"/>
      <c r="AF190" s="1023"/>
      <c r="AG190" s="102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24">
        <v>23</v>
      </c>
      <c r="B191" s="102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23"/>
      <c r="AD191" s="1023"/>
      <c r="AE191" s="1023"/>
      <c r="AF191" s="1023"/>
      <c r="AG191" s="102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24">
        <v>24</v>
      </c>
      <c r="B192" s="102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23"/>
      <c r="AD192" s="1023"/>
      <c r="AE192" s="1023"/>
      <c r="AF192" s="1023"/>
      <c r="AG192" s="102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24">
        <v>25</v>
      </c>
      <c r="B193" s="102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23"/>
      <c r="AD193" s="1023"/>
      <c r="AE193" s="1023"/>
      <c r="AF193" s="1023"/>
      <c r="AG193" s="102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24">
        <v>26</v>
      </c>
      <c r="B194" s="102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23"/>
      <c r="AD194" s="1023"/>
      <c r="AE194" s="1023"/>
      <c r="AF194" s="1023"/>
      <c r="AG194" s="102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24">
        <v>27</v>
      </c>
      <c r="B195" s="102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23"/>
      <c r="AD195" s="1023"/>
      <c r="AE195" s="1023"/>
      <c r="AF195" s="1023"/>
      <c r="AG195" s="102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24">
        <v>28</v>
      </c>
      <c r="B196" s="102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23"/>
      <c r="AD196" s="1023"/>
      <c r="AE196" s="1023"/>
      <c r="AF196" s="1023"/>
      <c r="AG196" s="102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24">
        <v>29</v>
      </c>
      <c r="B197" s="102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23"/>
      <c r="AD197" s="1023"/>
      <c r="AE197" s="1023"/>
      <c r="AF197" s="1023"/>
      <c r="AG197" s="102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24">
        <v>30</v>
      </c>
      <c r="B198" s="102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23"/>
      <c r="AD198" s="1023"/>
      <c r="AE198" s="1023"/>
      <c r="AF198" s="1023"/>
      <c r="AG198" s="102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1</v>
      </c>
    </row>
    <row r="200" spans="1:51" x14ac:dyDescent="0.15">
      <c r="A200" s="9"/>
      <c r="B200" s="50" t="s">
        <v>194</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1</v>
      </c>
    </row>
    <row r="201" spans="1:51" customFormat="1" ht="59.25" customHeight="1" x14ac:dyDescent="0.15">
      <c r="A201" s="347"/>
      <c r="B201" s="347"/>
      <c r="C201" s="347" t="s">
        <v>26</v>
      </c>
      <c r="D201" s="347"/>
      <c r="E201" s="347"/>
      <c r="F201" s="347"/>
      <c r="G201" s="347"/>
      <c r="H201" s="347"/>
      <c r="I201" s="347"/>
      <c r="J201" s="277" t="s">
        <v>269</v>
      </c>
      <c r="K201" s="109"/>
      <c r="L201" s="109"/>
      <c r="M201" s="109"/>
      <c r="N201" s="109"/>
      <c r="O201" s="109"/>
      <c r="P201" s="335" t="s">
        <v>27</v>
      </c>
      <c r="Q201" s="335"/>
      <c r="R201" s="335"/>
      <c r="S201" s="335"/>
      <c r="T201" s="335"/>
      <c r="U201" s="335"/>
      <c r="V201" s="335"/>
      <c r="W201" s="335"/>
      <c r="X201" s="335"/>
      <c r="Y201" s="345" t="s">
        <v>320</v>
      </c>
      <c r="Z201" s="346"/>
      <c r="AA201" s="346"/>
      <c r="AB201" s="346"/>
      <c r="AC201" s="277" t="s">
        <v>305</v>
      </c>
      <c r="AD201" s="277"/>
      <c r="AE201" s="277"/>
      <c r="AF201" s="277"/>
      <c r="AG201" s="277"/>
      <c r="AH201" s="345" t="s">
        <v>251</v>
      </c>
      <c r="AI201" s="347"/>
      <c r="AJ201" s="347"/>
      <c r="AK201" s="347"/>
      <c r="AL201" s="347" t="s">
        <v>21</v>
      </c>
      <c r="AM201" s="347"/>
      <c r="AN201" s="347"/>
      <c r="AO201" s="422"/>
      <c r="AP201" s="423" t="s">
        <v>270</v>
      </c>
      <c r="AQ201" s="423"/>
      <c r="AR201" s="423"/>
      <c r="AS201" s="423"/>
      <c r="AT201" s="423"/>
      <c r="AU201" s="423"/>
      <c r="AV201" s="423"/>
      <c r="AW201" s="423"/>
      <c r="AX201" s="423"/>
      <c r="AY201" s="34">
        <f>$AY$199</f>
        <v>1</v>
      </c>
    </row>
    <row r="202" spans="1:51" ht="41.25" customHeight="1" x14ac:dyDescent="0.15">
      <c r="A202" s="1024">
        <v>1</v>
      </c>
      <c r="B202" s="1024">
        <v>1</v>
      </c>
      <c r="C202" s="420" t="s">
        <v>877</v>
      </c>
      <c r="D202" s="415"/>
      <c r="E202" s="415"/>
      <c r="F202" s="415"/>
      <c r="G202" s="415"/>
      <c r="H202" s="415"/>
      <c r="I202" s="415"/>
      <c r="J202" s="416">
        <v>3010501033008</v>
      </c>
      <c r="K202" s="417"/>
      <c r="L202" s="417"/>
      <c r="M202" s="417"/>
      <c r="N202" s="417"/>
      <c r="O202" s="417"/>
      <c r="P202" s="421" t="s">
        <v>878</v>
      </c>
      <c r="Q202" s="317"/>
      <c r="R202" s="317"/>
      <c r="S202" s="317"/>
      <c r="T202" s="317"/>
      <c r="U202" s="317"/>
      <c r="V202" s="317"/>
      <c r="W202" s="317"/>
      <c r="X202" s="317"/>
      <c r="Y202" s="318">
        <v>140</v>
      </c>
      <c r="Z202" s="319"/>
      <c r="AA202" s="319"/>
      <c r="AB202" s="320"/>
      <c r="AC202" s="322" t="s">
        <v>335</v>
      </c>
      <c r="AD202" s="323"/>
      <c r="AE202" s="323"/>
      <c r="AF202" s="323"/>
      <c r="AG202" s="323"/>
      <c r="AH202" s="418">
        <v>1</v>
      </c>
      <c r="AI202" s="419"/>
      <c r="AJ202" s="419"/>
      <c r="AK202" s="419"/>
      <c r="AL202" s="326">
        <v>90.6</v>
      </c>
      <c r="AM202" s="327"/>
      <c r="AN202" s="327"/>
      <c r="AO202" s="328"/>
      <c r="AP202" s="321" t="s">
        <v>368</v>
      </c>
      <c r="AQ202" s="321"/>
      <c r="AR202" s="321"/>
      <c r="AS202" s="321"/>
      <c r="AT202" s="321"/>
      <c r="AU202" s="321"/>
      <c r="AV202" s="321"/>
      <c r="AW202" s="321"/>
      <c r="AX202" s="321"/>
      <c r="AY202" s="34">
        <f>$AY$199</f>
        <v>1</v>
      </c>
    </row>
    <row r="203" spans="1:51" ht="26.25" hidden="1" customHeight="1" x14ac:dyDescent="0.15">
      <c r="A203" s="1024">
        <v>2</v>
      </c>
      <c r="B203" s="102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23"/>
      <c r="AD203" s="1023"/>
      <c r="AE203" s="1023"/>
      <c r="AF203" s="1023"/>
      <c r="AG203" s="102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24">
        <v>3</v>
      </c>
      <c r="B204" s="102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23"/>
      <c r="AD204" s="1023"/>
      <c r="AE204" s="1023"/>
      <c r="AF204" s="1023"/>
      <c r="AG204" s="102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24">
        <v>4</v>
      </c>
      <c r="B205" s="102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23"/>
      <c r="AD205" s="1023"/>
      <c r="AE205" s="1023"/>
      <c r="AF205" s="1023"/>
      <c r="AG205" s="102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24">
        <v>5</v>
      </c>
      <c r="B206" s="102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23"/>
      <c r="AD206" s="1023"/>
      <c r="AE206" s="1023"/>
      <c r="AF206" s="1023"/>
      <c r="AG206" s="102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24">
        <v>6</v>
      </c>
      <c r="B207" s="102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23"/>
      <c r="AD207" s="1023"/>
      <c r="AE207" s="1023"/>
      <c r="AF207" s="1023"/>
      <c r="AG207" s="102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24">
        <v>7</v>
      </c>
      <c r="B208" s="102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23"/>
      <c r="AD208" s="1023"/>
      <c r="AE208" s="1023"/>
      <c r="AF208" s="1023"/>
      <c r="AG208" s="102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24">
        <v>8</v>
      </c>
      <c r="B209" s="102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23"/>
      <c r="AD209" s="1023"/>
      <c r="AE209" s="1023"/>
      <c r="AF209" s="1023"/>
      <c r="AG209" s="102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24">
        <v>9</v>
      </c>
      <c r="B210" s="102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23"/>
      <c r="AD210" s="1023"/>
      <c r="AE210" s="1023"/>
      <c r="AF210" s="1023"/>
      <c r="AG210" s="102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24">
        <v>10</v>
      </c>
      <c r="B211" s="102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23"/>
      <c r="AD211" s="1023"/>
      <c r="AE211" s="1023"/>
      <c r="AF211" s="1023"/>
      <c r="AG211" s="102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24">
        <v>11</v>
      </c>
      <c r="B212" s="102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23"/>
      <c r="AD212" s="1023"/>
      <c r="AE212" s="1023"/>
      <c r="AF212" s="1023"/>
      <c r="AG212" s="102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24">
        <v>12</v>
      </c>
      <c r="B213" s="102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23"/>
      <c r="AD213" s="1023"/>
      <c r="AE213" s="1023"/>
      <c r="AF213" s="1023"/>
      <c r="AG213" s="102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24">
        <v>13</v>
      </c>
      <c r="B214" s="102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23"/>
      <c r="AD214" s="1023"/>
      <c r="AE214" s="1023"/>
      <c r="AF214" s="1023"/>
      <c r="AG214" s="102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24">
        <v>14</v>
      </c>
      <c r="B215" s="102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23"/>
      <c r="AD215" s="1023"/>
      <c r="AE215" s="1023"/>
      <c r="AF215" s="1023"/>
      <c r="AG215" s="102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24">
        <v>15</v>
      </c>
      <c r="B216" s="102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23"/>
      <c r="AD216" s="1023"/>
      <c r="AE216" s="1023"/>
      <c r="AF216" s="1023"/>
      <c r="AG216" s="102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24">
        <v>16</v>
      </c>
      <c r="B217" s="102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23"/>
      <c r="AD217" s="1023"/>
      <c r="AE217" s="1023"/>
      <c r="AF217" s="1023"/>
      <c r="AG217" s="102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24">
        <v>17</v>
      </c>
      <c r="B218" s="102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23"/>
      <c r="AD218" s="1023"/>
      <c r="AE218" s="1023"/>
      <c r="AF218" s="1023"/>
      <c r="AG218" s="102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24">
        <v>18</v>
      </c>
      <c r="B219" s="102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23"/>
      <c r="AD219" s="1023"/>
      <c r="AE219" s="1023"/>
      <c r="AF219" s="1023"/>
      <c r="AG219" s="102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24">
        <v>19</v>
      </c>
      <c r="B220" s="102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23"/>
      <c r="AD220" s="1023"/>
      <c r="AE220" s="1023"/>
      <c r="AF220" s="1023"/>
      <c r="AG220" s="102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24">
        <v>20</v>
      </c>
      <c r="B221" s="102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23"/>
      <c r="AD221" s="1023"/>
      <c r="AE221" s="1023"/>
      <c r="AF221" s="1023"/>
      <c r="AG221" s="102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24">
        <v>21</v>
      </c>
      <c r="B222" s="102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23"/>
      <c r="AD222" s="1023"/>
      <c r="AE222" s="1023"/>
      <c r="AF222" s="1023"/>
      <c r="AG222" s="102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24">
        <v>22</v>
      </c>
      <c r="B223" s="102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23"/>
      <c r="AD223" s="1023"/>
      <c r="AE223" s="1023"/>
      <c r="AF223" s="1023"/>
      <c r="AG223" s="102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24">
        <v>23</v>
      </c>
      <c r="B224" s="102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23"/>
      <c r="AD224" s="1023"/>
      <c r="AE224" s="1023"/>
      <c r="AF224" s="1023"/>
      <c r="AG224" s="102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24">
        <v>24</v>
      </c>
      <c r="B225" s="102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23"/>
      <c r="AD225" s="1023"/>
      <c r="AE225" s="1023"/>
      <c r="AF225" s="1023"/>
      <c r="AG225" s="102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24">
        <v>25</v>
      </c>
      <c r="B226" s="102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23"/>
      <c r="AD226" s="1023"/>
      <c r="AE226" s="1023"/>
      <c r="AF226" s="1023"/>
      <c r="AG226" s="102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24">
        <v>26</v>
      </c>
      <c r="B227" s="102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23"/>
      <c r="AD227" s="1023"/>
      <c r="AE227" s="1023"/>
      <c r="AF227" s="1023"/>
      <c r="AG227" s="102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24">
        <v>27</v>
      </c>
      <c r="B228" s="102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23"/>
      <c r="AD228" s="1023"/>
      <c r="AE228" s="1023"/>
      <c r="AF228" s="1023"/>
      <c r="AG228" s="102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24">
        <v>28</v>
      </c>
      <c r="B229" s="102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23"/>
      <c r="AD229" s="1023"/>
      <c r="AE229" s="1023"/>
      <c r="AF229" s="1023"/>
      <c r="AG229" s="102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24">
        <v>29</v>
      </c>
      <c r="B230" s="102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23"/>
      <c r="AD230" s="1023"/>
      <c r="AE230" s="1023"/>
      <c r="AF230" s="1023"/>
      <c r="AG230" s="102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24">
        <v>30</v>
      </c>
      <c r="B231" s="102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23"/>
      <c r="AD231" s="1023"/>
      <c r="AE231" s="1023"/>
      <c r="AF231" s="1023"/>
      <c r="AG231" s="102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1</v>
      </c>
    </row>
    <row r="233" spans="1:51" x14ac:dyDescent="0.15">
      <c r="A233" s="9"/>
      <c r="B233" s="50" t="s">
        <v>195</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1</v>
      </c>
    </row>
    <row r="234" spans="1:51" customFormat="1" ht="59.25" customHeight="1" x14ac:dyDescent="0.15">
      <c r="A234" s="347"/>
      <c r="B234" s="347"/>
      <c r="C234" s="347" t="s">
        <v>26</v>
      </c>
      <c r="D234" s="347"/>
      <c r="E234" s="347"/>
      <c r="F234" s="347"/>
      <c r="G234" s="347"/>
      <c r="H234" s="347"/>
      <c r="I234" s="347"/>
      <c r="J234" s="277" t="s">
        <v>269</v>
      </c>
      <c r="K234" s="109"/>
      <c r="L234" s="109"/>
      <c r="M234" s="109"/>
      <c r="N234" s="109"/>
      <c r="O234" s="109"/>
      <c r="P234" s="335" t="s">
        <v>27</v>
      </c>
      <c r="Q234" s="335"/>
      <c r="R234" s="335"/>
      <c r="S234" s="335"/>
      <c r="T234" s="335"/>
      <c r="U234" s="335"/>
      <c r="V234" s="335"/>
      <c r="W234" s="335"/>
      <c r="X234" s="335"/>
      <c r="Y234" s="345" t="s">
        <v>320</v>
      </c>
      <c r="Z234" s="346"/>
      <c r="AA234" s="346"/>
      <c r="AB234" s="346"/>
      <c r="AC234" s="277" t="s">
        <v>305</v>
      </c>
      <c r="AD234" s="277"/>
      <c r="AE234" s="277"/>
      <c r="AF234" s="277"/>
      <c r="AG234" s="277"/>
      <c r="AH234" s="345" t="s">
        <v>251</v>
      </c>
      <c r="AI234" s="347"/>
      <c r="AJ234" s="347"/>
      <c r="AK234" s="347"/>
      <c r="AL234" s="347" t="s">
        <v>21</v>
      </c>
      <c r="AM234" s="347"/>
      <c r="AN234" s="347"/>
      <c r="AO234" s="422"/>
      <c r="AP234" s="423" t="s">
        <v>270</v>
      </c>
      <c r="AQ234" s="423"/>
      <c r="AR234" s="423"/>
      <c r="AS234" s="423"/>
      <c r="AT234" s="423"/>
      <c r="AU234" s="423"/>
      <c r="AV234" s="423"/>
      <c r="AW234" s="423"/>
      <c r="AX234" s="423"/>
      <c r="AY234" s="91">
        <f>$AY$232</f>
        <v>1</v>
      </c>
    </row>
    <row r="235" spans="1:51" ht="48" customHeight="1" x14ac:dyDescent="0.15">
      <c r="A235" s="1024">
        <v>1</v>
      </c>
      <c r="B235" s="1024">
        <v>1</v>
      </c>
      <c r="C235" s="420" t="s">
        <v>875</v>
      </c>
      <c r="D235" s="415"/>
      <c r="E235" s="415"/>
      <c r="F235" s="415"/>
      <c r="G235" s="415"/>
      <c r="H235" s="415"/>
      <c r="I235" s="415"/>
      <c r="J235" s="416">
        <v>4010701026082</v>
      </c>
      <c r="K235" s="417"/>
      <c r="L235" s="417"/>
      <c r="M235" s="417"/>
      <c r="N235" s="417"/>
      <c r="O235" s="417"/>
      <c r="P235" s="421" t="s">
        <v>879</v>
      </c>
      <c r="Q235" s="317"/>
      <c r="R235" s="317"/>
      <c r="S235" s="317"/>
      <c r="T235" s="317"/>
      <c r="U235" s="317"/>
      <c r="V235" s="317"/>
      <c r="W235" s="317"/>
      <c r="X235" s="317"/>
      <c r="Y235" s="318">
        <v>27</v>
      </c>
      <c r="Z235" s="319"/>
      <c r="AA235" s="319"/>
      <c r="AB235" s="320"/>
      <c r="AC235" s="322" t="s">
        <v>335</v>
      </c>
      <c r="AD235" s="323"/>
      <c r="AE235" s="323"/>
      <c r="AF235" s="323"/>
      <c r="AG235" s="323"/>
      <c r="AH235" s="418">
        <v>2</v>
      </c>
      <c r="AI235" s="419"/>
      <c r="AJ235" s="419"/>
      <c r="AK235" s="419"/>
      <c r="AL235" s="326">
        <v>21.9</v>
      </c>
      <c r="AM235" s="327"/>
      <c r="AN235" s="327"/>
      <c r="AO235" s="328"/>
      <c r="AP235" s="321" t="s">
        <v>368</v>
      </c>
      <c r="AQ235" s="321"/>
      <c r="AR235" s="321"/>
      <c r="AS235" s="321"/>
      <c r="AT235" s="321"/>
      <c r="AU235" s="321"/>
      <c r="AV235" s="321"/>
      <c r="AW235" s="321"/>
      <c r="AX235" s="321"/>
      <c r="AY235">
        <f>$AY$232</f>
        <v>1</v>
      </c>
    </row>
    <row r="236" spans="1:51" ht="26.25" hidden="1" customHeight="1" x14ac:dyDescent="0.15">
      <c r="A236" s="1024">
        <v>2</v>
      </c>
      <c r="B236" s="102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23"/>
      <c r="AD236" s="1023"/>
      <c r="AE236" s="1023"/>
      <c r="AF236" s="1023"/>
      <c r="AG236" s="102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24">
        <v>3</v>
      </c>
      <c r="B237" s="102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23"/>
      <c r="AD237" s="1023"/>
      <c r="AE237" s="1023"/>
      <c r="AF237" s="1023"/>
      <c r="AG237" s="102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24">
        <v>4</v>
      </c>
      <c r="B238" s="102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23"/>
      <c r="AD238" s="1023"/>
      <c r="AE238" s="1023"/>
      <c r="AF238" s="1023"/>
      <c r="AG238" s="102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24">
        <v>5</v>
      </c>
      <c r="B239" s="102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23"/>
      <c r="AD239" s="1023"/>
      <c r="AE239" s="1023"/>
      <c r="AF239" s="1023"/>
      <c r="AG239" s="102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24">
        <v>6</v>
      </c>
      <c r="B240" s="102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23"/>
      <c r="AD240" s="1023"/>
      <c r="AE240" s="1023"/>
      <c r="AF240" s="1023"/>
      <c r="AG240" s="102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24">
        <v>7</v>
      </c>
      <c r="B241" s="102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23"/>
      <c r="AD241" s="1023"/>
      <c r="AE241" s="1023"/>
      <c r="AF241" s="1023"/>
      <c r="AG241" s="102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24">
        <v>8</v>
      </c>
      <c r="B242" s="102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23"/>
      <c r="AD242" s="1023"/>
      <c r="AE242" s="1023"/>
      <c r="AF242" s="1023"/>
      <c r="AG242" s="102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24">
        <v>9</v>
      </c>
      <c r="B243" s="102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23"/>
      <c r="AD243" s="1023"/>
      <c r="AE243" s="1023"/>
      <c r="AF243" s="1023"/>
      <c r="AG243" s="102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24">
        <v>10</v>
      </c>
      <c r="B244" s="102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23"/>
      <c r="AD244" s="1023"/>
      <c r="AE244" s="1023"/>
      <c r="AF244" s="1023"/>
      <c r="AG244" s="102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24">
        <v>11</v>
      </c>
      <c r="B245" s="102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23"/>
      <c r="AD245" s="1023"/>
      <c r="AE245" s="1023"/>
      <c r="AF245" s="1023"/>
      <c r="AG245" s="102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24">
        <v>12</v>
      </c>
      <c r="B246" s="102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23"/>
      <c r="AD246" s="1023"/>
      <c r="AE246" s="1023"/>
      <c r="AF246" s="1023"/>
      <c r="AG246" s="102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24">
        <v>13</v>
      </c>
      <c r="B247" s="102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23"/>
      <c r="AD247" s="1023"/>
      <c r="AE247" s="1023"/>
      <c r="AF247" s="1023"/>
      <c r="AG247" s="102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24">
        <v>14</v>
      </c>
      <c r="B248" s="102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23"/>
      <c r="AD248" s="1023"/>
      <c r="AE248" s="1023"/>
      <c r="AF248" s="1023"/>
      <c r="AG248" s="102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24">
        <v>15</v>
      </c>
      <c r="B249" s="102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23"/>
      <c r="AD249" s="1023"/>
      <c r="AE249" s="1023"/>
      <c r="AF249" s="1023"/>
      <c r="AG249" s="102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24">
        <v>16</v>
      </c>
      <c r="B250" s="102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23"/>
      <c r="AD250" s="1023"/>
      <c r="AE250" s="1023"/>
      <c r="AF250" s="1023"/>
      <c r="AG250" s="102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24">
        <v>17</v>
      </c>
      <c r="B251" s="102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23"/>
      <c r="AD251" s="1023"/>
      <c r="AE251" s="1023"/>
      <c r="AF251" s="1023"/>
      <c r="AG251" s="102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24">
        <v>18</v>
      </c>
      <c r="B252" s="102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23"/>
      <c r="AD252" s="1023"/>
      <c r="AE252" s="1023"/>
      <c r="AF252" s="1023"/>
      <c r="AG252" s="102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24">
        <v>19</v>
      </c>
      <c r="B253" s="102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23"/>
      <c r="AD253" s="1023"/>
      <c r="AE253" s="1023"/>
      <c r="AF253" s="1023"/>
      <c r="AG253" s="102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24">
        <v>20</v>
      </c>
      <c r="B254" s="102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23"/>
      <c r="AD254" s="1023"/>
      <c r="AE254" s="1023"/>
      <c r="AF254" s="1023"/>
      <c r="AG254" s="102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24">
        <v>21</v>
      </c>
      <c r="B255" s="102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23"/>
      <c r="AD255" s="1023"/>
      <c r="AE255" s="1023"/>
      <c r="AF255" s="1023"/>
      <c r="AG255" s="102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24">
        <v>22</v>
      </c>
      <c r="B256" s="102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23"/>
      <c r="AD256" s="1023"/>
      <c r="AE256" s="1023"/>
      <c r="AF256" s="1023"/>
      <c r="AG256" s="102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24">
        <v>23</v>
      </c>
      <c r="B257" s="102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23"/>
      <c r="AD257" s="1023"/>
      <c r="AE257" s="1023"/>
      <c r="AF257" s="1023"/>
      <c r="AG257" s="102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24">
        <v>24</v>
      </c>
      <c r="B258" s="102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23"/>
      <c r="AD258" s="1023"/>
      <c r="AE258" s="1023"/>
      <c r="AF258" s="1023"/>
      <c r="AG258" s="102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24">
        <v>25</v>
      </c>
      <c r="B259" s="102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23"/>
      <c r="AD259" s="1023"/>
      <c r="AE259" s="1023"/>
      <c r="AF259" s="1023"/>
      <c r="AG259" s="102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24">
        <v>26</v>
      </c>
      <c r="B260" s="102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23"/>
      <c r="AD260" s="1023"/>
      <c r="AE260" s="1023"/>
      <c r="AF260" s="1023"/>
      <c r="AG260" s="102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24">
        <v>27</v>
      </c>
      <c r="B261" s="102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23"/>
      <c r="AD261" s="1023"/>
      <c r="AE261" s="1023"/>
      <c r="AF261" s="1023"/>
      <c r="AG261" s="102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24">
        <v>28</v>
      </c>
      <c r="B262" s="102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23"/>
      <c r="AD262" s="1023"/>
      <c r="AE262" s="1023"/>
      <c r="AF262" s="1023"/>
      <c r="AG262" s="102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24">
        <v>29</v>
      </c>
      <c r="B263" s="102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23"/>
      <c r="AD263" s="1023"/>
      <c r="AE263" s="1023"/>
      <c r="AF263" s="1023"/>
      <c r="AG263" s="102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24">
        <v>30</v>
      </c>
      <c r="B264" s="102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23"/>
      <c r="AD264" s="1023"/>
      <c r="AE264" s="1023"/>
      <c r="AF264" s="1023"/>
      <c r="AG264" s="102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1</v>
      </c>
    </row>
    <row r="266" spans="1:51" x14ac:dyDescent="0.15">
      <c r="A266" s="9"/>
      <c r="B266" s="50" t="s">
        <v>196</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1</v>
      </c>
    </row>
    <row r="267" spans="1:51" customFormat="1" ht="59.25" customHeight="1" x14ac:dyDescent="0.15">
      <c r="A267" s="347"/>
      <c r="B267" s="347"/>
      <c r="C267" s="347" t="s">
        <v>26</v>
      </c>
      <c r="D267" s="347"/>
      <c r="E267" s="347"/>
      <c r="F267" s="347"/>
      <c r="G267" s="347"/>
      <c r="H267" s="347"/>
      <c r="I267" s="347"/>
      <c r="J267" s="277" t="s">
        <v>269</v>
      </c>
      <c r="K267" s="109"/>
      <c r="L267" s="109"/>
      <c r="M267" s="109"/>
      <c r="N267" s="109"/>
      <c r="O267" s="109"/>
      <c r="P267" s="335" t="s">
        <v>27</v>
      </c>
      <c r="Q267" s="335"/>
      <c r="R267" s="335"/>
      <c r="S267" s="335"/>
      <c r="T267" s="335"/>
      <c r="U267" s="335"/>
      <c r="V267" s="335"/>
      <c r="W267" s="335"/>
      <c r="X267" s="335"/>
      <c r="Y267" s="345" t="s">
        <v>320</v>
      </c>
      <c r="Z267" s="346"/>
      <c r="AA267" s="346"/>
      <c r="AB267" s="346"/>
      <c r="AC267" s="277" t="s">
        <v>305</v>
      </c>
      <c r="AD267" s="277"/>
      <c r="AE267" s="277"/>
      <c r="AF267" s="277"/>
      <c r="AG267" s="277"/>
      <c r="AH267" s="345" t="s">
        <v>251</v>
      </c>
      <c r="AI267" s="347"/>
      <c r="AJ267" s="347"/>
      <c r="AK267" s="347"/>
      <c r="AL267" s="347" t="s">
        <v>21</v>
      </c>
      <c r="AM267" s="347"/>
      <c r="AN267" s="347"/>
      <c r="AO267" s="422"/>
      <c r="AP267" s="423" t="s">
        <v>270</v>
      </c>
      <c r="AQ267" s="423"/>
      <c r="AR267" s="423"/>
      <c r="AS267" s="423"/>
      <c r="AT267" s="423"/>
      <c r="AU267" s="423"/>
      <c r="AV267" s="423"/>
      <c r="AW267" s="423"/>
      <c r="AX267" s="423"/>
      <c r="AY267" s="34">
        <f>$AY$265</f>
        <v>1</v>
      </c>
    </row>
    <row r="268" spans="1:51" ht="33.75" customHeight="1" x14ac:dyDescent="0.15">
      <c r="A268" s="1024">
        <v>1</v>
      </c>
      <c r="B268" s="1024">
        <v>1</v>
      </c>
      <c r="C268" s="420" t="s">
        <v>880</v>
      </c>
      <c r="D268" s="415"/>
      <c r="E268" s="415"/>
      <c r="F268" s="415"/>
      <c r="G268" s="415"/>
      <c r="H268" s="415"/>
      <c r="I268" s="415"/>
      <c r="J268" s="416">
        <v>9010405009429</v>
      </c>
      <c r="K268" s="417"/>
      <c r="L268" s="417"/>
      <c r="M268" s="417"/>
      <c r="N268" s="417"/>
      <c r="O268" s="417"/>
      <c r="P268" s="421" t="s">
        <v>868</v>
      </c>
      <c r="Q268" s="317"/>
      <c r="R268" s="317"/>
      <c r="S268" s="317"/>
      <c r="T268" s="317"/>
      <c r="U268" s="317"/>
      <c r="V268" s="317"/>
      <c r="W268" s="317"/>
      <c r="X268" s="317"/>
      <c r="Y268" s="318">
        <v>8</v>
      </c>
      <c r="Z268" s="319"/>
      <c r="AA268" s="319"/>
      <c r="AB268" s="320"/>
      <c r="AC268" s="322" t="s">
        <v>341</v>
      </c>
      <c r="AD268" s="323"/>
      <c r="AE268" s="323"/>
      <c r="AF268" s="323"/>
      <c r="AG268" s="323"/>
      <c r="AH268" s="418" t="s">
        <v>368</v>
      </c>
      <c r="AI268" s="419"/>
      <c r="AJ268" s="419"/>
      <c r="AK268" s="419"/>
      <c r="AL268" s="326" t="s">
        <v>368</v>
      </c>
      <c r="AM268" s="327"/>
      <c r="AN268" s="327"/>
      <c r="AO268" s="328"/>
      <c r="AP268" s="321" t="s">
        <v>368</v>
      </c>
      <c r="AQ268" s="321"/>
      <c r="AR268" s="321"/>
      <c r="AS268" s="321"/>
      <c r="AT268" s="321"/>
      <c r="AU268" s="321"/>
      <c r="AV268" s="321"/>
      <c r="AW268" s="321"/>
      <c r="AX268" s="321"/>
      <c r="AY268" s="34">
        <f>$AY$265</f>
        <v>1</v>
      </c>
    </row>
    <row r="269" spans="1:51" ht="26.25" hidden="1" customHeight="1" x14ac:dyDescent="0.15">
      <c r="A269" s="1024">
        <v>2</v>
      </c>
      <c r="B269" s="102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23"/>
      <c r="AD269" s="1023"/>
      <c r="AE269" s="1023"/>
      <c r="AF269" s="1023"/>
      <c r="AG269" s="102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24">
        <v>3</v>
      </c>
      <c r="B270" s="102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23"/>
      <c r="AD270" s="1023"/>
      <c r="AE270" s="1023"/>
      <c r="AF270" s="1023"/>
      <c r="AG270" s="102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24">
        <v>4</v>
      </c>
      <c r="B271" s="102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23"/>
      <c r="AD271" s="1023"/>
      <c r="AE271" s="1023"/>
      <c r="AF271" s="1023"/>
      <c r="AG271" s="102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24">
        <v>5</v>
      </c>
      <c r="B272" s="102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23"/>
      <c r="AD272" s="1023"/>
      <c r="AE272" s="1023"/>
      <c r="AF272" s="1023"/>
      <c r="AG272" s="102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24">
        <v>6</v>
      </c>
      <c r="B273" s="102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23"/>
      <c r="AD273" s="1023"/>
      <c r="AE273" s="1023"/>
      <c r="AF273" s="1023"/>
      <c r="AG273" s="102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24">
        <v>7</v>
      </c>
      <c r="B274" s="102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23"/>
      <c r="AD274" s="1023"/>
      <c r="AE274" s="1023"/>
      <c r="AF274" s="1023"/>
      <c r="AG274" s="102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24">
        <v>8</v>
      </c>
      <c r="B275" s="102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23"/>
      <c r="AD275" s="1023"/>
      <c r="AE275" s="1023"/>
      <c r="AF275" s="1023"/>
      <c r="AG275" s="102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24">
        <v>9</v>
      </c>
      <c r="B276" s="102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23"/>
      <c r="AD276" s="1023"/>
      <c r="AE276" s="1023"/>
      <c r="AF276" s="1023"/>
      <c r="AG276" s="102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24">
        <v>10</v>
      </c>
      <c r="B277" s="102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23"/>
      <c r="AD277" s="1023"/>
      <c r="AE277" s="1023"/>
      <c r="AF277" s="1023"/>
      <c r="AG277" s="102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24">
        <v>11</v>
      </c>
      <c r="B278" s="102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23"/>
      <c r="AD278" s="1023"/>
      <c r="AE278" s="1023"/>
      <c r="AF278" s="1023"/>
      <c r="AG278" s="102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24">
        <v>12</v>
      </c>
      <c r="B279" s="102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23"/>
      <c r="AD279" s="1023"/>
      <c r="AE279" s="1023"/>
      <c r="AF279" s="1023"/>
      <c r="AG279" s="102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24">
        <v>13</v>
      </c>
      <c r="B280" s="102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23"/>
      <c r="AD280" s="1023"/>
      <c r="AE280" s="1023"/>
      <c r="AF280" s="1023"/>
      <c r="AG280" s="102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24">
        <v>14</v>
      </c>
      <c r="B281" s="102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23"/>
      <c r="AD281" s="1023"/>
      <c r="AE281" s="1023"/>
      <c r="AF281" s="1023"/>
      <c r="AG281" s="102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24">
        <v>15</v>
      </c>
      <c r="B282" s="102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23"/>
      <c r="AD282" s="1023"/>
      <c r="AE282" s="1023"/>
      <c r="AF282" s="1023"/>
      <c r="AG282" s="102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24">
        <v>16</v>
      </c>
      <c r="B283" s="102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23"/>
      <c r="AD283" s="1023"/>
      <c r="AE283" s="1023"/>
      <c r="AF283" s="1023"/>
      <c r="AG283" s="102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24">
        <v>17</v>
      </c>
      <c r="B284" s="102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23"/>
      <c r="AD284" s="1023"/>
      <c r="AE284" s="1023"/>
      <c r="AF284" s="1023"/>
      <c r="AG284" s="102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24">
        <v>18</v>
      </c>
      <c r="B285" s="102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23"/>
      <c r="AD285" s="1023"/>
      <c r="AE285" s="1023"/>
      <c r="AF285" s="1023"/>
      <c r="AG285" s="102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24">
        <v>19</v>
      </c>
      <c r="B286" s="102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23"/>
      <c r="AD286" s="1023"/>
      <c r="AE286" s="1023"/>
      <c r="AF286" s="1023"/>
      <c r="AG286" s="102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24">
        <v>20</v>
      </c>
      <c r="B287" s="102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23"/>
      <c r="AD287" s="1023"/>
      <c r="AE287" s="1023"/>
      <c r="AF287" s="1023"/>
      <c r="AG287" s="102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24">
        <v>21</v>
      </c>
      <c r="B288" s="102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23"/>
      <c r="AD288" s="1023"/>
      <c r="AE288" s="1023"/>
      <c r="AF288" s="1023"/>
      <c r="AG288" s="102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24">
        <v>22</v>
      </c>
      <c r="B289" s="102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23"/>
      <c r="AD289" s="1023"/>
      <c r="AE289" s="1023"/>
      <c r="AF289" s="1023"/>
      <c r="AG289" s="102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24">
        <v>23</v>
      </c>
      <c r="B290" s="102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23"/>
      <c r="AD290" s="1023"/>
      <c r="AE290" s="1023"/>
      <c r="AF290" s="1023"/>
      <c r="AG290" s="102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24">
        <v>24</v>
      </c>
      <c r="B291" s="102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23"/>
      <c r="AD291" s="1023"/>
      <c r="AE291" s="1023"/>
      <c r="AF291" s="1023"/>
      <c r="AG291" s="102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24">
        <v>25</v>
      </c>
      <c r="B292" s="102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23"/>
      <c r="AD292" s="1023"/>
      <c r="AE292" s="1023"/>
      <c r="AF292" s="1023"/>
      <c r="AG292" s="102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24">
        <v>26</v>
      </c>
      <c r="B293" s="102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23"/>
      <c r="AD293" s="1023"/>
      <c r="AE293" s="1023"/>
      <c r="AF293" s="1023"/>
      <c r="AG293" s="102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24">
        <v>27</v>
      </c>
      <c r="B294" s="102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23"/>
      <c r="AD294" s="1023"/>
      <c r="AE294" s="1023"/>
      <c r="AF294" s="1023"/>
      <c r="AG294" s="102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24">
        <v>28</v>
      </c>
      <c r="B295" s="102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23"/>
      <c r="AD295" s="1023"/>
      <c r="AE295" s="1023"/>
      <c r="AF295" s="1023"/>
      <c r="AG295" s="102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24">
        <v>29</v>
      </c>
      <c r="B296" s="102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23"/>
      <c r="AD296" s="1023"/>
      <c r="AE296" s="1023"/>
      <c r="AF296" s="1023"/>
      <c r="AG296" s="102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24">
        <v>30</v>
      </c>
      <c r="B297" s="102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23"/>
      <c r="AD297" s="1023"/>
      <c r="AE297" s="1023"/>
      <c r="AF297" s="1023"/>
      <c r="AG297" s="102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1</v>
      </c>
    </row>
    <row r="299" spans="1:51" x14ac:dyDescent="0.15">
      <c r="A299" s="9"/>
      <c r="B299" s="50" t="s">
        <v>197</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1</v>
      </c>
    </row>
    <row r="300" spans="1:51" customFormat="1" ht="59.25" customHeight="1" x14ac:dyDescent="0.15">
      <c r="A300" s="347"/>
      <c r="B300" s="347"/>
      <c r="C300" s="347" t="s">
        <v>26</v>
      </c>
      <c r="D300" s="347"/>
      <c r="E300" s="347"/>
      <c r="F300" s="347"/>
      <c r="G300" s="347"/>
      <c r="H300" s="347"/>
      <c r="I300" s="347"/>
      <c r="J300" s="277" t="s">
        <v>269</v>
      </c>
      <c r="K300" s="109"/>
      <c r="L300" s="109"/>
      <c r="M300" s="109"/>
      <c r="N300" s="109"/>
      <c r="O300" s="109"/>
      <c r="P300" s="335" t="s">
        <v>27</v>
      </c>
      <c r="Q300" s="335"/>
      <c r="R300" s="335"/>
      <c r="S300" s="335"/>
      <c r="T300" s="335"/>
      <c r="U300" s="335"/>
      <c r="V300" s="335"/>
      <c r="W300" s="335"/>
      <c r="X300" s="335"/>
      <c r="Y300" s="345" t="s">
        <v>320</v>
      </c>
      <c r="Z300" s="346"/>
      <c r="AA300" s="346"/>
      <c r="AB300" s="346"/>
      <c r="AC300" s="277" t="s">
        <v>305</v>
      </c>
      <c r="AD300" s="277"/>
      <c r="AE300" s="277"/>
      <c r="AF300" s="277"/>
      <c r="AG300" s="277"/>
      <c r="AH300" s="345" t="s">
        <v>251</v>
      </c>
      <c r="AI300" s="347"/>
      <c r="AJ300" s="347"/>
      <c r="AK300" s="347"/>
      <c r="AL300" s="347" t="s">
        <v>21</v>
      </c>
      <c r="AM300" s="347"/>
      <c r="AN300" s="347"/>
      <c r="AO300" s="422"/>
      <c r="AP300" s="423" t="s">
        <v>270</v>
      </c>
      <c r="AQ300" s="423"/>
      <c r="AR300" s="423"/>
      <c r="AS300" s="423"/>
      <c r="AT300" s="423"/>
      <c r="AU300" s="423"/>
      <c r="AV300" s="423"/>
      <c r="AW300" s="423"/>
      <c r="AX300" s="423"/>
      <c r="AY300" s="34">
        <f>$AY$298</f>
        <v>1</v>
      </c>
    </row>
    <row r="301" spans="1:51" ht="42" customHeight="1" x14ac:dyDescent="0.15">
      <c r="A301" s="1024">
        <v>1</v>
      </c>
      <c r="B301" s="1024">
        <v>1</v>
      </c>
      <c r="C301" s="420" t="s">
        <v>881</v>
      </c>
      <c r="D301" s="415"/>
      <c r="E301" s="415"/>
      <c r="F301" s="415"/>
      <c r="G301" s="415"/>
      <c r="H301" s="415"/>
      <c r="I301" s="415"/>
      <c r="J301" s="416">
        <v>2010005013168</v>
      </c>
      <c r="K301" s="417"/>
      <c r="L301" s="417"/>
      <c r="M301" s="417"/>
      <c r="N301" s="417"/>
      <c r="O301" s="417"/>
      <c r="P301" s="421" t="s">
        <v>870</v>
      </c>
      <c r="Q301" s="317"/>
      <c r="R301" s="317"/>
      <c r="S301" s="317"/>
      <c r="T301" s="317"/>
      <c r="U301" s="317"/>
      <c r="V301" s="317"/>
      <c r="W301" s="317"/>
      <c r="X301" s="317"/>
      <c r="Y301" s="318">
        <v>8</v>
      </c>
      <c r="Z301" s="319"/>
      <c r="AA301" s="319"/>
      <c r="AB301" s="320"/>
      <c r="AC301" s="322" t="s">
        <v>341</v>
      </c>
      <c r="AD301" s="323"/>
      <c r="AE301" s="323"/>
      <c r="AF301" s="323"/>
      <c r="AG301" s="323"/>
      <c r="AH301" s="418" t="s">
        <v>368</v>
      </c>
      <c r="AI301" s="419"/>
      <c r="AJ301" s="419"/>
      <c r="AK301" s="419"/>
      <c r="AL301" s="326" t="s">
        <v>368</v>
      </c>
      <c r="AM301" s="327"/>
      <c r="AN301" s="327"/>
      <c r="AO301" s="328"/>
      <c r="AP301" s="321" t="s">
        <v>368</v>
      </c>
      <c r="AQ301" s="321"/>
      <c r="AR301" s="321"/>
      <c r="AS301" s="321"/>
      <c r="AT301" s="321"/>
      <c r="AU301" s="321"/>
      <c r="AV301" s="321"/>
      <c r="AW301" s="321"/>
      <c r="AX301" s="321"/>
      <c r="AY301" s="34">
        <f>$AY$298</f>
        <v>1</v>
      </c>
    </row>
    <row r="302" spans="1:51" ht="26.25" hidden="1" customHeight="1" x14ac:dyDescent="0.15">
      <c r="A302" s="1024">
        <v>2</v>
      </c>
      <c r="B302" s="102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23"/>
      <c r="AD302" s="1023"/>
      <c r="AE302" s="1023"/>
      <c r="AF302" s="1023"/>
      <c r="AG302" s="102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24">
        <v>3</v>
      </c>
      <c r="B303" s="102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23"/>
      <c r="AD303" s="1023"/>
      <c r="AE303" s="1023"/>
      <c r="AF303" s="1023"/>
      <c r="AG303" s="102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24">
        <v>4</v>
      </c>
      <c r="B304" s="102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23"/>
      <c r="AD304" s="1023"/>
      <c r="AE304" s="1023"/>
      <c r="AF304" s="1023"/>
      <c r="AG304" s="102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24">
        <v>5</v>
      </c>
      <c r="B305" s="102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23"/>
      <c r="AD305" s="1023"/>
      <c r="AE305" s="1023"/>
      <c r="AF305" s="1023"/>
      <c r="AG305" s="102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24">
        <v>6</v>
      </c>
      <c r="B306" s="102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23"/>
      <c r="AD306" s="1023"/>
      <c r="AE306" s="1023"/>
      <c r="AF306" s="1023"/>
      <c r="AG306" s="102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24">
        <v>7</v>
      </c>
      <c r="B307" s="102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23"/>
      <c r="AD307" s="1023"/>
      <c r="AE307" s="1023"/>
      <c r="AF307" s="1023"/>
      <c r="AG307" s="102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24">
        <v>8</v>
      </c>
      <c r="B308" s="102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23"/>
      <c r="AD308" s="1023"/>
      <c r="AE308" s="1023"/>
      <c r="AF308" s="1023"/>
      <c r="AG308" s="102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24">
        <v>9</v>
      </c>
      <c r="B309" s="102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23"/>
      <c r="AD309" s="1023"/>
      <c r="AE309" s="1023"/>
      <c r="AF309" s="1023"/>
      <c r="AG309" s="102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24">
        <v>10</v>
      </c>
      <c r="B310" s="102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23"/>
      <c r="AD310" s="1023"/>
      <c r="AE310" s="1023"/>
      <c r="AF310" s="1023"/>
      <c r="AG310" s="102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24">
        <v>11</v>
      </c>
      <c r="B311" s="102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23"/>
      <c r="AD311" s="1023"/>
      <c r="AE311" s="1023"/>
      <c r="AF311" s="1023"/>
      <c r="AG311" s="102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24">
        <v>12</v>
      </c>
      <c r="B312" s="102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23"/>
      <c r="AD312" s="1023"/>
      <c r="AE312" s="1023"/>
      <c r="AF312" s="1023"/>
      <c r="AG312" s="102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24">
        <v>13</v>
      </c>
      <c r="B313" s="102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23"/>
      <c r="AD313" s="1023"/>
      <c r="AE313" s="1023"/>
      <c r="AF313" s="1023"/>
      <c r="AG313" s="102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24">
        <v>14</v>
      </c>
      <c r="B314" s="102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23"/>
      <c r="AD314" s="1023"/>
      <c r="AE314" s="1023"/>
      <c r="AF314" s="1023"/>
      <c r="AG314" s="102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24">
        <v>15</v>
      </c>
      <c r="B315" s="102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23"/>
      <c r="AD315" s="1023"/>
      <c r="AE315" s="1023"/>
      <c r="AF315" s="1023"/>
      <c r="AG315" s="102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24">
        <v>16</v>
      </c>
      <c r="B316" s="102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23"/>
      <c r="AD316" s="1023"/>
      <c r="AE316" s="1023"/>
      <c r="AF316" s="1023"/>
      <c r="AG316" s="102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24">
        <v>17</v>
      </c>
      <c r="B317" s="102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23"/>
      <c r="AD317" s="1023"/>
      <c r="AE317" s="1023"/>
      <c r="AF317" s="1023"/>
      <c r="AG317" s="102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24">
        <v>18</v>
      </c>
      <c r="B318" s="102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23"/>
      <c r="AD318" s="1023"/>
      <c r="AE318" s="1023"/>
      <c r="AF318" s="1023"/>
      <c r="AG318" s="102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24">
        <v>19</v>
      </c>
      <c r="B319" s="102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23"/>
      <c r="AD319" s="1023"/>
      <c r="AE319" s="1023"/>
      <c r="AF319" s="1023"/>
      <c r="AG319" s="102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24">
        <v>20</v>
      </c>
      <c r="B320" s="102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23"/>
      <c r="AD320" s="1023"/>
      <c r="AE320" s="1023"/>
      <c r="AF320" s="1023"/>
      <c r="AG320" s="102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24">
        <v>21</v>
      </c>
      <c r="B321" s="102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23"/>
      <c r="AD321" s="1023"/>
      <c r="AE321" s="1023"/>
      <c r="AF321" s="1023"/>
      <c r="AG321" s="102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24">
        <v>22</v>
      </c>
      <c r="B322" s="102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23"/>
      <c r="AD322" s="1023"/>
      <c r="AE322" s="1023"/>
      <c r="AF322" s="1023"/>
      <c r="AG322" s="102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24">
        <v>23</v>
      </c>
      <c r="B323" s="102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23"/>
      <c r="AD323" s="1023"/>
      <c r="AE323" s="1023"/>
      <c r="AF323" s="1023"/>
      <c r="AG323" s="102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24">
        <v>24</v>
      </c>
      <c r="B324" s="102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23"/>
      <c r="AD324" s="1023"/>
      <c r="AE324" s="1023"/>
      <c r="AF324" s="1023"/>
      <c r="AG324" s="102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24">
        <v>25</v>
      </c>
      <c r="B325" s="102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23"/>
      <c r="AD325" s="1023"/>
      <c r="AE325" s="1023"/>
      <c r="AF325" s="1023"/>
      <c r="AG325" s="102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24">
        <v>26</v>
      </c>
      <c r="B326" s="102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23"/>
      <c r="AD326" s="1023"/>
      <c r="AE326" s="1023"/>
      <c r="AF326" s="1023"/>
      <c r="AG326" s="102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24">
        <v>27</v>
      </c>
      <c r="B327" s="102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23"/>
      <c r="AD327" s="1023"/>
      <c r="AE327" s="1023"/>
      <c r="AF327" s="1023"/>
      <c r="AG327" s="102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24">
        <v>28</v>
      </c>
      <c r="B328" s="102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23"/>
      <c r="AD328" s="1023"/>
      <c r="AE328" s="1023"/>
      <c r="AF328" s="1023"/>
      <c r="AG328" s="102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24">
        <v>29</v>
      </c>
      <c r="B329" s="102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23"/>
      <c r="AD329" s="1023"/>
      <c r="AE329" s="1023"/>
      <c r="AF329" s="1023"/>
      <c r="AG329" s="102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24">
        <v>30</v>
      </c>
      <c r="B330" s="102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23"/>
      <c r="AD330" s="1023"/>
      <c r="AE330" s="1023"/>
      <c r="AF330" s="1023"/>
      <c r="AG330" s="102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1</v>
      </c>
    </row>
    <row r="332" spans="1:51" x14ac:dyDescent="0.15">
      <c r="A332" s="9"/>
      <c r="B332" s="50" t="s">
        <v>198</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1</v>
      </c>
    </row>
    <row r="333" spans="1:51" customFormat="1" ht="59.25" customHeight="1" x14ac:dyDescent="0.15">
      <c r="A333" s="347"/>
      <c r="B333" s="347"/>
      <c r="C333" s="347" t="s">
        <v>26</v>
      </c>
      <c r="D333" s="347"/>
      <c r="E333" s="347"/>
      <c r="F333" s="347"/>
      <c r="G333" s="347"/>
      <c r="H333" s="347"/>
      <c r="I333" s="347"/>
      <c r="J333" s="277" t="s">
        <v>269</v>
      </c>
      <c r="K333" s="109"/>
      <c r="L333" s="109"/>
      <c r="M333" s="109"/>
      <c r="N333" s="109"/>
      <c r="O333" s="109"/>
      <c r="P333" s="335" t="s">
        <v>27</v>
      </c>
      <c r="Q333" s="335"/>
      <c r="R333" s="335"/>
      <c r="S333" s="335"/>
      <c r="T333" s="335"/>
      <c r="U333" s="335"/>
      <c r="V333" s="335"/>
      <c r="W333" s="335"/>
      <c r="X333" s="335"/>
      <c r="Y333" s="345" t="s">
        <v>320</v>
      </c>
      <c r="Z333" s="346"/>
      <c r="AA333" s="346"/>
      <c r="AB333" s="346"/>
      <c r="AC333" s="277" t="s">
        <v>305</v>
      </c>
      <c r="AD333" s="277"/>
      <c r="AE333" s="277"/>
      <c r="AF333" s="277"/>
      <c r="AG333" s="277"/>
      <c r="AH333" s="345" t="s">
        <v>251</v>
      </c>
      <c r="AI333" s="347"/>
      <c r="AJ333" s="347"/>
      <c r="AK333" s="347"/>
      <c r="AL333" s="347" t="s">
        <v>21</v>
      </c>
      <c r="AM333" s="347"/>
      <c r="AN333" s="347"/>
      <c r="AO333" s="422"/>
      <c r="AP333" s="423" t="s">
        <v>270</v>
      </c>
      <c r="AQ333" s="423"/>
      <c r="AR333" s="423"/>
      <c r="AS333" s="423"/>
      <c r="AT333" s="423"/>
      <c r="AU333" s="423"/>
      <c r="AV333" s="423"/>
      <c r="AW333" s="423"/>
      <c r="AX333" s="423"/>
      <c r="AY333" s="34">
        <f>$AY$331</f>
        <v>1</v>
      </c>
    </row>
    <row r="334" spans="1:51" ht="44.25" customHeight="1" x14ac:dyDescent="0.15">
      <c r="A334" s="1024">
        <v>1</v>
      </c>
      <c r="B334" s="1024">
        <v>1</v>
      </c>
      <c r="C334" s="420" t="s">
        <v>882</v>
      </c>
      <c r="D334" s="415"/>
      <c r="E334" s="415"/>
      <c r="F334" s="415"/>
      <c r="G334" s="415"/>
      <c r="H334" s="415"/>
      <c r="I334" s="415"/>
      <c r="J334" s="416">
        <v>4240005013878</v>
      </c>
      <c r="K334" s="417"/>
      <c r="L334" s="417"/>
      <c r="M334" s="417"/>
      <c r="N334" s="417"/>
      <c r="O334" s="417"/>
      <c r="P334" s="421" t="s">
        <v>883</v>
      </c>
      <c r="Q334" s="317"/>
      <c r="R334" s="317"/>
      <c r="S334" s="317"/>
      <c r="T334" s="317"/>
      <c r="U334" s="317"/>
      <c r="V334" s="317"/>
      <c r="W334" s="317"/>
      <c r="X334" s="317"/>
      <c r="Y334" s="318">
        <v>1</v>
      </c>
      <c r="Z334" s="319"/>
      <c r="AA334" s="319"/>
      <c r="AB334" s="320"/>
      <c r="AC334" s="322" t="s">
        <v>341</v>
      </c>
      <c r="AD334" s="323"/>
      <c r="AE334" s="323"/>
      <c r="AF334" s="323"/>
      <c r="AG334" s="323"/>
      <c r="AH334" s="418" t="s">
        <v>368</v>
      </c>
      <c r="AI334" s="419"/>
      <c r="AJ334" s="419"/>
      <c r="AK334" s="419"/>
      <c r="AL334" s="326" t="s">
        <v>368</v>
      </c>
      <c r="AM334" s="327"/>
      <c r="AN334" s="327"/>
      <c r="AO334" s="328"/>
      <c r="AP334" s="321" t="s">
        <v>368</v>
      </c>
      <c r="AQ334" s="321"/>
      <c r="AR334" s="321"/>
      <c r="AS334" s="321"/>
      <c r="AT334" s="321"/>
      <c r="AU334" s="321"/>
      <c r="AV334" s="321"/>
      <c r="AW334" s="321"/>
      <c r="AX334" s="321"/>
      <c r="AY334" s="34">
        <f>$AY$331</f>
        <v>1</v>
      </c>
    </row>
    <row r="335" spans="1:51" ht="44.25" customHeight="1" x14ac:dyDescent="0.15">
      <c r="A335" s="1024">
        <v>2</v>
      </c>
      <c r="B335" s="1024">
        <v>1</v>
      </c>
      <c r="C335" s="420" t="s">
        <v>884</v>
      </c>
      <c r="D335" s="415"/>
      <c r="E335" s="415"/>
      <c r="F335" s="415"/>
      <c r="G335" s="415"/>
      <c r="H335" s="415"/>
      <c r="I335" s="415"/>
      <c r="J335" s="416">
        <v>5050005012485</v>
      </c>
      <c r="K335" s="417"/>
      <c r="L335" s="417"/>
      <c r="M335" s="417"/>
      <c r="N335" s="417"/>
      <c r="O335" s="417"/>
      <c r="P335" s="421" t="s">
        <v>883</v>
      </c>
      <c r="Q335" s="317"/>
      <c r="R335" s="317"/>
      <c r="S335" s="317"/>
      <c r="T335" s="317"/>
      <c r="U335" s="317"/>
      <c r="V335" s="317"/>
      <c r="W335" s="317"/>
      <c r="X335" s="317"/>
      <c r="Y335" s="318">
        <v>1</v>
      </c>
      <c r="Z335" s="319"/>
      <c r="AA335" s="319"/>
      <c r="AB335" s="320"/>
      <c r="AC335" s="322" t="s">
        <v>341</v>
      </c>
      <c r="AD335" s="323"/>
      <c r="AE335" s="323"/>
      <c r="AF335" s="323"/>
      <c r="AG335" s="323"/>
      <c r="AH335" s="418" t="s">
        <v>368</v>
      </c>
      <c r="AI335" s="419"/>
      <c r="AJ335" s="419"/>
      <c r="AK335" s="419"/>
      <c r="AL335" s="326" t="s">
        <v>368</v>
      </c>
      <c r="AM335" s="327"/>
      <c r="AN335" s="327"/>
      <c r="AO335" s="328"/>
      <c r="AP335" s="321" t="s">
        <v>368</v>
      </c>
      <c r="AQ335" s="321"/>
      <c r="AR335" s="321"/>
      <c r="AS335" s="321"/>
      <c r="AT335" s="321"/>
      <c r="AU335" s="321"/>
      <c r="AV335" s="321"/>
      <c r="AW335" s="321"/>
      <c r="AX335" s="321"/>
      <c r="AY335">
        <f>COUNTA($C$335)</f>
        <v>1</v>
      </c>
    </row>
    <row r="336" spans="1:51" ht="26.25" hidden="1" customHeight="1" x14ac:dyDescent="0.15">
      <c r="A336" s="1024">
        <v>3</v>
      </c>
      <c r="B336" s="102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23"/>
      <c r="AD336" s="1023"/>
      <c r="AE336" s="1023"/>
      <c r="AF336" s="1023"/>
      <c r="AG336" s="102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24">
        <v>4</v>
      </c>
      <c r="B337" s="102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23"/>
      <c r="AD337" s="1023"/>
      <c r="AE337" s="1023"/>
      <c r="AF337" s="1023"/>
      <c r="AG337" s="102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24">
        <v>5</v>
      </c>
      <c r="B338" s="102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23"/>
      <c r="AD338" s="1023"/>
      <c r="AE338" s="1023"/>
      <c r="AF338" s="1023"/>
      <c r="AG338" s="102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24">
        <v>6</v>
      </c>
      <c r="B339" s="102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23"/>
      <c r="AD339" s="1023"/>
      <c r="AE339" s="1023"/>
      <c r="AF339" s="1023"/>
      <c r="AG339" s="102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24">
        <v>7</v>
      </c>
      <c r="B340" s="102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23"/>
      <c r="AD340" s="1023"/>
      <c r="AE340" s="1023"/>
      <c r="AF340" s="1023"/>
      <c r="AG340" s="102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24">
        <v>8</v>
      </c>
      <c r="B341" s="102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23"/>
      <c r="AD341" s="1023"/>
      <c r="AE341" s="1023"/>
      <c r="AF341" s="1023"/>
      <c r="AG341" s="102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24">
        <v>9</v>
      </c>
      <c r="B342" s="102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23"/>
      <c r="AD342" s="1023"/>
      <c r="AE342" s="1023"/>
      <c r="AF342" s="1023"/>
      <c r="AG342" s="102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24">
        <v>10</v>
      </c>
      <c r="B343" s="102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23"/>
      <c r="AD343" s="1023"/>
      <c r="AE343" s="1023"/>
      <c r="AF343" s="1023"/>
      <c r="AG343" s="102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24">
        <v>11</v>
      </c>
      <c r="B344" s="102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23"/>
      <c r="AD344" s="1023"/>
      <c r="AE344" s="1023"/>
      <c r="AF344" s="1023"/>
      <c r="AG344" s="102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24">
        <v>12</v>
      </c>
      <c r="B345" s="102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23"/>
      <c r="AD345" s="1023"/>
      <c r="AE345" s="1023"/>
      <c r="AF345" s="1023"/>
      <c r="AG345" s="102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24">
        <v>13</v>
      </c>
      <c r="B346" s="102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23"/>
      <c r="AD346" s="1023"/>
      <c r="AE346" s="1023"/>
      <c r="AF346" s="1023"/>
      <c r="AG346" s="102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24">
        <v>14</v>
      </c>
      <c r="B347" s="102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23"/>
      <c r="AD347" s="1023"/>
      <c r="AE347" s="1023"/>
      <c r="AF347" s="1023"/>
      <c r="AG347" s="102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24">
        <v>15</v>
      </c>
      <c r="B348" s="102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23"/>
      <c r="AD348" s="1023"/>
      <c r="AE348" s="1023"/>
      <c r="AF348" s="1023"/>
      <c r="AG348" s="102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24">
        <v>16</v>
      </c>
      <c r="B349" s="102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23"/>
      <c r="AD349" s="1023"/>
      <c r="AE349" s="1023"/>
      <c r="AF349" s="1023"/>
      <c r="AG349" s="102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24">
        <v>17</v>
      </c>
      <c r="B350" s="102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23"/>
      <c r="AD350" s="1023"/>
      <c r="AE350" s="1023"/>
      <c r="AF350" s="1023"/>
      <c r="AG350" s="102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24">
        <v>18</v>
      </c>
      <c r="B351" s="102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23"/>
      <c r="AD351" s="1023"/>
      <c r="AE351" s="1023"/>
      <c r="AF351" s="1023"/>
      <c r="AG351" s="102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24">
        <v>19</v>
      </c>
      <c r="B352" s="102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23"/>
      <c r="AD352" s="1023"/>
      <c r="AE352" s="1023"/>
      <c r="AF352" s="1023"/>
      <c r="AG352" s="102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24">
        <v>20</v>
      </c>
      <c r="B353" s="102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23"/>
      <c r="AD353" s="1023"/>
      <c r="AE353" s="1023"/>
      <c r="AF353" s="1023"/>
      <c r="AG353" s="102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24">
        <v>21</v>
      </c>
      <c r="B354" s="102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23"/>
      <c r="AD354" s="1023"/>
      <c r="AE354" s="1023"/>
      <c r="AF354" s="1023"/>
      <c r="AG354" s="102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24">
        <v>22</v>
      </c>
      <c r="B355" s="102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23"/>
      <c r="AD355" s="1023"/>
      <c r="AE355" s="1023"/>
      <c r="AF355" s="1023"/>
      <c r="AG355" s="102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24">
        <v>23</v>
      </c>
      <c r="B356" s="102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23"/>
      <c r="AD356" s="1023"/>
      <c r="AE356" s="1023"/>
      <c r="AF356" s="1023"/>
      <c r="AG356" s="102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24">
        <v>24</v>
      </c>
      <c r="B357" s="102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23"/>
      <c r="AD357" s="1023"/>
      <c r="AE357" s="1023"/>
      <c r="AF357" s="1023"/>
      <c r="AG357" s="102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24">
        <v>25</v>
      </c>
      <c r="B358" s="102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23"/>
      <c r="AD358" s="1023"/>
      <c r="AE358" s="1023"/>
      <c r="AF358" s="1023"/>
      <c r="AG358" s="102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24">
        <v>26</v>
      </c>
      <c r="B359" s="102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23"/>
      <c r="AD359" s="1023"/>
      <c r="AE359" s="1023"/>
      <c r="AF359" s="1023"/>
      <c r="AG359" s="102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24">
        <v>27</v>
      </c>
      <c r="B360" s="102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23"/>
      <c r="AD360" s="1023"/>
      <c r="AE360" s="1023"/>
      <c r="AF360" s="1023"/>
      <c r="AG360" s="102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24">
        <v>28</v>
      </c>
      <c r="B361" s="102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23"/>
      <c r="AD361" s="1023"/>
      <c r="AE361" s="1023"/>
      <c r="AF361" s="1023"/>
      <c r="AG361" s="102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24">
        <v>29</v>
      </c>
      <c r="B362" s="102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23"/>
      <c r="AD362" s="1023"/>
      <c r="AE362" s="1023"/>
      <c r="AF362" s="1023"/>
      <c r="AG362" s="102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24">
        <v>30</v>
      </c>
      <c r="B363" s="102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23"/>
      <c r="AD363" s="1023"/>
      <c r="AE363" s="1023"/>
      <c r="AF363" s="1023"/>
      <c r="AG363" s="102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1</v>
      </c>
    </row>
    <row r="365" spans="1:51" x14ac:dyDescent="0.15">
      <c r="A365" s="9"/>
      <c r="B365" s="50" t="s">
        <v>199</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1</v>
      </c>
    </row>
    <row r="366" spans="1:51" customFormat="1" ht="59.25" customHeight="1" x14ac:dyDescent="0.15">
      <c r="A366" s="347"/>
      <c r="B366" s="347"/>
      <c r="C366" s="347" t="s">
        <v>26</v>
      </c>
      <c r="D366" s="347"/>
      <c r="E366" s="347"/>
      <c r="F366" s="347"/>
      <c r="G366" s="347"/>
      <c r="H366" s="347"/>
      <c r="I366" s="347"/>
      <c r="J366" s="277" t="s">
        <v>269</v>
      </c>
      <c r="K366" s="109"/>
      <c r="L366" s="109"/>
      <c r="M366" s="109"/>
      <c r="N366" s="109"/>
      <c r="O366" s="109"/>
      <c r="P366" s="335" t="s">
        <v>27</v>
      </c>
      <c r="Q366" s="335"/>
      <c r="R366" s="335"/>
      <c r="S366" s="335"/>
      <c r="T366" s="335"/>
      <c r="U366" s="335"/>
      <c r="V366" s="335"/>
      <c r="W366" s="335"/>
      <c r="X366" s="335"/>
      <c r="Y366" s="345" t="s">
        <v>320</v>
      </c>
      <c r="Z366" s="346"/>
      <c r="AA366" s="346"/>
      <c r="AB366" s="346"/>
      <c r="AC366" s="277" t="s">
        <v>305</v>
      </c>
      <c r="AD366" s="277"/>
      <c r="AE366" s="277"/>
      <c r="AF366" s="277"/>
      <c r="AG366" s="277"/>
      <c r="AH366" s="345" t="s">
        <v>251</v>
      </c>
      <c r="AI366" s="347"/>
      <c r="AJ366" s="347"/>
      <c r="AK366" s="347"/>
      <c r="AL366" s="347" t="s">
        <v>21</v>
      </c>
      <c r="AM366" s="347"/>
      <c r="AN366" s="347"/>
      <c r="AO366" s="422"/>
      <c r="AP366" s="423" t="s">
        <v>270</v>
      </c>
      <c r="AQ366" s="423"/>
      <c r="AR366" s="423"/>
      <c r="AS366" s="423"/>
      <c r="AT366" s="423"/>
      <c r="AU366" s="423"/>
      <c r="AV366" s="423"/>
      <c r="AW366" s="423"/>
      <c r="AX366" s="423"/>
      <c r="AY366" s="34">
        <f>$AY$364</f>
        <v>1</v>
      </c>
    </row>
    <row r="367" spans="1:51" ht="26.25" customHeight="1" x14ac:dyDescent="0.15">
      <c r="A367" s="1024">
        <v>1</v>
      </c>
      <c r="B367" s="1024">
        <v>1</v>
      </c>
      <c r="C367" s="420" t="s">
        <v>885</v>
      </c>
      <c r="D367" s="415"/>
      <c r="E367" s="415"/>
      <c r="F367" s="415"/>
      <c r="G367" s="415"/>
      <c r="H367" s="415"/>
      <c r="I367" s="415"/>
      <c r="J367" s="416">
        <v>6120001085072</v>
      </c>
      <c r="K367" s="417"/>
      <c r="L367" s="417"/>
      <c r="M367" s="417"/>
      <c r="N367" s="417"/>
      <c r="O367" s="417"/>
      <c r="P367" s="421" t="s">
        <v>863</v>
      </c>
      <c r="Q367" s="317"/>
      <c r="R367" s="317"/>
      <c r="S367" s="317"/>
      <c r="T367" s="317"/>
      <c r="U367" s="317"/>
      <c r="V367" s="317"/>
      <c r="W367" s="317"/>
      <c r="X367" s="317"/>
      <c r="Y367" s="318">
        <v>2</v>
      </c>
      <c r="Z367" s="319"/>
      <c r="AA367" s="319"/>
      <c r="AB367" s="320"/>
      <c r="AC367" s="322" t="s">
        <v>341</v>
      </c>
      <c r="AD367" s="323"/>
      <c r="AE367" s="323"/>
      <c r="AF367" s="323"/>
      <c r="AG367" s="323"/>
      <c r="AH367" s="418" t="s">
        <v>368</v>
      </c>
      <c r="AI367" s="419"/>
      <c r="AJ367" s="419"/>
      <c r="AK367" s="419"/>
      <c r="AL367" s="326" t="s">
        <v>368</v>
      </c>
      <c r="AM367" s="327"/>
      <c r="AN367" s="327"/>
      <c r="AO367" s="328"/>
      <c r="AP367" s="321" t="s">
        <v>368</v>
      </c>
      <c r="AQ367" s="321"/>
      <c r="AR367" s="321"/>
      <c r="AS367" s="321"/>
      <c r="AT367" s="321"/>
      <c r="AU367" s="321"/>
      <c r="AV367" s="321"/>
      <c r="AW367" s="321"/>
      <c r="AX367" s="321"/>
      <c r="AY367" s="34">
        <f>$AY$364</f>
        <v>1</v>
      </c>
    </row>
    <row r="368" spans="1:51" ht="26.25" hidden="1" customHeight="1" x14ac:dyDescent="0.15">
      <c r="A368" s="1024">
        <v>2</v>
      </c>
      <c r="B368" s="102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23"/>
      <c r="AD368" s="1023"/>
      <c r="AE368" s="1023"/>
      <c r="AF368" s="1023"/>
      <c r="AG368" s="102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24">
        <v>3</v>
      </c>
      <c r="B369" s="102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23"/>
      <c r="AD369" s="1023"/>
      <c r="AE369" s="1023"/>
      <c r="AF369" s="1023"/>
      <c r="AG369" s="102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24">
        <v>4</v>
      </c>
      <c r="B370" s="102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23"/>
      <c r="AD370" s="1023"/>
      <c r="AE370" s="1023"/>
      <c r="AF370" s="1023"/>
      <c r="AG370" s="102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24">
        <v>5</v>
      </c>
      <c r="B371" s="102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23"/>
      <c r="AD371" s="1023"/>
      <c r="AE371" s="1023"/>
      <c r="AF371" s="1023"/>
      <c r="AG371" s="102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24">
        <v>6</v>
      </c>
      <c r="B372" s="102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23"/>
      <c r="AD372" s="1023"/>
      <c r="AE372" s="1023"/>
      <c r="AF372" s="1023"/>
      <c r="AG372" s="102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24">
        <v>7</v>
      </c>
      <c r="B373" s="102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23"/>
      <c r="AD373" s="1023"/>
      <c r="AE373" s="1023"/>
      <c r="AF373" s="1023"/>
      <c r="AG373" s="102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24">
        <v>8</v>
      </c>
      <c r="B374" s="102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23"/>
      <c r="AD374" s="1023"/>
      <c r="AE374" s="1023"/>
      <c r="AF374" s="1023"/>
      <c r="AG374" s="102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24">
        <v>9</v>
      </c>
      <c r="B375" s="102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23"/>
      <c r="AD375" s="1023"/>
      <c r="AE375" s="1023"/>
      <c r="AF375" s="1023"/>
      <c r="AG375" s="102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24">
        <v>10</v>
      </c>
      <c r="B376" s="102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23"/>
      <c r="AD376" s="1023"/>
      <c r="AE376" s="1023"/>
      <c r="AF376" s="1023"/>
      <c r="AG376" s="102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24">
        <v>11</v>
      </c>
      <c r="B377" s="102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23"/>
      <c r="AD377" s="1023"/>
      <c r="AE377" s="1023"/>
      <c r="AF377" s="1023"/>
      <c r="AG377" s="102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24">
        <v>12</v>
      </c>
      <c r="B378" s="102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23"/>
      <c r="AD378" s="1023"/>
      <c r="AE378" s="1023"/>
      <c r="AF378" s="1023"/>
      <c r="AG378" s="102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24">
        <v>13</v>
      </c>
      <c r="B379" s="102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23"/>
      <c r="AD379" s="1023"/>
      <c r="AE379" s="1023"/>
      <c r="AF379" s="1023"/>
      <c r="AG379" s="102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24">
        <v>14</v>
      </c>
      <c r="B380" s="102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23"/>
      <c r="AD380" s="1023"/>
      <c r="AE380" s="1023"/>
      <c r="AF380" s="1023"/>
      <c r="AG380" s="102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24">
        <v>15</v>
      </c>
      <c r="B381" s="102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23"/>
      <c r="AD381" s="1023"/>
      <c r="AE381" s="1023"/>
      <c r="AF381" s="1023"/>
      <c r="AG381" s="102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24">
        <v>16</v>
      </c>
      <c r="B382" s="102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23"/>
      <c r="AD382" s="1023"/>
      <c r="AE382" s="1023"/>
      <c r="AF382" s="1023"/>
      <c r="AG382" s="102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24">
        <v>17</v>
      </c>
      <c r="B383" s="102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23"/>
      <c r="AD383" s="1023"/>
      <c r="AE383" s="1023"/>
      <c r="AF383" s="1023"/>
      <c r="AG383" s="102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24">
        <v>18</v>
      </c>
      <c r="B384" s="102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23"/>
      <c r="AD384" s="1023"/>
      <c r="AE384" s="1023"/>
      <c r="AF384" s="1023"/>
      <c r="AG384" s="102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24">
        <v>19</v>
      </c>
      <c r="B385" s="102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23"/>
      <c r="AD385" s="1023"/>
      <c r="AE385" s="1023"/>
      <c r="AF385" s="1023"/>
      <c r="AG385" s="102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24">
        <v>20</v>
      </c>
      <c r="B386" s="102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23"/>
      <c r="AD386" s="1023"/>
      <c r="AE386" s="1023"/>
      <c r="AF386" s="1023"/>
      <c r="AG386" s="102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24">
        <v>21</v>
      </c>
      <c r="B387" s="102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23"/>
      <c r="AD387" s="1023"/>
      <c r="AE387" s="1023"/>
      <c r="AF387" s="1023"/>
      <c r="AG387" s="102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24">
        <v>22</v>
      </c>
      <c r="B388" s="102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23"/>
      <c r="AD388" s="1023"/>
      <c r="AE388" s="1023"/>
      <c r="AF388" s="1023"/>
      <c r="AG388" s="102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24">
        <v>23</v>
      </c>
      <c r="B389" s="102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23"/>
      <c r="AD389" s="1023"/>
      <c r="AE389" s="1023"/>
      <c r="AF389" s="1023"/>
      <c r="AG389" s="102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24">
        <v>24</v>
      </c>
      <c r="B390" s="102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23"/>
      <c r="AD390" s="1023"/>
      <c r="AE390" s="1023"/>
      <c r="AF390" s="1023"/>
      <c r="AG390" s="102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24">
        <v>25</v>
      </c>
      <c r="B391" s="102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23"/>
      <c r="AD391" s="1023"/>
      <c r="AE391" s="1023"/>
      <c r="AF391" s="1023"/>
      <c r="AG391" s="102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24">
        <v>26</v>
      </c>
      <c r="B392" s="102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23"/>
      <c r="AD392" s="1023"/>
      <c r="AE392" s="1023"/>
      <c r="AF392" s="1023"/>
      <c r="AG392" s="102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24">
        <v>27</v>
      </c>
      <c r="B393" s="102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23"/>
      <c r="AD393" s="1023"/>
      <c r="AE393" s="1023"/>
      <c r="AF393" s="1023"/>
      <c r="AG393" s="102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24">
        <v>28</v>
      </c>
      <c r="B394" s="102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23"/>
      <c r="AD394" s="1023"/>
      <c r="AE394" s="1023"/>
      <c r="AF394" s="1023"/>
      <c r="AG394" s="102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24">
        <v>29</v>
      </c>
      <c r="B395" s="102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23"/>
      <c r="AD395" s="1023"/>
      <c r="AE395" s="1023"/>
      <c r="AF395" s="1023"/>
      <c r="AG395" s="102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24">
        <v>30</v>
      </c>
      <c r="B396" s="102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23"/>
      <c r="AD396" s="1023"/>
      <c r="AE396" s="1023"/>
      <c r="AF396" s="1023"/>
      <c r="AG396" s="102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1</v>
      </c>
    </row>
    <row r="398" spans="1:51" x14ac:dyDescent="0.15">
      <c r="A398" s="9"/>
      <c r="B398" s="50" t="s">
        <v>200</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1</v>
      </c>
    </row>
    <row r="399" spans="1:51" customFormat="1" ht="59.25" customHeight="1" x14ac:dyDescent="0.15">
      <c r="A399" s="347"/>
      <c r="B399" s="347"/>
      <c r="C399" s="347" t="s">
        <v>26</v>
      </c>
      <c r="D399" s="347"/>
      <c r="E399" s="347"/>
      <c r="F399" s="347"/>
      <c r="G399" s="347"/>
      <c r="H399" s="347"/>
      <c r="I399" s="347"/>
      <c r="J399" s="277" t="s">
        <v>269</v>
      </c>
      <c r="K399" s="109"/>
      <c r="L399" s="109"/>
      <c r="M399" s="109"/>
      <c r="N399" s="109"/>
      <c r="O399" s="109"/>
      <c r="P399" s="335" t="s">
        <v>27</v>
      </c>
      <c r="Q399" s="335"/>
      <c r="R399" s="335"/>
      <c r="S399" s="335"/>
      <c r="T399" s="335"/>
      <c r="U399" s="335"/>
      <c r="V399" s="335"/>
      <c r="W399" s="335"/>
      <c r="X399" s="335"/>
      <c r="Y399" s="345" t="s">
        <v>320</v>
      </c>
      <c r="Z399" s="346"/>
      <c r="AA399" s="346"/>
      <c r="AB399" s="346"/>
      <c r="AC399" s="277" t="s">
        <v>305</v>
      </c>
      <c r="AD399" s="277"/>
      <c r="AE399" s="277"/>
      <c r="AF399" s="277"/>
      <c r="AG399" s="277"/>
      <c r="AH399" s="345" t="s">
        <v>251</v>
      </c>
      <c r="AI399" s="347"/>
      <c r="AJ399" s="347"/>
      <c r="AK399" s="347"/>
      <c r="AL399" s="347" t="s">
        <v>21</v>
      </c>
      <c r="AM399" s="347"/>
      <c r="AN399" s="347"/>
      <c r="AO399" s="422"/>
      <c r="AP399" s="423" t="s">
        <v>270</v>
      </c>
      <c r="AQ399" s="423"/>
      <c r="AR399" s="423"/>
      <c r="AS399" s="423"/>
      <c r="AT399" s="423"/>
      <c r="AU399" s="423"/>
      <c r="AV399" s="423"/>
      <c r="AW399" s="423"/>
      <c r="AX399" s="423"/>
      <c r="AY399" s="34">
        <f>$AY$397</f>
        <v>1</v>
      </c>
    </row>
    <row r="400" spans="1:51" ht="52.5" customHeight="1" x14ac:dyDescent="0.15">
      <c r="A400" s="1024">
        <v>1</v>
      </c>
      <c r="B400" s="1024">
        <v>1</v>
      </c>
      <c r="C400" s="420" t="s">
        <v>1013</v>
      </c>
      <c r="D400" s="415"/>
      <c r="E400" s="415"/>
      <c r="F400" s="415"/>
      <c r="G400" s="415"/>
      <c r="H400" s="415"/>
      <c r="I400" s="415"/>
      <c r="J400" s="416">
        <v>5010001032846</v>
      </c>
      <c r="K400" s="417"/>
      <c r="L400" s="417"/>
      <c r="M400" s="417"/>
      <c r="N400" s="417"/>
      <c r="O400" s="417"/>
      <c r="P400" s="421" t="s">
        <v>866</v>
      </c>
      <c r="Q400" s="317"/>
      <c r="R400" s="317"/>
      <c r="S400" s="317"/>
      <c r="T400" s="317"/>
      <c r="U400" s="317"/>
      <c r="V400" s="317"/>
      <c r="W400" s="317"/>
      <c r="X400" s="317"/>
      <c r="Y400" s="318">
        <v>1</v>
      </c>
      <c r="Z400" s="319"/>
      <c r="AA400" s="319"/>
      <c r="AB400" s="320"/>
      <c r="AC400" s="1023" t="s">
        <v>341</v>
      </c>
      <c r="AD400" s="1023"/>
      <c r="AE400" s="1023"/>
      <c r="AF400" s="1023"/>
      <c r="AG400" s="1023"/>
      <c r="AH400" s="324" t="s">
        <v>677</v>
      </c>
      <c r="AI400" s="325"/>
      <c r="AJ400" s="325"/>
      <c r="AK400" s="325"/>
      <c r="AL400" s="326" t="s">
        <v>677</v>
      </c>
      <c r="AM400" s="327"/>
      <c r="AN400" s="327"/>
      <c r="AO400" s="328"/>
      <c r="AP400" s="321" t="s">
        <v>677</v>
      </c>
      <c r="AQ400" s="321"/>
      <c r="AR400" s="321"/>
      <c r="AS400" s="321"/>
      <c r="AT400" s="321"/>
      <c r="AU400" s="321"/>
      <c r="AV400" s="321"/>
      <c r="AW400" s="321"/>
      <c r="AX400" s="321"/>
      <c r="AY400" s="34">
        <f>$AY$397</f>
        <v>1</v>
      </c>
    </row>
    <row r="401" spans="1:51" ht="26.25" hidden="1" customHeight="1" x14ac:dyDescent="0.15">
      <c r="A401" s="1024">
        <v>2</v>
      </c>
      <c r="B401" s="102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23"/>
      <c r="AD401" s="1023"/>
      <c r="AE401" s="1023"/>
      <c r="AF401" s="1023"/>
      <c r="AG401" s="102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24">
        <v>3</v>
      </c>
      <c r="B402" s="102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23"/>
      <c r="AD402" s="1023"/>
      <c r="AE402" s="1023"/>
      <c r="AF402" s="1023"/>
      <c r="AG402" s="102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24">
        <v>4</v>
      </c>
      <c r="B403" s="102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23"/>
      <c r="AD403" s="1023"/>
      <c r="AE403" s="1023"/>
      <c r="AF403" s="1023"/>
      <c r="AG403" s="102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24">
        <v>5</v>
      </c>
      <c r="B404" s="102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23"/>
      <c r="AD404" s="1023"/>
      <c r="AE404" s="1023"/>
      <c r="AF404" s="1023"/>
      <c r="AG404" s="102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24">
        <v>6</v>
      </c>
      <c r="B405" s="102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23"/>
      <c r="AD405" s="1023"/>
      <c r="AE405" s="1023"/>
      <c r="AF405" s="1023"/>
      <c r="AG405" s="102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24">
        <v>7</v>
      </c>
      <c r="B406" s="102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23"/>
      <c r="AD406" s="1023"/>
      <c r="AE406" s="1023"/>
      <c r="AF406" s="1023"/>
      <c r="AG406" s="102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24">
        <v>8</v>
      </c>
      <c r="B407" s="102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23"/>
      <c r="AD407" s="1023"/>
      <c r="AE407" s="1023"/>
      <c r="AF407" s="1023"/>
      <c r="AG407" s="102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24">
        <v>9</v>
      </c>
      <c r="B408" s="102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23"/>
      <c r="AD408" s="1023"/>
      <c r="AE408" s="1023"/>
      <c r="AF408" s="1023"/>
      <c r="AG408" s="102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24">
        <v>10</v>
      </c>
      <c r="B409" s="102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23"/>
      <c r="AD409" s="1023"/>
      <c r="AE409" s="1023"/>
      <c r="AF409" s="1023"/>
      <c r="AG409" s="102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24">
        <v>11</v>
      </c>
      <c r="B410" s="102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23"/>
      <c r="AD410" s="1023"/>
      <c r="AE410" s="1023"/>
      <c r="AF410" s="1023"/>
      <c r="AG410" s="102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24">
        <v>12</v>
      </c>
      <c r="B411" s="102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23"/>
      <c r="AD411" s="1023"/>
      <c r="AE411" s="1023"/>
      <c r="AF411" s="1023"/>
      <c r="AG411" s="102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24">
        <v>13</v>
      </c>
      <c r="B412" s="102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23"/>
      <c r="AD412" s="1023"/>
      <c r="AE412" s="1023"/>
      <c r="AF412" s="1023"/>
      <c r="AG412" s="102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24">
        <v>14</v>
      </c>
      <c r="B413" s="102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23"/>
      <c r="AD413" s="1023"/>
      <c r="AE413" s="1023"/>
      <c r="AF413" s="1023"/>
      <c r="AG413" s="102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24">
        <v>15</v>
      </c>
      <c r="B414" s="102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23"/>
      <c r="AD414" s="1023"/>
      <c r="AE414" s="1023"/>
      <c r="AF414" s="1023"/>
      <c r="AG414" s="102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24">
        <v>16</v>
      </c>
      <c r="B415" s="102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23"/>
      <c r="AD415" s="1023"/>
      <c r="AE415" s="1023"/>
      <c r="AF415" s="1023"/>
      <c r="AG415" s="102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24">
        <v>17</v>
      </c>
      <c r="B416" s="102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23"/>
      <c r="AD416" s="1023"/>
      <c r="AE416" s="1023"/>
      <c r="AF416" s="1023"/>
      <c r="AG416" s="102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24">
        <v>18</v>
      </c>
      <c r="B417" s="102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23"/>
      <c r="AD417" s="1023"/>
      <c r="AE417" s="1023"/>
      <c r="AF417" s="1023"/>
      <c r="AG417" s="102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24">
        <v>19</v>
      </c>
      <c r="B418" s="102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23"/>
      <c r="AD418" s="1023"/>
      <c r="AE418" s="1023"/>
      <c r="AF418" s="1023"/>
      <c r="AG418" s="102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24">
        <v>20</v>
      </c>
      <c r="B419" s="102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23"/>
      <c r="AD419" s="1023"/>
      <c r="AE419" s="1023"/>
      <c r="AF419" s="1023"/>
      <c r="AG419" s="102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24">
        <v>21</v>
      </c>
      <c r="B420" s="102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23"/>
      <c r="AD420" s="1023"/>
      <c r="AE420" s="1023"/>
      <c r="AF420" s="1023"/>
      <c r="AG420" s="102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24">
        <v>22</v>
      </c>
      <c r="B421" s="102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23"/>
      <c r="AD421" s="1023"/>
      <c r="AE421" s="1023"/>
      <c r="AF421" s="1023"/>
      <c r="AG421" s="102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24">
        <v>23</v>
      </c>
      <c r="B422" s="102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23"/>
      <c r="AD422" s="1023"/>
      <c r="AE422" s="1023"/>
      <c r="AF422" s="1023"/>
      <c r="AG422" s="102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24">
        <v>24</v>
      </c>
      <c r="B423" s="102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23"/>
      <c r="AD423" s="1023"/>
      <c r="AE423" s="1023"/>
      <c r="AF423" s="1023"/>
      <c r="AG423" s="102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24">
        <v>25</v>
      </c>
      <c r="B424" s="102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23"/>
      <c r="AD424" s="1023"/>
      <c r="AE424" s="1023"/>
      <c r="AF424" s="1023"/>
      <c r="AG424" s="102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24">
        <v>26</v>
      </c>
      <c r="B425" s="102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23"/>
      <c r="AD425" s="1023"/>
      <c r="AE425" s="1023"/>
      <c r="AF425" s="1023"/>
      <c r="AG425" s="102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24">
        <v>27</v>
      </c>
      <c r="B426" s="102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23"/>
      <c r="AD426" s="1023"/>
      <c r="AE426" s="1023"/>
      <c r="AF426" s="1023"/>
      <c r="AG426" s="102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24">
        <v>28</v>
      </c>
      <c r="B427" s="102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23"/>
      <c r="AD427" s="1023"/>
      <c r="AE427" s="1023"/>
      <c r="AF427" s="1023"/>
      <c r="AG427" s="102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24">
        <v>29</v>
      </c>
      <c r="B428" s="102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23"/>
      <c r="AD428" s="1023"/>
      <c r="AE428" s="1023"/>
      <c r="AF428" s="1023"/>
      <c r="AG428" s="102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24">
        <v>30</v>
      </c>
      <c r="B429" s="102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23"/>
      <c r="AD429" s="1023"/>
      <c r="AE429" s="1023"/>
      <c r="AF429" s="1023"/>
      <c r="AG429" s="102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1</v>
      </c>
    </row>
    <row r="431" spans="1:51" x14ac:dyDescent="0.15">
      <c r="A431" s="9"/>
      <c r="B431" s="50" t="s">
        <v>201</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1</v>
      </c>
    </row>
    <row r="432" spans="1:51" customFormat="1" ht="59.25" customHeight="1" x14ac:dyDescent="0.15">
      <c r="A432" s="347"/>
      <c r="B432" s="347"/>
      <c r="C432" s="347" t="s">
        <v>26</v>
      </c>
      <c r="D432" s="347"/>
      <c r="E432" s="347"/>
      <c r="F432" s="347"/>
      <c r="G432" s="347"/>
      <c r="H432" s="347"/>
      <c r="I432" s="347"/>
      <c r="J432" s="277" t="s">
        <v>269</v>
      </c>
      <c r="K432" s="109"/>
      <c r="L432" s="109"/>
      <c r="M432" s="109"/>
      <c r="N432" s="109"/>
      <c r="O432" s="109"/>
      <c r="P432" s="335" t="s">
        <v>27</v>
      </c>
      <c r="Q432" s="335"/>
      <c r="R432" s="335"/>
      <c r="S432" s="335"/>
      <c r="T432" s="335"/>
      <c r="U432" s="335"/>
      <c r="V432" s="335"/>
      <c r="W432" s="335"/>
      <c r="X432" s="335"/>
      <c r="Y432" s="345" t="s">
        <v>320</v>
      </c>
      <c r="Z432" s="346"/>
      <c r="AA432" s="346"/>
      <c r="AB432" s="346"/>
      <c r="AC432" s="277" t="s">
        <v>305</v>
      </c>
      <c r="AD432" s="277"/>
      <c r="AE432" s="277"/>
      <c r="AF432" s="277"/>
      <c r="AG432" s="277"/>
      <c r="AH432" s="345" t="s">
        <v>251</v>
      </c>
      <c r="AI432" s="347"/>
      <c r="AJ432" s="347"/>
      <c r="AK432" s="347"/>
      <c r="AL432" s="347" t="s">
        <v>21</v>
      </c>
      <c r="AM432" s="347"/>
      <c r="AN432" s="347"/>
      <c r="AO432" s="422"/>
      <c r="AP432" s="423" t="s">
        <v>270</v>
      </c>
      <c r="AQ432" s="423"/>
      <c r="AR432" s="423"/>
      <c r="AS432" s="423"/>
      <c r="AT432" s="423"/>
      <c r="AU432" s="423"/>
      <c r="AV432" s="423"/>
      <c r="AW432" s="423"/>
      <c r="AX432" s="423"/>
      <c r="AY432" s="34">
        <f>$AY$430</f>
        <v>1</v>
      </c>
    </row>
    <row r="433" spans="1:51" ht="40.5" customHeight="1" x14ac:dyDescent="0.15">
      <c r="A433" s="1024">
        <v>1</v>
      </c>
      <c r="B433" s="1024">
        <v>1</v>
      </c>
      <c r="C433" s="1027" t="s">
        <v>799</v>
      </c>
      <c r="D433" s="1028"/>
      <c r="E433" s="1028"/>
      <c r="F433" s="1028"/>
      <c r="G433" s="1028"/>
      <c r="H433" s="1028"/>
      <c r="I433" s="1029"/>
      <c r="J433" s="1030">
        <v>7010401052137</v>
      </c>
      <c r="K433" s="1031"/>
      <c r="L433" s="1031"/>
      <c r="M433" s="1031"/>
      <c r="N433" s="1031"/>
      <c r="O433" s="1032"/>
      <c r="P433" s="1033" t="s">
        <v>804</v>
      </c>
      <c r="Q433" s="1034"/>
      <c r="R433" s="1034"/>
      <c r="S433" s="1034"/>
      <c r="T433" s="1034"/>
      <c r="U433" s="1034"/>
      <c r="V433" s="1034"/>
      <c r="W433" s="1034"/>
      <c r="X433" s="1035"/>
      <c r="Y433" s="318">
        <v>23</v>
      </c>
      <c r="Z433" s="319"/>
      <c r="AA433" s="319"/>
      <c r="AB433" s="320"/>
      <c r="AC433" s="266" t="s">
        <v>335</v>
      </c>
      <c r="AD433" s="1036"/>
      <c r="AE433" s="1036"/>
      <c r="AF433" s="1036"/>
      <c r="AG433" s="1037"/>
      <c r="AH433" s="1038">
        <v>1</v>
      </c>
      <c r="AI433" s="1039"/>
      <c r="AJ433" s="1039"/>
      <c r="AK433" s="1040"/>
      <c r="AL433" s="326">
        <v>98</v>
      </c>
      <c r="AM433" s="327"/>
      <c r="AN433" s="327"/>
      <c r="AO433" s="328"/>
      <c r="AP433" s="1041" t="s">
        <v>368</v>
      </c>
      <c r="AQ433" s="1042"/>
      <c r="AR433" s="1042"/>
      <c r="AS433" s="1042"/>
      <c r="AT433" s="1042"/>
      <c r="AU433" s="1042"/>
      <c r="AV433" s="1042"/>
      <c r="AW433" s="1042"/>
      <c r="AX433" s="1043"/>
      <c r="AY433" s="34">
        <f>$AY$430</f>
        <v>1</v>
      </c>
    </row>
    <row r="434" spans="1:51" ht="26.25" hidden="1" customHeight="1" x14ac:dyDescent="0.15">
      <c r="A434" s="1024">
        <v>2</v>
      </c>
      <c r="B434" s="102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23"/>
      <c r="AD434" s="1023"/>
      <c r="AE434" s="1023"/>
      <c r="AF434" s="1023"/>
      <c r="AG434" s="102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24">
        <v>3</v>
      </c>
      <c r="B435" s="102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23"/>
      <c r="AD435" s="1023"/>
      <c r="AE435" s="1023"/>
      <c r="AF435" s="1023"/>
      <c r="AG435" s="102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24">
        <v>4</v>
      </c>
      <c r="B436" s="102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23"/>
      <c r="AD436" s="1023"/>
      <c r="AE436" s="1023"/>
      <c r="AF436" s="1023"/>
      <c r="AG436" s="102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24">
        <v>5</v>
      </c>
      <c r="B437" s="102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23"/>
      <c r="AD437" s="1023"/>
      <c r="AE437" s="1023"/>
      <c r="AF437" s="1023"/>
      <c r="AG437" s="102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24">
        <v>6</v>
      </c>
      <c r="B438" s="102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23"/>
      <c r="AD438" s="1023"/>
      <c r="AE438" s="1023"/>
      <c r="AF438" s="1023"/>
      <c r="AG438" s="102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24">
        <v>7</v>
      </c>
      <c r="B439" s="102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23"/>
      <c r="AD439" s="1023"/>
      <c r="AE439" s="1023"/>
      <c r="AF439" s="1023"/>
      <c r="AG439" s="102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24">
        <v>8</v>
      </c>
      <c r="B440" s="102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23"/>
      <c r="AD440" s="1023"/>
      <c r="AE440" s="1023"/>
      <c r="AF440" s="1023"/>
      <c r="AG440" s="102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24">
        <v>9</v>
      </c>
      <c r="B441" s="102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23"/>
      <c r="AD441" s="1023"/>
      <c r="AE441" s="1023"/>
      <c r="AF441" s="1023"/>
      <c r="AG441" s="102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24">
        <v>10</v>
      </c>
      <c r="B442" s="102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23"/>
      <c r="AD442" s="1023"/>
      <c r="AE442" s="1023"/>
      <c r="AF442" s="1023"/>
      <c r="AG442" s="102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24">
        <v>11</v>
      </c>
      <c r="B443" s="102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23"/>
      <c r="AD443" s="1023"/>
      <c r="AE443" s="1023"/>
      <c r="AF443" s="1023"/>
      <c r="AG443" s="102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24">
        <v>12</v>
      </c>
      <c r="B444" s="102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23"/>
      <c r="AD444" s="1023"/>
      <c r="AE444" s="1023"/>
      <c r="AF444" s="1023"/>
      <c r="AG444" s="102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24">
        <v>13</v>
      </c>
      <c r="B445" s="102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23"/>
      <c r="AD445" s="1023"/>
      <c r="AE445" s="1023"/>
      <c r="AF445" s="1023"/>
      <c r="AG445" s="102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24">
        <v>14</v>
      </c>
      <c r="B446" s="102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23"/>
      <c r="AD446" s="1023"/>
      <c r="AE446" s="1023"/>
      <c r="AF446" s="1023"/>
      <c r="AG446" s="102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24">
        <v>15</v>
      </c>
      <c r="B447" s="102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23"/>
      <c r="AD447" s="1023"/>
      <c r="AE447" s="1023"/>
      <c r="AF447" s="1023"/>
      <c r="AG447" s="102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24">
        <v>16</v>
      </c>
      <c r="B448" s="102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23"/>
      <c r="AD448" s="1023"/>
      <c r="AE448" s="1023"/>
      <c r="AF448" s="1023"/>
      <c r="AG448" s="102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24">
        <v>17</v>
      </c>
      <c r="B449" s="102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23"/>
      <c r="AD449" s="1023"/>
      <c r="AE449" s="1023"/>
      <c r="AF449" s="1023"/>
      <c r="AG449" s="102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24">
        <v>18</v>
      </c>
      <c r="B450" s="102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23"/>
      <c r="AD450" s="1023"/>
      <c r="AE450" s="1023"/>
      <c r="AF450" s="1023"/>
      <c r="AG450" s="102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24">
        <v>19</v>
      </c>
      <c r="B451" s="102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23"/>
      <c r="AD451" s="1023"/>
      <c r="AE451" s="1023"/>
      <c r="AF451" s="1023"/>
      <c r="AG451" s="102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24">
        <v>20</v>
      </c>
      <c r="B452" s="102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23"/>
      <c r="AD452" s="1023"/>
      <c r="AE452" s="1023"/>
      <c r="AF452" s="1023"/>
      <c r="AG452" s="102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24">
        <v>21</v>
      </c>
      <c r="B453" s="102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23"/>
      <c r="AD453" s="1023"/>
      <c r="AE453" s="1023"/>
      <c r="AF453" s="1023"/>
      <c r="AG453" s="102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24">
        <v>22</v>
      </c>
      <c r="B454" s="102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23"/>
      <c r="AD454" s="1023"/>
      <c r="AE454" s="1023"/>
      <c r="AF454" s="1023"/>
      <c r="AG454" s="102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24">
        <v>23</v>
      </c>
      <c r="B455" s="102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23"/>
      <c r="AD455" s="1023"/>
      <c r="AE455" s="1023"/>
      <c r="AF455" s="1023"/>
      <c r="AG455" s="102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24">
        <v>24</v>
      </c>
      <c r="B456" s="102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23"/>
      <c r="AD456" s="1023"/>
      <c r="AE456" s="1023"/>
      <c r="AF456" s="1023"/>
      <c r="AG456" s="102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24">
        <v>25</v>
      </c>
      <c r="B457" s="102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23"/>
      <c r="AD457" s="1023"/>
      <c r="AE457" s="1023"/>
      <c r="AF457" s="1023"/>
      <c r="AG457" s="102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24">
        <v>26</v>
      </c>
      <c r="B458" s="102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23"/>
      <c r="AD458" s="1023"/>
      <c r="AE458" s="1023"/>
      <c r="AF458" s="1023"/>
      <c r="AG458" s="102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24">
        <v>27</v>
      </c>
      <c r="B459" s="102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23"/>
      <c r="AD459" s="1023"/>
      <c r="AE459" s="1023"/>
      <c r="AF459" s="1023"/>
      <c r="AG459" s="102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24">
        <v>28</v>
      </c>
      <c r="B460" s="102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23"/>
      <c r="AD460" s="1023"/>
      <c r="AE460" s="1023"/>
      <c r="AF460" s="1023"/>
      <c r="AG460" s="102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24">
        <v>29</v>
      </c>
      <c r="B461" s="102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23"/>
      <c r="AD461" s="1023"/>
      <c r="AE461" s="1023"/>
      <c r="AF461" s="1023"/>
      <c r="AG461" s="102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24">
        <v>30</v>
      </c>
      <c r="B462" s="102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23"/>
      <c r="AD462" s="1023"/>
      <c r="AE462" s="1023"/>
      <c r="AF462" s="1023"/>
      <c r="AG462" s="102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1</v>
      </c>
    </row>
    <row r="464" spans="1:51" x14ac:dyDescent="0.15">
      <c r="A464" s="9"/>
      <c r="B464" s="50" t="s">
        <v>202</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1</v>
      </c>
    </row>
    <row r="465" spans="1:51" customFormat="1" ht="59.25" customHeight="1" x14ac:dyDescent="0.15">
      <c r="A465" s="347"/>
      <c r="B465" s="347"/>
      <c r="C465" s="347" t="s">
        <v>26</v>
      </c>
      <c r="D465" s="347"/>
      <c r="E465" s="347"/>
      <c r="F465" s="347"/>
      <c r="G465" s="347"/>
      <c r="H465" s="347"/>
      <c r="I465" s="347"/>
      <c r="J465" s="277" t="s">
        <v>269</v>
      </c>
      <c r="K465" s="109"/>
      <c r="L465" s="109"/>
      <c r="M465" s="109"/>
      <c r="N465" s="109"/>
      <c r="O465" s="109"/>
      <c r="P465" s="335" t="s">
        <v>27</v>
      </c>
      <c r="Q465" s="335"/>
      <c r="R465" s="335"/>
      <c r="S465" s="335"/>
      <c r="T465" s="335"/>
      <c r="U465" s="335"/>
      <c r="V465" s="335"/>
      <c r="W465" s="335"/>
      <c r="X465" s="335"/>
      <c r="Y465" s="345" t="s">
        <v>320</v>
      </c>
      <c r="Z465" s="346"/>
      <c r="AA465" s="346"/>
      <c r="AB465" s="346"/>
      <c r="AC465" s="277" t="s">
        <v>305</v>
      </c>
      <c r="AD465" s="277"/>
      <c r="AE465" s="277"/>
      <c r="AF465" s="277"/>
      <c r="AG465" s="277"/>
      <c r="AH465" s="345" t="s">
        <v>251</v>
      </c>
      <c r="AI465" s="347"/>
      <c r="AJ465" s="347"/>
      <c r="AK465" s="347"/>
      <c r="AL465" s="347" t="s">
        <v>21</v>
      </c>
      <c r="AM465" s="347"/>
      <c r="AN465" s="347"/>
      <c r="AO465" s="422"/>
      <c r="AP465" s="423" t="s">
        <v>270</v>
      </c>
      <c r="AQ465" s="423"/>
      <c r="AR465" s="423"/>
      <c r="AS465" s="423"/>
      <c r="AT465" s="423"/>
      <c r="AU465" s="423"/>
      <c r="AV465" s="423"/>
      <c r="AW465" s="423"/>
      <c r="AX465" s="423"/>
      <c r="AY465" s="34">
        <f>$AY$463</f>
        <v>1</v>
      </c>
    </row>
    <row r="466" spans="1:51" ht="40.5" customHeight="1" x14ac:dyDescent="0.15">
      <c r="A466" s="1024">
        <v>1</v>
      </c>
      <c r="B466" s="1024">
        <v>1</v>
      </c>
      <c r="C466" s="420" t="s">
        <v>801</v>
      </c>
      <c r="D466" s="415"/>
      <c r="E466" s="415"/>
      <c r="F466" s="415"/>
      <c r="G466" s="415"/>
      <c r="H466" s="415"/>
      <c r="I466" s="415"/>
      <c r="J466" s="416">
        <v>9012801003907</v>
      </c>
      <c r="K466" s="417"/>
      <c r="L466" s="417"/>
      <c r="M466" s="417"/>
      <c r="N466" s="417"/>
      <c r="O466" s="417"/>
      <c r="P466" s="424" t="s">
        <v>1009</v>
      </c>
      <c r="Q466" s="425"/>
      <c r="R466" s="425"/>
      <c r="S466" s="425"/>
      <c r="T466" s="425"/>
      <c r="U466" s="425"/>
      <c r="V466" s="425"/>
      <c r="W466" s="425"/>
      <c r="X466" s="425"/>
      <c r="Y466" s="318">
        <v>6</v>
      </c>
      <c r="Z466" s="319"/>
      <c r="AA466" s="319"/>
      <c r="AB466" s="320"/>
      <c r="AC466" s="1023" t="s">
        <v>341</v>
      </c>
      <c r="AD466" s="1023"/>
      <c r="AE466" s="1023"/>
      <c r="AF466" s="1023"/>
      <c r="AG466" s="1023"/>
      <c r="AH466" s="324" t="s">
        <v>368</v>
      </c>
      <c r="AI466" s="325"/>
      <c r="AJ466" s="325"/>
      <c r="AK466" s="325"/>
      <c r="AL466" s="326" t="s">
        <v>368</v>
      </c>
      <c r="AM466" s="327"/>
      <c r="AN466" s="327"/>
      <c r="AO466" s="328"/>
      <c r="AP466" s="321" t="s">
        <v>368</v>
      </c>
      <c r="AQ466" s="321"/>
      <c r="AR466" s="321"/>
      <c r="AS466" s="321"/>
      <c r="AT466" s="321"/>
      <c r="AU466" s="321"/>
      <c r="AV466" s="321"/>
      <c r="AW466" s="321"/>
      <c r="AX466" s="321"/>
      <c r="AY466" s="34">
        <f>$AY$463</f>
        <v>1</v>
      </c>
    </row>
    <row r="467" spans="1:51" ht="26.25" hidden="1" customHeight="1" x14ac:dyDescent="0.15">
      <c r="A467" s="1024">
        <v>2</v>
      </c>
      <c r="B467" s="102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23"/>
      <c r="AD467" s="1023"/>
      <c r="AE467" s="1023"/>
      <c r="AF467" s="1023"/>
      <c r="AG467" s="102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24">
        <v>3</v>
      </c>
      <c r="B468" s="102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23"/>
      <c r="AD468" s="1023"/>
      <c r="AE468" s="1023"/>
      <c r="AF468" s="1023"/>
      <c r="AG468" s="102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24">
        <v>4</v>
      </c>
      <c r="B469" s="102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23"/>
      <c r="AD469" s="1023"/>
      <c r="AE469" s="1023"/>
      <c r="AF469" s="1023"/>
      <c r="AG469" s="102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24">
        <v>5</v>
      </c>
      <c r="B470" s="102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23"/>
      <c r="AD470" s="1023"/>
      <c r="AE470" s="1023"/>
      <c r="AF470" s="1023"/>
      <c r="AG470" s="102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24">
        <v>6</v>
      </c>
      <c r="B471" s="102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23"/>
      <c r="AD471" s="1023"/>
      <c r="AE471" s="1023"/>
      <c r="AF471" s="1023"/>
      <c r="AG471" s="102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24">
        <v>7</v>
      </c>
      <c r="B472" s="102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23"/>
      <c r="AD472" s="1023"/>
      <c r="AE472" s="1023"/>
      <c r="AF472" s="1023"/>
      <c r="AG472" s="102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24">
        <v>8</v>
      </c>
      <c r="B473" s="102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23"/>
      <c r="AD473" s="1023"/>
      <c r="AE473" s="1023"/>
      <c r="AF473" s="1023"/>
      <c r="AG473" s="102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24">
        <v>9</v>
      </c>
      <c r="B474" s="102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23"/>
      <c r="AD474" s="1023"/>
      <c r="AE474" s="1023"/>
      <c r="AF474" s="1023"/>
      <c r="AG474" s="102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24">
        <v>10</v>
      </c>
      <c r="B475" s="102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23"/>
      <c r="AD475" s="1023"/>
      <c r="AE475" s="1023"/>
      <c r="AF475" s="1023"/>
      <c r="AG475" s="102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24">
        <v>11</v>
      </c>
      <c r="B476" s="102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23"/>
      <c r="AD476" s="1023"/>
      <c r="AE476" s="1023"/>
      <c r="AF476" s="1023"/>
      <c r="AG476" s="102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24">
        <v>12</v>
      </c>
      <c r="B477" s="102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23"/>
      <c r="AD477" s="1023"/>
      <c r="AE477" s="1023"/>
      <c r="AF477" s="1023"/>
      <c r="AG477" s="102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24">
        <v>13</v>
      </c>
      <c r="B478" s="102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23"/>
      <c r="AD478" s="1023"/>
      <c r="AE478" s="1023"/>
      <c r="AF478" s="1023"/>
      <c r="AG478" s="102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24">
        <v>14</v>
      </c>
      <c r="B479" s="102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23"/>
      <c r="AD479" s="1023"/>
      <c r="AE479" s="1023"/>
      <c r="AF479" s="1023"/>
      <c r="AG479" s="102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24">
        <v>15</v>
      </c>
      <c r="B480" s="102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23"/>
      <c r="AD480" s="1023"/>
      <c r="AE480" s="1023"/>
      <c r="AF480" s="1023"/>
      <c r="AG480" s="102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24">
        <v>16</v>
      </c>
      <c r="B481" s="102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23"/>
      <c r="AD481" s="1023"/>
      <c r="AE481" s="1023"/>
      <c r="AF481" s="1023"/>
      <c r="AG481" s="102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24">
        <v>17</v>
      </c>
      <c r="B482" s="102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23"/>
      <c r="AD482" s="1023"/>
      <c r="AE482" s="1023"/>
      <c r="AF482" s="1023"/>
      <c r="AG482" s="102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24">
        <v>18</v>
      </c>
      <c r="B483" s="102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23"/>
      <c r="AD483" s="1023"/>
      <c r="AE483" s="1023"/>
      <c r="AF483" s="1023"/>
      <c r="AG483" s="102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24">
        <v>19</v>
      </c>
      <c r="B484" s="102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23"/>
      <c r="AD484" s="1023"/>
      <c r="AE484" s="1023"/>
      <c r="AF484" s="1023"/>
      <c r="AG484" s="102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24">
        <v>20</v>
      </c>
      <c r="B485" s="102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23"/>
      <c r="AD485" s="1023"/>
      <c r="AE485" s="1023"/>
      <c r="AF485" s="1023"/>
      <c r="AG485" s="102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24">
        <v>21</v>
      </c>
      <c r="B486" s="102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23"/>
      <c r="AD486" s="1023"/>
      <c r="AE486" s="1023"/>
      <c r="AF486" s="1023"/>
      <c r="AG486" s="102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24">
        <v>22</v>
      </c>
      <c r="B487" s="102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23"/>
      <c r="AD487" s="1023"/>
      <c r="AE487" s="1023"/>
      <c r="AF487" s="1023"/>
      <c r="AG487" s="102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24">
        <v>23</v>
      </c>
      <c r="B488" s="102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23"/>
      <c r="AD488" s="1023"/>
      <c r="AE488" s="1023"/>
      <c r="AF488" s="1023"/>
      <c r="AG488" s="102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24">
        <v>24</v>
      </c>
      <c r="B489" s="102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23"/>
      <c r="AD489" s="1023"/>
      <c r="AE489" s="1023"/>
      <c r="AF489" s="1023"/>
      <c r="AG489" s="102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24">
        <v>25</v>
      </c>
      <c r="B490" s="102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23"/>
      <c r="AD490" s="1023"/>
      <c r="AE490" s="1023"/>
      <c r="AF490" s="1023"/>
      <c r="AG490" s="102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24">
        <v>26</v>
      </c>
      <c r="B491" s="102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23"/>
      <c r="AD491" s="1023"/>
      <c r="AE491" s="1023"/>
      <c r="AF491" s="1023"/>
      <c r="AG491" s="102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24">
        <v>27</v>
      </c>
      <c r="B492" s="102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23"/>
      <c r="AD492" s="1023"/>
      <c r="AE492" s="1023"/>
      <c r="AF492" s="1023"/>
      <c r="AG492" s="102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24">
        <v>28</v>
      </c>
      <c r="B493" s="102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23"/>
      <c r="AD493" s="1023"/>
      <c r="AE493" s="1023"/>
      <c r="AF493" s="1023"/>
      <c r="AG493" s="102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24">
        <v>29</v>
      </c>
      <c r="B494" s="102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23"/>
      <c r="AD494" s="1023"/>
      <c r="AE494" s="1023"/>
      <c r="AF494" s="1023"/>
      <c r="AG494" s="102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24">
        <v>30</v>
      </c>
      <c r="B495" s="102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23"/>
      <c r="AD495" s="1023"/>
      <c r="AE495" s="1023"/>
      <c r="AF495" s="1023"/>
      <c r="AG495" s="102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1</v>
      </c>
    </row>
    <row r="497" spans="1:51" x14ac:dyDescent="0.15">
      <c r="A497" s="9"/>
      <c r="B497" s="50" t="s">
        <v>203</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1</v>
      </c>
    </row>
    <row r="498" spans="1:51" customFormat="1" ht="59.25" customHeight="1" x14ac:dyDescent="0.15">
      <c r="A498" s="347"/>
      <c r="B498" s="347"/>
      <c r="C498" s="347" t="s">
        <v>26</v>
      </c>
      <c r="D498" s="347"/>
      <c r="E498" s="347"/>
      <c r="F498" s="347"/>
      <c r="G498" s="347"/>
      <c r="H498" s="347"/>
      <c r="I498" s="347"/>
      <c r="J498" s="277" t="s">
        <v>269</v>
      </c>
      <c r="K498" s="109"/>
      <c r="L498" s="109"/>
      <c r="M498" s="109"/>
      <c r="N498" s="109"/>
      <c r="O498" s="109"/>
      <c r="P498" s="335" t="s">
        <v>27</v>
      </c>
      <c r="Q498" s="335"/>
      <c r="R498" s="335"/>
      <c r="S498" s="335"/>
      <c r="T498" s="335"/>
      <c r="U498" s="335"/>
      <c r="V498" s="335"/>
      <c r="W498" s="335"/>
      <c r="X498" s="335"/>
      <c r="Y498" s="345" t="s">
        <v>320</v>
      </c>
      <c r="Z498" s="346"/>
      <c r="AA498" s="346"/>
      <c r="AB498" s="346"/>
      <c r="AC498" s="277" t="s">
        <v>305</v>
      </c>
      <c r="AD498" s="277"/>
      <c r="AE498" s="277"/>
      <c r="AF498" s="277"/>
      <c r="AG498" s="277"/>
      <c r="AH498" s="345" t="s">
        <v>251</v>
      </c>
      <c r="AI498" s="347"/>
      <c r="AJ498" s="347"/>
      <c r="AK498" s="347"/>
      <c r="AL498" s="347" t="s">
        <v>21</v>
      </c>
      <c r="AM498" s="347"/>
      <c r="AN498" s="347"/>
      <c r="AO498" s="422"/>
      <c r="AP498" s="423" t="s">
        <v>270</v>
      </c>
      <c r="AQ498" s="423"/>
      <c r="AR498" s="423"/>
      <c r="AS498" s="423"/>
      <c r="AT498" s="423"/>
      <c r="AU498" s="423"/>
      <c r="AV498" s="423"/>
      <c r="AW498" s="423"/>
      <c r="AX498" s="423"/>
      <c r="AY498" s="34">
        <f>$AY$496</f>
        <v>1</v>
      </c>
    </row>
    <row r="499" spans="1:51" ht="33" customHeight="1" x14ac:dyDescent="0.15">
      <c r="A499" s="1024">
        <v>1</v>
      </c>
      <c r="B499" s="1024">
        <v>1</v>
      </c>
      <c r="C499" s="420" t="s">
        <v>1010</v>
      </c>
      <c r="D499" s="415"/>
      <c r="E499" s="415"/>
      <c r="F499" s="415"/>
      <c r="G499" s="415"/>
      <c r="H499" s="415"/>
      <c r="I499" s="415"/>
      <c r="J499" s="416">
        <v>9010601027903</v>
      </c>
      <c r="K499" s="417"/>
      <c r="L499" s="417"/>
      <c r="M499" s="417"/>
      <c r="N499" s="417"/>
      <c r="O499" s="417"/>
      <c r="P499" s="424" t="s">
        <v>1011</v>
      </c>
      <c r="Q499" s="425"/>
      <c r="R499" s="425"/>
      <c r="S499" s="425"/>
      <c r="T499" s="425"/>
      <c r="U499" s="425"/>
      <c r="V499" s="425"/>
      <c r="W499" s="425"/>
      <c r="X499" s="425"/>
      <c r="Y499" s="318">
        <v>1</v>
      </c>
      <c r="Z499" s="319"/>
      <c r="AA499" s="319"/>
      <c r="AB499" s="320"/>
      <c r="AC499" s="1023" t="s">
        <v>341</v>
      </c>
      <c r="AD499" s="1023"/>
      <c r="AE499" s="1023"/>
      <c r="AF499" s="1023"/>
      <c r="AG499" s="1023"/>
      <c r="AH499" s="324" t="s">
        <v>368</v>
      </c>
      <c r="AI499" s="325"/>
      <c r="AJ499" s="325"/>
      <c r="AK499" s="325"/>
      <c r="AL499" s="326" t="s">
        <v>368</v>
      </c>
      <c r="AM499" s="327"/>
      <c r="AN499" s="327"/>
      <c r="AO499" s="328"/>
      <c r="AP499" s="321" t="s">
        <v>368</v>
      </c>
      <c r="AQ499" s="321"/>
      <c r="AR499" s="321"/>
      <c r="AS499" s="321"/>
      <c r="AT499" s="321"/>
      <c r="AU499" s="321"/>
      <c r="AV499" s="321"/>
      <c r="AW499" s="321"/>
      <c r="AX499" s="321"/>
      <c r="AY499" s="34">
        <f>$AY$496</f>
        <v>1</v>
      </c>
    </row>
    <row r="500" spans="1:51" ht="26.25" hidden="1" customHeight="1" x14ac:dyDescent="0.15">
      <c r="A500" s="1024">
        <v>2</v>
      </c>
      <c r="B500" s="102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23"/>
      <c r="AD500" s="1023"/>
      <c r="AE500" s="1023"/>
      <c r="AF500" s="1023"/>
      <c r="AG500" s="102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24">
        <v>3</v>
      </c>
      <c r="B501" s="102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23"/>
      <c r="AD501" s="1023"/>
      <c r="AE501" s="1023"/>
      <c r="AF501" s="1023"/>
      <c r="AG501" s="102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24">
        <v>4</v>
      </c>
      <c r="B502" s="102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23"/>
      <c r="AD502" s="1023"/>
      <c r="AE502" s="1023"/>
      <c r="AF502" s="1023"/>
      <c r="AG502" s="102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24">
        <v>5</v>
      </c>
      <c r="B503" s="102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23"/>
      <c r="AD503" s="1023"/>
      <c r="AE503" s="1023"/>
      <c r="AF503" s="1023"/>
      <c r="AG503" s="102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24">
        <v>6</v>
      </c>
      <c r="B504" s="102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23"/>
      <c r="AD504" s="1023"/>
      <c r="AE504" s="1023"/>
      <c r="AF504" s="1023"/>
      <c r="AG504" s="102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24">
        <v>7</v>
      </c>
      <c r="B505" s="102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23"/>
      <c r="AD505" s="1023"/>
      <c r="AE505" s="1023"/>
      <c r="AF505" s="1023"/>
      <c r="AG505" s="102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24">
        <v>8</v>
      </c>
      <c r="B506" s="102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23"/>
      <c r="AD506" s="1023"/>
      <c r="AE506" s="1023"/>
      <c r="AF506" s="1023"/>
      <c r="AG506" s="102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24">
        <v>9</v>
      </c>
      <c r="B507" s="102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23"/>
      <c r="AD507" s="1023"/>
      <c r="AE507" s="1023"/>
      <c r="AF507" s="1023"/>
      <c r="AG507" s="102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24">
        <v>10</v>
      </c>
      <c r="B508" s="102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23"/>
      <c r="AD508" s="1023"/>
      <c r="AE508" s="1023"/>
      <c r="AF508" s="1023"/>
      <c r="AG508" s="102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24">
        <v>11</v>
      </c>
      <c r="B509" s="102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23"/>
      <c r="AD509" s="1023"/>
      <c r="AE509" s="1023"/>
      <c r="AF509" s="1023"/>
      <c r="AG509" s="102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24">
        <v>12</v>
      </c>
      <c r="B510" s="102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23"/>
      <c r="AD510" s="1023"/>
      <c r="AE510" s="1023"/>
      <c r="AF510" s="1023"/>
      <c r="AG510" s="102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24">
        <v>13</v>
      </c>
      <c r="B511" s="102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23"/>
      <c r="AD511" s="1023"/>
      <c r="AE511" s="1023"/>
      <c r="AF511" s="1023"/>
      <c r="AG511" s="102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24">
        <v>14</v>
      </c>
      <c r="B512" s="102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23"/>
      <c r="AD512" s="1023"/>
      <c r="AE512" s="1023"/>
      <c r="AF512" s="1023"/>
      <c r="AG512" s="102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24">
        <v>15</v>
      </c>
      <c r="B513" s="102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23"/>
      <c r="AD513" s="1023"/>
      <c r="AE513" s="1023"/>
      <c r="AF513" s="1023"/>
      <c r="AG513" s="102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24">
        <v>16</v>
      </c>
      <c r="B514" s="102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23"/>
      <c r="AD514" s="1023"/>
      <c r="AE514" s="1023"/>
      <c r="AF514" s="1023"/>
      <c r="AG514" s="102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24">
        <v>17</v>
      </c>
      <c r="B515" s="102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23"/>
      <c r="AD515" s="1023"/>
      <c r="AE515" s="1023"/>
      <c r="AF515" s="1023"/>
      <c r="AG515" s="102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24">
        <v>18</v>
      </c>
      <c r="B516" s="102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23"/>
      <c r="AD516" s="1023"/>
      <c r="AE516" s="1023"/>
      <c r="AF516" s="1023"/>
      <c r="AG516" s="102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24">
        <v>19</v>
      </c>
      <c r="B517" s="102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23"/>
      <c r="AD517" s="1023"/>
      <c r="AE517" s="1023"/>
      <c r="AF517" s="1023"/>
      <c r="AG517" s="102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24">
        <v>20</v>
      </c>
      <c r="B518" s="102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23"/>
      <c r="AD518" s="1023"/>
      <c r="AE518" s="1023"/>
      <c r="AF518" s="1023"/>
      <c r="AG518" s="102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24">
        <v>21</v>
      </c>
      <c r="B519" s="102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23"/>
      <c r="AD519" s="1023"/>
      <c r="AE519" s="1023"/>
      <c r="AF519" s="1023"/>
      <c r="AG519" s="102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24">
        <v>22</v>
      </c>
      <c r="B520" s="102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23"/>
      <c r="AD520" s="1023"/>
      <c r="AE520" s="1023"/>
      <c r="AF520" s="1023"/>
      <c r="AG520" s="102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24">
        <v>23</v>
      </c>
      <c r="B521" s="102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23"/>
      <c r="AD521" s="1023"/>
      <c r="AE521" s="1023"/>
      <c r="AF521" s="1023"/>
      <c r="AG521" s="102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24">
        <v>24</v>
      </c>
      <c r="B522" s="102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23"/>
      <c r="AD522" s="1023"/>
      <c r="AE522" s="1023"/>
      <c r="AF522" s="1023"/>
      <c r="AG522" s="102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24">
        <v>25</v>
      </c>
      <c r="B523" s="102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23"/>
      <c r="AD523" s="1023"/>
      <c r="AE523" s="1023"/>
      <c r="AF523" s="1023"/>
      <c r="AG523" s="102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24">
        <v>26</v>
      </c>
      <c r="B524" s="102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23"/>
      <c r="AD524" s="1023"/>
      <c r="AE524" s="1023"/>
      <c r="AF524" s="1023"/>
      <c r="AG524" s="102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24">
        <v>27</v>
      </c>
      <c r="B525" s="102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23"/>
      <c r="AD525" s="1023"/>
      <c r="AE525" s="1023"/>
      <c r="AF525" s="1023"/>
      <c r="AG525" s="102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24">
        <v>28</v>
      </c>
      <c r="B526" s="102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23"/>
      <c r="AD526" s="1023"/>
      <c r="AE526" s="1023"/>
      <c r="AF526" s="1023"/>
      <c r="AG526" s="102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24">
        <v>29</v>
      </c>
      <c r="B527" s="102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23"/>
      <c r="AD527" s="1023"/>
      <c r="AE527" s="1023"/>
      <c r="AF527" s="1023"/>
      <c r="AG527" s="102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12" hidden="1" customHeight="1" x14ac:dyDescent="0.15">
      <c r="A528" s="1024">
        <v>30</v>
      </c>
      <c r="B528" s="102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23"/>
      <c r="AD528" s="1023"/>
      <c r="AE528" s="1023"/>
      <c r="AF528" s="1023"/>
      <c r="AG528" s="102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1</v>
      </c>
    </row>
    <row r="530" spans="1:51" x14ac:dyDescent="0.15">
      <c r="A530" s="9"/>
      <c r="B530" s="50" t="s">
        <v>204</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1</v>
      </c>
    </row>
    <row r="531" spans="1:51" customFormat="1" ht="59.25" customHeight="1" x14ac:dyDescent="0.15">
      <c r="A531" s="347"/>
      <c r="B531" s="347"/>
      <c r="C531" s="347" t="s">
        <v>26</v>
      </c>
      <c r="D531" s="347"/>
      <c r="E531" s="347"/>
      <c r="F531" s="347"/>
      <c r="G531" s="347"/>
      <c r="H531" s="347"/>
      <c r="I531" s="347"/>
      <c r="J531" s="277" t="s">
        <v>269</v>
      </c>
      <c r="K531" s="109"/>
      <c r="L531" s="109"/>
      <c r="M531" s="109"/>
      <c r="N531" s="109"/>
      <c r="O531" s="109"/>
      <c r="P531" s="335" t="s">
        <v>27</v>
      </c>
      <c r="Q531" s="335"/>
      <c r="R531" s="335"/>
      <c r="S531" s="335"/>
      <c r="T531" s="335"/>
      <c r="U531" s="335"/>
      <c r="V531" s="335"/>
      <c r="W531" s="335"/>
      <c r="X531" s="335"/>
      <c r="Y531" s="345" t="s">
        <v>320</v>
      </c>
      <c r="Z531" s="346"/>
      <c r="AA531" s="346"/>
      <c r="AB531" s="346"/>
      <c r="AC531" s="277" t="s">
        <v>305</v>
      </c>
      <c r="AD531" s="277"/>
      <c r="AE531" s="277"/>
      <c r="AF531" s="277"/>
      <c r="AG531" s="277"/>
      <c r="AH531" s="345" t="s">
        <v>251</v>
      </c>
      <c r="AI531" s="347"/>
      <c r="AJ531" s="347"/>
      <c r="AK531" s="347"/>
      <c r="AL531" s="347" t="s">
        <v>21</v>
      </c>
      <c r="AM531" s="347"/>
      <c r="AN531" s="347"/>
      <c r="AO531" s="422"/>
      <c r="AP531" s="423" t="s">
        <v>270</v>
      </c>
      <c r="AQ531" s="423"/>
      <c r="AR531" s="423"/>
      <c r="AS531" s="423"/>
      <c r="AT531" s="423"/>
      <c r="AU531" s="423"/>
      <c r="AV531" s="423"/>
      <c r="AW531" s="423"/>
      <c r="AX531" s="423"/>
      <c r="AY531" s="34">
        <f>$AY$529</f>
        <v>1</v>
      </c>
    </row>
    <row r="532" spans="1:51" ht="47.25" customHeight="1" x14ac:dyDescent="0.15">
      <c r="A532" s="1024">
        <v>1</v>
      </c>
      <c r="B532" s="1024">
        <v>1</v>
      </c>
      <c r="C532" s="420" t="s">
        <v>806</v>
      </c>
      <c r="D532" s="415"/>
      <c r="E532" s="415"/>
      <c r="F532" s="415"/>
      <c r="G532" s="415"/>
      <c r="H532" s="415"/>
      <c r="I532" s="415"/>
      <c r="J532" s="416">
        <v>6010001030403</v>
      </c>
      <c r="K532" s="417"/>
      <c r="L532" s="417"/>
      <c r="M532" s="417"/>
      <c r="N532" s="417"/>
      <c r="O532" s="417"/>
      <c r="P532" s="424" t="s">
        <v>807</v>
      </c>
      <c r="Q532" s="425"/>
      <c r="R532" s="425"/>
      <c r="S532" s="425"/>
      <c r="T532" s="425"/>
      <c r="U532" s="425"/>
      <c r="V532" s="425"/>
      <c r="W532" s="425"/>
      <c r="X532" s="425"/>
      <c r="Y532" s="318">
        <v>209</v>
      </c>
      <c r="Z532" s="319"/>
      <c r="AA532" s="319"/>
      <c r="AB532" s="320"/>
      <c r="AC532" s="431" t="s">
        <v>335</v>
      </c>
      <c r="AD532" s="432"/>
      <c r="AE532" s="432"/>
      <c r="AF532" s="432"/>
      <c r="AG532" s="432"/>
      <c r="AH532" s="324">
        <v>1</v>
      </c>
      <c r="AI532" s="325"/>
      <c r="AJ532" s="325"/>
      <c r="AK532" s="325"/>
      <c r="AL532" s="326">
        <v>93</v>
      </c>
      <c r="AM532" s="327"/>
      <c r="AN532" s="327"/>
      <c r="AO532" s="328"/>
      <c r="AP532" s="321" t="s">
        <v>368</v>
      </c>
      <c r="AQ532" s="321"/>
      <c r="AR532" s="321"/>
      <c r="AS532" s="321"/>
      <c r="AT532" s="321"/>
      <c r="AU532" s="321"/>
      <c r="AV532" s="321"/>
      <c r="AW532" s="321"/>
      <c r="AX532" s="321"/>
      <c r="AY532" s="34">
        <f>$AY$529</f>
        <v>1</v>
      </c>
    </row>
    <row r="533" spans="1:51" ht="26.25" hidden="1" customHeight="1" x14ac:dyDescent="0.15">
      <c r="A533" s="1024">
        <v>2</v>
      </c>
      <c r="B533" s="102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23"/>
      <c r="AD533" s="1023"/>
      <c r="AE533" s="1023"/>
      <c r="AF533" s="1023"/>
      <c r="AG533" s="102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24">
        <v>3</v>
      </c>
      <c r="B534" s="102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23"/>
      <c r="AD534" s="1023"/>
      <c r="AE534" s="1023"/>
      <c r="AF534" s="1023"/>
      <c r="AG534" s="102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24">
        <v>4</v>
      </c>
      <c r="B535" s="102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23"/>
      <c r="AD535" s="1023"/>
      <c r="AE535" s="1023"/>
      <c r="AF535" s="1023"/>
      <c r="AG535" s="102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24">
        <v>5</v>
      </c>
      <c r="B536" s="102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23"/>
      <c r="AD536" s="1023"/>
      <c r="AE536" s="1023"/>
      <c r="AF536" s="1023"/>
      <c r="AG536" s="102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24">
        <v>6</v>
      </c>
      <c r="B537" s="102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23"/>
      <c r="AD537" s="1023"/>
      <c r="AE537" s="1023"/>
      <c r="AF537" s="1023"/>
      <c r="AG537" s="102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24">
        <v>7</v>
      </c>
      <c r="B538" s="102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23"/>
      <c r="AD538" s="1023"/>
      <c r="AE538" s="1023"/>
      <c r="AF538" s="1023"/>
      <c r="AG538" s="102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24">
        <v>8</v>
      </c>
      <c r="B539" s="102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23"/>
      <c r="AD539" s="1023"/>
      <c r="AE539" s="1023"/>
      <c r="AF539" s="1023"/>
      <c r="AG539" s="102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24">
        <v>9</v>
      </c>
      <c r="B540" s="102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23"/>
      <c r="AD540" s="1023"/>
      <c r="AE540" s="1023"/>
      <c r="AF540" s="1023"/>
      <c r="AG540" s="102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24">
        <v>10</v>
      </c>
      <c r="B541" s="102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23"/>
      <c r="AD541" s="1023"/>
      <c r="AE541" s="1023"/>
      <c r="AF541" s="1023"/>
      <c r="AG541" s="102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24">
        <v>11</v>
      </c>
      <c r="B542" s="102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23"/>
      <c r="AD542" s="1023"/>
      <c r="AE542" s="1023"/>
      <c r="AF542" s="1023"/>
      <c r="AG542" s="102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24">
        <v>12</v>
      </c>
      <c r="B543" s="102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23"/>
      <c r="AD543" s="1023"/>
      <c r="AE543" s="1023"/>
      <c r="AF543" s="1023"/>
      <c r="AG543" s="102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24">
        <v>13</v>
      </c>
      <c r="B544" s="102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23"/>
      <c r="AD544" s="1023"/>
      <c r="AE544" s="1023"/>
      <c r="AF544" s="1023"/>
      <c r="AG544" s="102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24">
        <v>14</v>
      </c>
      <c r="B545" s="102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23"/>
      <c r="AD545" s="1023"/>
      <c r="AE545" s="1023"/>
      <c r="AF545" s="1023"/>
      <c r="AG545" s="102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24">
        <v>15</v>
      </c>
      <c r="B546" s="102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23"/>
      <c r="AD546" s="1023"/>
      <c r="AE546" s="1023"/>
      <c r="AF546" s="1023"/>
      <c r="AG546" s="102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24">
        <v>16</v>
      </c>
      <c r="B547" s="102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23"/>
      <c r="AD547" s="1023"/>
      <c r="AE547" s="1023"/>
      <c r="AF547" s="1023"/>
      <c r="AG547" s="102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24">
        <v>17</v>
      </c>
      <c r="B548" s="102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23"/>
      <c r="AD548" s="1023"/>
      <c r="AE548" s="1023"/>
      <c r="AF548" s="1023"/>
      <c r="AG548" s="102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24">
        <v>18</v>
      </c>
      <c r="B549" s="102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23"/>
      <c r="AD549" s="1023"/>
      <c r="AE549" s="1023"/>
      <c r="AF549" s="1023"/>
      <c r="AG549" s="102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24">
        <v>19</v>
      </c>
      <c r="B550" s="102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23"/>
      <c r="AD550" s="1023"/>
      <c r="AE550" s="1023"/>
      <c r="AF550" s="1023"/>
      <c r="AG550" s="102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24">
        <v>20</v>
      </c>
      <c r="B551" s="102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23"/>
      <c r="AD551" s="1023"/>
      <c r="AE551" s="1023"/>
      <c r="AF551" s="1023"/>
      <c r="AG551" s="102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24">
        <v>21</v>
      </c>
      <c r="B552" s="102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23"/>
      <c r="AD552" s="1023"/>
      <c r="AE552" s="1023"/>
      <c r="AF552" s="1023"/>
      <c r="AG552" s="102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24">
        <v>22</v>
      </c>
      <c r="B553" s="102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23"/>
      <c r="AD553" s="1023"/>
      <c r="AE553" s="1023"/>
      <c r="AF553" s="1023"/>
      <c r="AG553" s="102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24">
        <v>23</v>
      </c>
      <c r="B554" s="102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23"/>
      <c r="AD554" s="1023"/>
      <c r="AE554" s="1023"/>
      <c r="AF554" s="1023"/>
      <c r="AG554" s="102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24">
        <v>24</v>
      </c>
      <c r="B555" s="102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23"/>
      <c r="AD555" s="1023"/>
      <c r="AE555" s="1023"/>
      <c r="AF555" s="1023"/>
      <c r="AG555" s="102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24">
        <v>25</v>
      </c>
      <c r="B556" s="102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23"/>
      <c r="AD556" s="1023"/>
      <c r="AE556" s="1023"/>
      <c r="AF556" s="1023"/>
      <c r="AG556" s="102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24">
        <v>26</v>
      </c>
      <c r="B557" s="102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23"/>
      <c r="AD557" s="1023"/>
      <c r="AE557" s="1023"/>
      <c r="AF557" s="1023"/>
      <c r="AG557" s="102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24">
        <v>27</v>
      </c>
      <c r="B558" s="102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23"/>
      <c r="AD558" s="1023"/>
      <c r="AE558" s="1023"/>
      <c r="AF558" s="1023"/>
      <c r="AG558" s="102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24">
        <v>28</v>
      </c>
      <c r="B559" s="102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23"/>
      <c r="AD559" s="1023"/>
      <c r="AE559" s="1023"/>
      <c r="AF559" s="1023"/>
      <c r="AG559" s="102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24">
        <v>29</v>
      </c>
      <c r="B560" s="102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23"/>
      <c r="AD560" s="1023"/>
      <c r="AE560" s="1023"/>
      <c r="AF560" s="1023"/>
      <c r="AG560" s="102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24">
        <v>30</v>
      </c>
      <c r="B561" s="102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23"/>
      <c r="AD561" s="1023"/>
      <c r="AE561" s="1023"/>
      <c r="AF561" s="1023"/>
      <c r="AG561" s="102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1</v>
      </c>
    </row>
    <row r="563" spans="1:51" x14ac:dyDescent="0.15">
      <c r="A563" s="9"/>
      <c r="B563" s="50" t="s">
        <v>205</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1</v>
      </c>
    </row>
    <row r="564" spans="1:51" customFormat="1" ht="59.25" customHeight="1" x14ac:dyDescent="0.15">
      <c r="A564" s="347"/>
      <c r="B564" s="347"/>
      <c r="C564" s="347" t="s">
        <v>26</v>
      </c>
      <c r="D564" s="347"/>
      <c r="E564" s="347"/>
      <c r="F564" s="347"/>
      <c r="G564" s="347"/>
      <c r="H564" s="347"/>
      <c r="I564" s="347"/>
      <c r="J564" s="277" t="s">
        <v>269</v>
      </c>
      <c r="K564" s="109"/>
      <c r="L564" s="109"/>
      <c r="M564" s="109"/>
      <c r="N564" s="109"/>
      <c r="O564" s="109"/>
      <c r="P564" s="335" t="s">
        <v>27</v>
      </c>
      <c r="Q564" s="335"/>
      <c r="R564" s="335"/>
      <c r="S564" s="335"/>
      <c r="T564" s="335"/>
      <c r="U564" s="335"/>
      <c r="V564" s="335"/>
      <c r="W564" s="335"/>
      <c r="X564" s="335"/>
      <c r="Y564" s="345" t="s">
        <v>320</v>
      </c>
      <c r="Z564" s="346"/>
      <c r="AA564" s="346"/>
      <c r="AB564" s="346"/>
      <c r="AC564" s="277" t="s">
        <v>305</v>
      </c>
      <c r="AD564" s="277"/>
      <c r="AE564" s="277"/>
      <c r="AF564" s="277"/>
      <c r="AG564" s="277"/>
      <c r="AH564" s="345" t="s">
        <v>251</v>
      </c>
      <c r="AI564" s="347"/>
      <c r="AJ564" s="347"/>
      <c r="AK564" s="347"/>
      <c r="AL564" s="347" t="s">
        <v>21</v>
      </c>
      <c r="AM564" s="347"/>
      <c r="AN564" s="347"/>
      <c r="AO564" s="422"/>
      <c r="AP564" s="423" t="s">
        <v>270</v>
      </c>
      <c r="AQ564" s="423"/>
      <c r="AR564" s="423"/>
      <c r="AS564" s="423"/>
      <c r="AT564" s="423"/>
      <c r="AU564" s="423"/>
      <c r="AV564" s="423"/>
      <c r="AW564" s="423"/>
      <c r="AX564" s="423"/>
      <c r="AY564" s="34">
        <f>$AY$562</f>
        <v>1</v>
      </c>
    </row>
    <row r="565" spans="1:51" ht="60" customHeight="1" x14ac:dyDescent="0.15">
      <c r="A565" s="1024">
        <v>1</v>
      </c>
      <c r="B565" s="1024">
        <v>1</v>
      </c>
      <c r="C565" s="420" t="s">
        <v>951</v>
      </c>
      <c r="D565" s="415"/>
      <c r="E565" s="415"/>
      <c r="F565" s="415"/>
      <c r="G565" s="415"/>
      <c r="H565" s="415"/>
      <c r="I565" s="415"/>
      <c r="J565" s="416">
        <v>7010001012532</v>
      </c>
      <c r="K565" s="417"/>
      <c r="L565" s="417"/>
      <c r="M565" s="417"/>
      <c r="N565" s="417"/>
      <c r="O565" s="417"/>
      <c r="P565" s="424" t="s">
        <v>887</v>
      </c>
      <c r="Q565" s="425"/>
      <c r="R565" s="425"/>
      <c r="S565" s="425"/>
      <c r="T565" s="425"/>
      <c r="U565" s="425"/>
      <c r="V565" s="425"/>
      <c r="W565" s="425"/>
      <c r="X565" s="425"/>
      <c r="Y565" s="318">
        <v>14</v>
      </c>
      <c r="Z565" s="319"/>
      <c r="AA565" s="319"/>
      <c r="AB565" s="320"/>
      <c r="AC565" s="1023" t="s">
        <v>341</v>
      </c>
      <c r="AD565" s="1023"/>
      <c r="AE565" s="1023"/>
      <c r="AF565" s="1023"/>
      <c r="AG565" s="1023"/>
      <c r="AH565" s="324" t="s">
        <v>368</v>
      </c>
      <c r="AI565" s="325"/>
      <c r="AJ565" s="325"/>
      <c r="AK565" s="325"/>
      <c r="AL565" s="326" t="s">
        <v>368</v>
      </c>
      <c r="AM565" s="327"/>
      <c r="AN565" s="327"/>
      <c r="AO565" s="328"/>
      <c r="AP565" s="321" t="s">
        <v>368</v>
      </c>
      <c r="AQ565" s="321"/>
      <c r="AR565" s="321"/>
      <c r="AS565" s="321"/>
      <c r="AT565" s="321"/>
      <c r="AU565" s="321"/>
      <c r="AV565" s="321"/>
      <c r="AW565" s="321"/>
      <c r="AX565" s="321"/>
      <c r="AY565" s="34">
        <f>$AY$562</f>
        <v>1</v>
      </c>
    </row>
    <row r="566" spans="1:51" ht="26.25" hidden="1" customHeight="1" x14ac:dyDescent="0.15">
      <c r="A566" s="1024">
        <v>2</v>
      </c>
      <c r="B566" s="102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23"/>
      <c r="AD566" s="1023"/>
      <c r="AE566" s="1023"/>
      <c r="AF566" s="1023"/>
      <c r="AG566" s="102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24">
        <v>3</v>
      </c>
      <c r="B567" s="102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23"/>
      <c r="AD567" s="1023"/>
      <c r="AE567" s="1023"/>
      <c r="AF567" s="1023"/>
      <c r="AG567" s="102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24">
        <v>4</v>
      </c>
      <c r="B568" s="102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23"/>
      <c r="AD568" s="1023"/>
      <c r="AE568" s="1023"/>
      <c r="AF568" s="1023"/>
      <c r="AG568" s="102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24">
        <v>5</v>
      </c>
      <c r="B569" s="102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23"/>
      <c r="AD569" s="1023"/>
      <c r="AE569" s="1023"/>
      <c r="AF569" s="1023"/>
      <c r="AG569" s="102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24">
        <v>6</v>
      </c>
      <c r="B570" s="102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23"/>
      <c r="AD570" s="1023"/>
      <c r="AE570" s="1023"/>
      <c r="AF570" s="1023"/>
      <c r="AG570" s="102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24">
        <v>7</v>
      </c>
      <c r="B571" s="102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23"/>
      <c r="AD571" s="1023"/>
      <c r="AE571" s="1023"/>
      <c r="AF571" s="1023"/>
      <c r="AG571" s="102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24">
        <v>8</v>
      </c>
      <c r="B572" s="102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23"/>
      <c r="AD572" s="1023"/>
      <c r="AE572" s="1023"/>
      <c r="AF572" s="1023"/>
      <c r="AG572" s="102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24">
        <v>9</v>
      </c>
      <c r="B573" s="102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23"/>
      <c r="AD573" s="1023"/>
      <c r="AE573" s="1023"/>
      <c r="AF573" s="1023"/>
      <c r="AG573" s="102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24">
        <v>10</v>
      </c>
      <c r="B574" s="102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23"/>
      <c r="AD574" s="1023"/>
      <c r="AE574" s="1023"/>
      <c r="AF574" s="1023"/>
      <c r="AG574" s="102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24">
        <v>11</v>
      </c>
      <c r="B575" s="102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23"/>
      <c r="AD575" s="1023"/>
      <c r="AE575" s="1023"/>
      <c r="AF575" s="1023"/>
      <c r="AG575" s="102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24">
        <v>12</v>
      </c>
      <c r="B576" s="102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23"/>
      <c r="AD576" s="1023"/>
      <c r="AE576" s="1023"/>
      <c r="AF576" s="1023"/>
      <c r="AG576" s="102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24">
        <v>13</v>
      </c>
      <c r="B577" s="102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23"/>
      <c r="AD577" s="1023"/>
      <c r="AE577" s="1023"/>
      <c r="AF577" s="1023"/>
      <c r="AG577" s="102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24">
        <v>14</v>
      </c>
      <c r="B578" s="102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23"/>
      <c r="AD578" s="1023"/>
      <c r="AE578" s="1023"/>
      <c r="AF578" s="1023"/>
      <c r="AG578" s="102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24">
        <v>15</v>
      </c>
      <c r="B579" s="102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23"/>
      <c r="AD579" s="1023"/>
      <c r="AE579" s="1023"/>
      <c r="AF579" s="1023"/>
      <c r="AG579" s="102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24">
        <v>16</v>
      </c>
      <c r="B580" s="102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23"/>
      <c r="AD580" s="1023"/>
      <c r="AE580" s="1023"/>
      <c r="AF580" s="1023"/>
      <c r="AG580" s="102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24">
        <v>17</v>
      </c>
      <c r="B581" s="102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23"/>
      <c r="AD581" s="1023"/>
      <c r="AE581" s="1023"/>
      <c r="AF581" s="1023"/>
      <c r="AG581" s="102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24">
        <v>18</v>
      </c>
      <c r="B582" s="102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23"/>
      <c r="AD582" s="1023"/>
      <c r="AE582" s="1023"/>
      <c r="AF582" s="1023"/>
      <c r="AG582" s="102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24">
        <v>19</v>
      </c>
      <c r="B583" s="102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23"/>
      <c r="AD583" s="1023"/>
      <c r="AE583" s="1023"/>
      <c r="AF583" s="1023"/>
      <c r="AG583" s="102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24">
        <v>20</v>
      </c>
      <c r="B584" s="102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23"/>
      <c r="AD584" s="1023"/>
      <c r="AE584" s="1023"/>
      <c r="AF584" s="1023"/>
      <c r="AG584" s="102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24">
        <v>21</v>
      </c>
      <c r="B585" s="102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23"/>
      <c r="AD585" s="1023"/>
      <c r="AE585" s="1023"/>
      <c r="AF585" s="1023"/>
      <c r="AG585" s="102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24">
        <v>22</v>
      </c>
      <c r="B586" s="102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23"/>
      <c r="AD586" s="1023"/>
      <c r="AE586" s="1023"/>
      <c r="AF586" s="1023"/>
      <c r="AG586" s="102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24">
        <v>23</v>
      </c>
      <c r="B587" s="102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23"/>
      <c r="AD587" s="1023"/>
      <c r="AE587" s="1023"/>
      <c r="AF587" s="1023"/>
      <c r="AG587" s="102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24">
        <v>24</v>
      </c>
      <c r="B588" s="102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23"/>
      <c r="AD588" s="1023"/>
      <c r="AE588" s="1023"/>
      <c r="AF588" s="1023"/>
      <c r="AG588" s="102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24">
        <v>25</v>
      </c>
      <c r="B589" s="102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23"/>
      <c r="AD589" s="1023"/>
      <c r="AE589" s="1023"/>
      <c r="AF589" s="1023"/>
      <c r="AG589" s="102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24">
        <v>26</v>
      </c>
      <c r="B590" s="102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23"/>
      <c r="AD590" s="1023"/>
      <c r="AE590" s="1023"/>
      <c r="AF590" s="1023"/>
      <c r="AG590" s="102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24">
        <v>27</v>
      </c>
      <c r="B591" s="102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23"/>
      <c r="AD591" s="1023"/>
      <c r="AE591" s="1023"/>
      <c r="AF591" s="1023"/>
      <c r="AG591" s="102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24">
        <v>28</v>
      </c>
      <c r="B592" s="102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23"/>
      <c r="AD592" s="1023"/>
      <c r="AE592" s="1023"/>
      <c r="AF592" s="1023"/>
      <c r="AG592" s="102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24">
        <v>29</v>
      </c>
      <c r="B593" s="102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23"/>
      <c r="AD593" s="1023"/>
      <c r="AE593" s="1023"/>
      <c r="AF593" s="1023"/>
      <c r="AG593" s="102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24">
        <v>30</v>
      </c>
      <c r="B594" s="102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23"/>
      <c r="AD594" s="1023"/>
      <c r="AE594" s="1023"/>
      <c r="AF594" s="1023"/>
      <c r="AG594" s="102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1</v>
      </c>
    </row>
    <row r="596" spans="1:51" x14ac:dyDescent="0.15">
      <c r="A596" s="9"/>
      <c r="B596" s="50" t="s">
        <v>206</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1</v>
      </c>
    </row>
    <row r="597" spans="1:51" customFormat="1" ht="59.25" customHeight="1" x14ac:dyDescent="0.15">
      <c r="A597" s="347"/>
      <c r="B597" s="347"/>
      <c r="C597" s="347" t="s">
        <v>26</v>
      </c>
      <c r="D597" s="347"/>
      <c r="E597" s="347"/>
      <c r="F597" s="347"/>
      <c r="G597" s="347"/>
      <c r="H597" s="347"/>
      <c r="I597" s="347"/>
      <c r="J597" s="277" t="s">
        <v>269</v>
      </c>
      <c r="K597" s="109"/>
      <c r="L597" s="109"/>
      <c r="M597" s="109"/>
      <c r="N597" s="109"/>
      <c r="O597" s="109"/>
      <c r="P597" s="335" t="s">
        <v>27</v>
      </c>
      <c r="Q597" s="335"/>
      <c r="R597" s="335"/>
      <c r="S597" s="335"/>
      <c r="T597" s="335"/>
      <c r="U597" s="335"/>
      <c r="V597" s="335"/>
      <c r="W597" s="335"/>
      <c r="X597" s="335"/>
      <c r="Y597" s="345" t="s">
        <v>320</v>
      </c>
      <c r="Z597" s="346"/>
      <c r="AA597" s="346"/>
      <c r="AB597" s="346"/>
      <c r="AC597" s="277" t="s">
        <v>305</v>
      </c>
      <c r="AD597" s="277"/>
      <c r="AE597" s="277"/>
      <c r="AF597" s="277"/>
      <c r="AG597" s="277"/>
      <c r="AH597" s="345" t="s">
        <v>251</v>
      </c>
      <c r="AI597" s="347"/>
      <c r="AJ597" s="347"/>
      <c r="AK597" s="347"/>
      <c r="AL597" s="347" t="s">
        <v>21</v>
      </c>
      <c r="AM597" s="347"/>
      <c r="AN597" s="347"/>
      <c r="AO597" s="422"/>
      <c r="AP597" s="423" t="s">
        <v>270</v>
      </c>
      <c r="AQ597" s="423"/>
      <c r="AR597" s="423"/>
      <c r="AS597" s="423"/>
      <c r="AT597" s="423"/>
      <c r="AU597" s="423"/>
      <c r="AV597" s="423"/>
      <c r="AW597" s="423"/>
      <c r="AX597" s="423"/>
      <c r="AY597" s="34">
        <f>$AY$595</f>
        <v>1</v>
      </c>
    </row>
    <row r="598" spans="1:51" ht="63" customHeight="1" x14ac:dyDescent="0.15">
      <c r="A598" s="1024">
        <v>1</v>
      </c>
      <c r="B598" s="1024">
        <v>1</v>
      </c>
      <c r="C598" s="420" t="s">
        <v>905</v>
      </c>
      <c r="D598" s="415"/>
      <c r="E598" s="415"/>
      <c r="F598" s="415"/>
      <c r="G598" s="415"/>
      <c r="H598" s="415"/>
      <c r="I598" s="415"/>
      <c r="J598" s="416">
        <v>1010001143390</v>
      </c>
      <c r="K598" s="417"/>
      <c r="L598" s="417"/>
      <c r="M598" s="417"/>
      <c r="N598" s="417"/>
      <c r="O598" s="417"/>
      <c r="P598" s="421" t="s">
        <v>952</v>
      </c>
      <c r="Q598" s="317"/>
      <c r="R598" s="317"/>
      <c r="S598" s="317"/>
      <c r="T598" s="317"/>
      <c r="U598" s="317"/>
      <c r="V598" s="317"/>
      <c r="W598" s="317"/>
      <c r="X598" s="317"/>
      <c r="Y598" s="318">
        <v>230</v>
      </c>
      <c r="Z598" s="319"/>
      <c r="AA598" s="319"/>
      <c r="AB598" s="320"/>
      <c r="AC598" s="322" t="s">
        <v>335</v>
      </c>
      <c r="AD598" s="323"/>
      <c r="AE598" s="323"/>
      <c r="AF598" s="323"/>
      <c r="AG598" s="323"/>
      <c r="AH598" s="418">
        <v>1</v>
      </c>
      <c r="AI598" s="419"/>
      <c r="AJ598" s="419"/>
      <c r="AK598" s="419"/>
      <c r="AL598" s="326">
        <v>99.9</v>
      </c>
      <c r="AM598" s="327"/>
      <c r="AN598" s="327"/>
      <c r="AO598" s="328"/>
      <c r="AP598" s="321" t="s">
        <v>368</v>
      </c>
      <c r="AQ598" s="321"/>
      <c r="AR598" s="321"/>
      <c r="AS598" s="321"/>
      <c r="AT598" s="321"/>
      <c r="AU598" s="321"/>
      <c r="AV598" s="321"/>
      <c r="AW598" s="321"/>
      <c r="AX598" s="321"/>
      <c r="AY598" s="34">
        <f>$AY$595</f>
        <v>1</v>
      </c>
    </row>
    <row r="599" spans="1:51" ht="26.25" hidden="1" customHeight="1" x14ac:dyDescent="0.15">
      <c r="A599" s="1024">
        <v>2</v>
      </c>
      <c r="B599" s="102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23"/>
      <c r="AD599" s="1023"/>
      <c r="AE599" s="1023"/>
      <c r="AF599" s="1023"/>
      <c r="AG599" s="102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24">
        <v>3</v>
      </c>
      <c r="B600" s="102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23"/>
      <c r="AD600" s="1023"/>
      <c r="AE600" s="1023"/>
      <c r="AF600" s="1023"/>
      <c r="AG600" s="102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24">
        <v>4</v>
      </c>
      <c r="B601" s="102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23"/>
      <c r="AD601" s="1023"/>
      <c r="AE601" s="1023"/>
      <c r="AF601" s="1023"/>
      <c r="AG601" s="102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24">
        <v>5</v>
      </c>
      <c r="B602" s="102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23"/>
      <c r="AD602" s="1023"/>
      <c r="AE602" s="1023"/>
      <c r="AF602" s="1023"/>
      <c r="AG602" s="102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24">
        <v>6</v>
      </c>
      <c r="B603" s="102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23"/>
      <c r="AD603" s="1023"/>
      <c r="AE603" s="1023"/>
      <c r="AF603" s="1023"/>
      <c r="AG603" s="102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24">
        <v>7</v>
      </c>
      <c r="B604" s="102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23"/>
      <c r="AD604" s="1023"/>
      <c r="AE604" s="1023"/>
      <c r="AF604" s="1023"/>
      <c r="AG604" s="102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24">
        <v>8</v>
      </c>
      <c r="B605" s="102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23"/>
      <c r="AD605" s="1023"/>
      <c r="AE605" s="1023"/>
      <c r="AF605" s="1023"/>
      <c r="AG605" s="102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24">
        <v>9</v>
      </c>
      <c r="B606" s="102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23"/>
      <c r="AD606" s="1023"/>
      <c r="AE606" s="1023"/>
      <c r="AF606" s="1023"/>
      <c r="AG606" s="102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24">
        <v>10</v>
      </c>
      <c r="B607" s="102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23"/>
      <c r="AD607" s="1023"/>
      <c r="AE607" s="1023"/>
      <c r="AF607" s="1023"/>
      <c r="AG607" s="102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24">
        <v>11</v>
      </c>
      <c r="B608" s="102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23"/>
      <c r="AD608" s="1023"/>
      <c r="AE608" s="1023"/>
      <c r="AF608" s="1023"/>
      <c r="AG608" s="102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24">
        <v>12</v>
      </c>
      <c r="B609" s="102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23"/>
      <c r="AD609" s="1023"/>
      <c r="AE609" s="1023"/>
      <c r="AF609" s="1023"/>
      <c r="AG609" s="102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24">
        <v>13</v>
      </c>
      <c r="B610" s="102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23"/>
      <c r="AD610" s="1023"/>
      <c r="AE610" s="1023"/>
      <c r="AF610" s="1023"/>
      <c r="AG610" s="102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24">
        <v>14</v>
      </c>
      <c r="B611" s="102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23"/>
      <c r="AD611" s="1023"/>
      <c r="AE611" s="1023"/>
      <c r="AF611" s="1023"/>
      <c r="AG611" s="102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24">
        <v>15</v>
      </c>
      <c r="B612" s="102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23"/>
      <c r="AD612" s="1023"/>
      <c r="AE612" s="1023"/>
      <c r="AF612" s="1023"/>
      <c r="AG612" s="102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24">
        <v>16</v>
      </c>
      <c r="B613" s="102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23"/>
      <c r="AD613" s="1023"/>
      <c r="AE613" s="1023"/>
      <c r="AF613" s="1023"/>
      <c r="AG613" s="102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24">
        <v>17</v>
      </c>
      <c r="B614" s="102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23"/>
      <c r="AD614" s="1023"/>
      <c r="AE614" s="1023"/>
      <c r="AF614" s="1023"/>
      <c r="AG614" s="102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24">
        <v>18</v>
      </c>
      <c r="B615" s="102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23"/>
      <c r="AD615" s="1023"/>
      <c r="AE615" s="1023"/>
      <c r="AF615" s="1023"/>
      <c r="AG615" s="102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24">
        <v>19</v>
      </c>
      <c r="B616" s="102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23"/>
      <c r="AD616" s="1023"/>
      <c r="AE616" s="1023"/>
      <c r="AF616" s="1023"/>
      <c r="AG616" s="102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24">
        <v>20</v>
      </c>
      <c r="B617" s="102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23"/>
      <c r="AD617" s="1023"/>
      <c r="AE617" s="1023"/>
      <c r="AF617" s="1023"/>
      <c r="AG617" s="102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24">
        <v>21</v>
      </c>
      <c r="B618" s="102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23"/>
      <c r="AD618" s="1023"/>
      <c r="AE618" s="1023"/>
      <c r="AF618" s="1023"/>
      <c r="AG618" s="102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24">
        <v>22</v>
      </c>
      <c r="B619" s="102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23"/>
      <c r="AD619" s="1023"/>
      <c r="AE619" s="1023"/>
      <c r="AF619" s="1023"/>
      <c r="AG619" s="102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24">
        <v>23</v>
      </c>
      <c r="B620" s="102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23"/>
      <c r="AD620" s="1023"/>
      <c r="AE620" s="1023"/>
      <c r="AF620" s="1023"/>
      <c r="AG620" s="102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24">
        <v>24</v>
      </c>
      <c r="B621" s="102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23"/>
      <c r="AD621" s="1023"/>
      <c r="AE621" s="1023"/>
      <c r="AF621" s="1023"/>
      <c r="AG621" s="102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24">
        <v>25</v>
      </c>
      <c r="B622" s="102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23"/>
      <c r="AD622" s="1023"/>
      <c r="AE622" s="1023"/>
      <c r="AF622" s="1023"/>
      <c r="AG622" s="102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24">
        <v>26</v>
      </c>
      <c r="B623" s="102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23"/>
      <c r="AD623" s="1023"/>
      <c r="AE623" s="1023"/>
      <c r="AF623" s="1023"/>
      <c r="AG623" s="102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24">
        <v>27</v>
      </c>
      <c r="B624" s="102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23"/>
      <c r="AD624" s="1023"/>
      <c r="AE624" s="1023"/>
      <c r="AF624" s="1023"/>
      <c r="AG624" s="102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24">
        <v>28</v>
      </c>
      <c r="B625" s="102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23"/>
      <c r="AD625" s="1023"/>
      <c r="AE625" s="1023"/>
      <c r="AF625" s="1023"/>
      <c r="AG625" s="102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24">
        <v>29</v>
      </c>
      <c r="B626" s="102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23"/>
      <c r="AD626" s="1023"/>
      <c r="AE626" s="1023"/>
      <c r="AF626" s="1023"/>
      <c r="AG626" s="102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24">
        <v>30</v>
      </c>
      <c r="B627" s="102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23"/>
      <c r="AD627" s="1023"/>
      <c r="AE627" s="1023"/>
      <c r="AF627" s="1023"/>
      <c r="AG627" s="102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1</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1</v>
      </c>
    </row>
    <row r="630" spans="1:51" customFormat="1" ht="59.25" customHeight="1" x14ac:dyDescent="0.15">
      <c r="A630" s="347"/>
      <c r="B630" s="347"/>
      <c r="C630" s="347" t="s">
        <v>26</v>
      </c>
      <c r="D630" s="347"/>
      <c r="E630" s="347"/>
      <c r="F630" s="347"/>
      <c r="G630" s="347"/>
      <c r="H630" s="347"/>
      <c r="I630" s="347"/>
      <c r="J630" s="277" t="s">
        <v>269</v>
      </c>
      <c r="K630" s="109"/>
      <c r="L630" s="109"/>
      <c r="M630" s="109"/>
      <c r="N630" s="109"/>
      <c r="O630" s="109"/>
      <c r="P630" s="335" t="s">
        <v>27</v>
      </c>
      <c r="Q630" s="335"/>
      <c r="R630" s="335"/>
      <c r="S630" s="335"/>
      <c r="T630" s="335"/>
      <c r="U630" s="335"/>
      <c r="V630" s="335"/>
      <c r="W630" s="335"/>
      <c r="X630" s="335"/>
      <c r="Y630" s="345" t="s">
        <v>320</v>
      </c>
      <c r="Z630" s="346"/>
      <c r="AA630" s="346"/>
      <c r="AB630" s="346"/>
      <c r="AC630" s="277" t="s">
        <v>305</v>
      </c>
      <c r="AD630" s="277"/>
      <c r="AE630" s="277"/>
      <c r="AF630" s="277"/>
      <c r="AG630" s="277"/>
      <c r="AH630" s="345" t="s">
        <v>251</v>
      </c>
      <c r="AI630" s="347"/>
      <c r="AJ630" s="347"/>
      <c r="AK630" s="347"/>
      <c r="AL630" s="347" t="s">
        <v>21</v>
      </c>
      <c r="AM630" s="347"/>
      <c r="AN630" s="347"/>
      <c r="AO630" s="422"/>
      <c r="AP630" s="423" t="s">
        <v>270</v>
      </c>
      <c r="AQ630" s="423"/>
      <c r="AR630" s="423"/>
      <c r="AS630" s="423"/>
      <c r="AT630" s="423"/>
      <c r="AU630" s="423"/>
      <c r="AV630" s="423"/>
      <c r="AW630" s="423"/>
      <c r="AX630" s="423"/>
      <c r="AY630" s="34">
        <f>$AY$628</f>
        <v>1</v>
      </c>
    </row>
    <row r="631" spans="1:51" ht="41.25" customHeight="1" x14ac:dyDescent="0.15">
      <c r="A631" s="1024">
        <v>1</v>
      </c>
      <c r="B631" s="1024">
        <v>1</v>
      </c>
      <c r="C631" s="415" t="s">
        <v>906</v>
      </c>
      <c r="D631" s="415"/>
      <c r="E631" s="415"/>
      <c r="F631" s="415"/>
      <c r="G631" s="415"/>
      <c r="H631" s="415"/>
      <c r="I631" s="415"/>
      <c r="J631" s="416">
        <v>5020001033224</v>
      </c>
      <c r="K631" s="417"/>
      <c r="L631" s="417"/>
      <c r="M631" s="417"/>
      <c r="N631" s="417"/>
      <c r="O631" s="417"/>
      <c r="P631" s="421" t="s">
        <v>893</v>
      </c>
      <c r="Q631" s="317"/>
      <c r="R631" s="317"/>
      <c r="S631" s="317"/>
      <c r="T631" s="317"/>
      <c r="U631" s="317"/>
      <c r="V631" s="317"/>
      <c r="W631" s="317"/>
      <c r="X631" s="317"/>
      <c r="Y631" s="318">
        <v>4</v>
      </c>
      <c r="Z631" s="319"/>
      <c r="AA631" s="319"/>
      <c r="AB631" s="320"/>
      <c r="AC631" s="322" t="s">
        <v>341</v>
      </c>
      <c r="AD631" s="323"/>
      <c r="AE631" s="323"/>
      <c r="AF631" s="323"/>
      <c r="AG631" s="323"/>
      <c r="AH631" s="418" t="s">
        <v>368</v>
      </c>
      <c r="AI631" s="419"/>
      <c r="AJ631" s="419"/>
      <c r="AK631" s="419"/>
      <c r="AL631" s="326" t="s">
        <v>368</v>
      </c>
      <c r="AM631" s="327"/>
      <c r="AN631" s="327"/>
      <c r="AO631" s="328"/>
      <c r="AP631" s="321" t="s">
        <v>368</v>
      </c>
      <c r="AQ631" s="321"/>
      <c r="AR631" s="321"/>
      <c r="AS631" s="321"/>
      <c r="AT631" s="321"/>
      <c r="AU631" s="321"/>
      <c r="AV631" s="321"/>
      <c r="AW631" s="321"/>
      <c r="AX631" s="321"/>
      <c r="AY631" s="34">
        <f>$AY$628</f>
        <v>1</v>
      </c>
    </row>
    <row r="632" spans="1:51" ht="26.25" hidden="1" customHeight="1" x14ac:dyDescent="0.15">
      <c r="A632" s="1024">
        <v>2</v>
      </c>
      <c r="B632" s="102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23"/>
      <c r="AD632" s="1023"/>
      <c r="AE632" s="1023"/>
      <c r="AF632" s="1023"/>
      <c r="AG632" s="102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24">
        <v>3</v>
      </c>
      <c r="B633" s="102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23"/>
      <c r="AD633" s="1023"/>
      <c r="AE633" s="1023"/>
      <c r="AF633" s="1023"/>
      <c r="AG633" s="102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24">
        <v>4</v>
      </c>
      <c r="B634" s="102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23"/>
      <c r="AD634" s="1023"/>
      <c r="AE634" s="1023"/>
      <c r="AF634" s="1023"/>
      <c r="AG634" s="102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24">
        <v>5</v>
      </c>
      <c r="B635" s="102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23"/>
      <c r="AD635" s="1023"/>
      <c r="AE635" s="1023"/>
      <c r="AF635" s="1023"/>
      <c r="AG635" s="102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24">
        <v>6</v>
      </c>
      <c r="B636" s="102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23"/>
      <c r="AD636" s="1023"/>
      <c r="AE636" s="1023"/>
      <c r="AF636" s="1023"/>
      <c r="AG636" s="102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24">
        <v>7</v>
      </c>
      <c r="B637" s="102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23"/>
      <c r="AD637" s="1023"/>
      <c r="AE637" s="1023"/>
      <c r="AF637" s="1023"/>
      <c r="AG637" s="102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24">
        <v>8</v>
      </c>
      <c r="B638" s="102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23"/>
      <c r="AD638" s="1023"/>
      <c r="AE638" s="1023"/>
      <c r="AF638" s="1023"/>
      <c r="AG638" s="102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24">
        <v>9</v>
      </c>
      <c r="B639" s="102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23"/>
      <c r="AD639" s="1023"/>
      <c r="AE639" s="1023"/>
      <c r="AF639" s="1023"/>
      <c r="AG639" s="102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24">
        <v>10</v>
      </c>
      <c r="B640" s="102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23"/>
      <c r="AD640" s="1023"/>
      <c r="AE640" s="1023"/>
      <c r="AF640" s="1023"/>
      <c r="AG640" s="102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24">
        <v>11</v>
      </c>
      <c r="B641" s="102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23"/>
      <c r="AD641" s="1023"/>
      <c r="AE641" s="1023"/>
      <c r="AF641" s="1023"/>
      <c r="AG641" s="102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24">
        <v>12</v>
      </c>
      <c r="B642" s="102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23"/>
      <c r="AD642" s="1023"/>
      <c r="AE642" s="1023"/>
      <c r="AF642" s="1023"/>
      <c r="AG642" s="102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24">
        <v>13</v>
      </c>
      <c r="B643" s="102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23"/>
      <c r="AD643" s="1023"/>
      <c r="AE643" s="1023"/>
      <c r="AF643" s="1023"/>
      <c r="AG643" s="102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24">
        <v>14</v>
      </c>
      <c r="B644" s="102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23"/>
      <c r="AD644" s="1023"/>
      <c r="AE644" s="1023"/>
      <c r="AF644" s="1023"/>
      <c r="AG644" s="102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24">
        <v>15</v>
      </c>
      <c r="B645" s="102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23"/>
      <c r="AD645" s="1023"/>
      <c r="AE645" s="1023"/>
      <c r="AF645" s="1023"/>
      <c r="AG645" s="102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24">
        <v>16</v>
      </c>
      <c r="B646" s="102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23"/>
      <c r="AD646" s="1023"/>
      <c r="AE646" s="1023"/>
      <c r="AF646" s="1023"/>
      <c r="AG646" s="102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24">
        <v>17</v>
      </c>
      <c r="B647" s="102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23"/>
      <c r="AD647" s="1023"/>
      <c r="AE647" s="1023"/>
      <c r="AF647" s="1023"/>
      <c r="AG647" s="102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24">
        <v>18</v>
      </c>
      <c r="B648" s="102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23"/>
      <c r="AD648" s="1023"/>
      <c r="AE648" s="1023"/>
      <c r="AF648" s="1023"/>
      <c r="AG648" s="102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24">
        <v>19</v>
      </c>
      <c r="B649" s="102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23"/>
      <c r="AD649" s="1023"/>
      <c r="AE649" s="1023"/>
      <c r="AF649" s="1023"/>
      <c r="AG649" s="102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24">
        <v>20</v>
      </c>
      <c r="B650" s="102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23"/>
      <c r="AD650" s="1023"/>
      <c r="AE650" s="1023"/>
      <c r="AF650" s="1023"/>
      <c r="AG650" s="102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24">
        <v>21</v>
      </c>
      <c r="B651" s="102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23"/>
      <c r="AD651" s="1023"/>
      <c r="AE651" s="1023"/>
      <c r="AF651" s="1023"/>
      <c r="AG651" s="102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24">
        <v>22</v>
      </c>
      <c r="B652" s="102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23"/>
      <c r="AD652" s="1023"/>
      <c r="AE652" s="1023"/>
      <c r="AF652" s="1023"/>
      <c r="AG652" s="102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24">
        <v>23</v>
      </c>
      <c r="B653" s="102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23"/>
      <c r="AD653" s="1023"/>
      <c r="AE653" s="1023"/>
      <c r="AF653" s="1023"/>
      <c r="AG653" s="102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24">
        <v>24</v>
      </c>
      <c r="B654" s="102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23"/>
      <c r="AD654" s="1023"/>
      <c r="AE654" s="1023"/>
      <c r="AF654" s="1023"/>
      <c r="AG654" s="102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24">
        <v>25</v>
      </c>
      <c r="B655" s="102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23"/>
      <c r="AD655" s="1023"/>
      <c r="AE655" s="1023"/>
      <c r="AF655" s="1023"/>
      <c r="AG655" s="102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24">
        <v>26</v>
      </c>
      <c r="B656" s="102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23"/>
      <c r="AD656" s="1023"/>
      <c r="AE656" s="1023"/>
      <c r="AF656" s="1023"/>
      <c r="AG656" s="102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24">
        <v>27</v>
      </c>
      <c r="B657" s="102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23"/>
      <c r="AD657" s="1023"/>
      <c r="AE657" s="1023"/>
      <c r="AF657" s="1023"/>
      <c r="AG657" s="102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24">
        <v>28</v>
      </c>
      <c r="B658" s="102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23"/>
      <c r="AD658" s="1023"/>
      <c r="AE658" s="1023"/>
      <c r="AF658" s="1023"/>
      <c r="AG658" s="102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24">
        <v>29</v>
      </c>
      <c r="B659" s="102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23"/>
      <c r="AD659" s="1023"/>
      <c r="AE659" s="1023"/>
      <c r="AF659" s="1023"/>
      <c r="AG659" s="102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24">
        <v>30</v>
      </c>
      <c r="B660" s="102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23"/>
      <c r="AD660" s="1023"/>
      <c r="AE660" s="1023"/>
      <c r="AF660" s="1023"/>
      <c r="AG660" s="102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1</v>
      </c>
    </row>
    <row r="662" spans="1:51" x14ac:dyDescent="0.15">
      <c r="A662" s="9"/>
      <c r="B662" s="50" t="s">
        <v>207</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1</v>
      </c>
    </row>
    <row r="663" spans="1:51" customFormat="1" ht="59.25" customHeight="1" x14ac:dyDescent="0.15">
      <c r="A663" s="347"/>
      <c r="B663" s="347"/>
      <c r="C663" s="347" t="s">
        <v>26</v>
      </c>
      <c r="D663" s="347"/>
      <c r="E663" s="347"/>
      <c r="F663" s="347"/>
      <c r="G663" s="347"/>
      <c r="H663" s="347"/>
      <c r="I663" s="347"/>
      <c r="J663" s="277" t="s">
        <v>269</v>
      </c>
      <c r="K663" s="109"/>
      <c r="L663" s="109"/>
      <c r="M663" s="109"/>
      <c r="N663" s="109"/>
      <c r="O663" s="109"/>
      <c r="P663" s="335" t="s">
        <v>27</v>
      </c>
      <c r="Q663" s="335"/>
      <c r="R663" s="335"/>
      <c r="S663" s="335"/>
      <c r="T663" s="335"/>
      <c r="U663" s="335"/>
      <c r="V663" s="335"/>
      <c r="W663" s="335"/>
      <c r="X663" s="335"/>
      <c r="Y663" s="345" t="s">
        <v>320</v>
      </c>
      <c r="Z663" s="346"/>
      <c r="AA663" s="346"/>
      <c r="AB663" s="346"/>
      <c r="AC663" s="277" t="s">
        <v>305</v>
      </c>
      <c r="AD663" s="277"/>
      <c r="AE663" s="277"/>
      <c r="AF663" s="277"/>
      <c r="AG663" s="277"/>
      <c r="AH663" s="345" t="s">
        <v>251</v>
      </c>
      <c r="AI663" s="347"/>
      <c r="AJ663" s="347"/>
      <c r="AK663" s="347"/>
      <c r="AL663" s="347" t="s">
        <v>21</v>
      </c>
      <c r="AM663" s="347"/>
      <c r="AN663" s="347"/>
      <c r="AO663" s="422"/>
      <c r="AP663" s="423" t="s">
        <v>270</v>
      </c>
      <c r="AQ663" s="423"/>
      <c r="AR663" s="423"/>
      <c r="AS663" s="423"/>
      <c r="AT663" s="423"/>
      <c r="AU663" s="423"/>
      <c r="AV663" s="423"/>
      <c r="AW663" s="423"/>
      <c r="AX663" s="423"/>
      <c r="AY663" s="34">
        <f>$AY$661</f>
        <v>1</v>
      </c>
    </row>
    <row r="664" spans="1:51" ht="69" customHeight="1" x14ac:dyDescent="0.15">
      <c r="A664" s="1024">
        <v>1</v>
      </c>
      <c r="B664" s="1024">
        <v>1</v>
      </c>
      <c r="C664" s="415" t="s">
        <v>907</v>
      </c>
      <c r="D664" s="415"/>
      <c r="E664" s="415"/>
      <c r="F664" s="415"/>
      <c r="G664" s="415"/>
      <c r="H664" s="415"/>
      <c r="I664" s="415"/>
      <c r="J664" s="416">
        <v>9011105004959</v>
      </c>
      <c r="K664" s="417"/>
      <c r="L664" s="417"/>
      <c r="M664" s="417"/>
      <c r="N664" s="417"/>
      <c r="O664" s="417"/>
      <c r="P664" s="421" t="s">
        <v>908</v>
      </c>
      <c r="Q664" s="317"/>
      <c r="R664" s="317"/>
      <c r="S664" s="317"/>
      <c r="T664" s="317"/>
      <c r="U664" s="317"/>
      <c r="V664" s="317"/>
      <c r="W664" s="317"/>
      <c r="X664" s="317"/>
      <c r="Y664" s="318">
        <v>57</v>
      </c>
      <c r="Z664" s="319"/>
      <c r="AA664" s="319"/>
      <c r="AB664" s="320"/>
      <c r="AC664" s="322" t="s">
        <v>335</v>
      </c>
      <c r="AD664" s="323"/>
      <c r="AE664" s="323"/>
      <c r="AF664" s="323"/>
      <c r="AG664" s="323"/>
      <c r="AH664" s="418">
        <v>1</v>
      </c>
      <c r="AI664" s="419"/>
      <c r="AJ664" s="419"/>
      <c r="AK664" s="419"/>
      <c r="AL664" s="326">
        <v>99.5</v>
      </c>
      <c r="AM664" s="327"/>
      <c r="AN664" s="327"/>
      <c r="AO664" s="328"/>
      <c r="AP664" s="321" t="s">
        <v>368</v>
      </c>
      <c r="AQ664" s="321"/>
      <c r="AR664" s="321"/>
      <c r="AS664" s="321"/>
      <c r="AT664" s="321"/>
      <c r="AU664" s="321"/>
      <c r="AV664" s="321"/>
      <c r="AW664" s="321"/>
      <c r="AX664" s="321"/>
      <c r="AY664" s="34">
        <f>$AY$661</f>
        <v>1</v>
      </c>
    </row>
    <row r="665" spans="1:51" ht="26.25" hidden="1" customHeight="1" x14ac:dyDescent="0.15">
      <c r="A665" s="1024">
        <v>2</v>
      </c>
      <c r="B665" s="102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23"/>
      <c r="AD665" s="1023"/>
      <c r="AE665" s="1023"/>
      <c r="AF665" s="1023"/>
      <c r="AG665" s="102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24">
        <v>3</v>
      </c>
      <c r="B666" s="102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23"/>
      <c r="AD666" s="1023"/>
      <c r="AE666" s="1023"/>
      <c r="AF666" s="1023"/>
      <c r="AG666" s="102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24">
        <v>4</v>
      </c>
      <c r="B667" s="102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23"/>
      <c r="AD667" s="1023"/>
      <c r="AE667" s="1023"/>
      <c r="AF667" s="1023"/>
      <c r="AG667" s="102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24">
        <v>5</v>
      </c>
      <c r="B668" s="102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23"/>
      <c r="AD668" s="1023"/>
      <c r="AE668" s="1023"/>
      <c r="AF668" s="1023"/>
      <c r="AG668" s="102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24">
        <v>6</v>
      </c>
      <c r="B669" s="102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23"/>
      <c r="AD669" s="1023"/>
      <c r="AE669" s="1023"/>
      <c r="AF669" s="1023"/>
      <c r="AG669" s="102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24">
        <v>7</v>
      </c>
      <c r="B670" s="102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23"/>
      <c r="AD670" s="1023"/>
      <c r="AE670" s="1023"/>
      <c r="AF670" s="1023"/>
      <c r="AG670" s="102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24">
        <v>8</v>
      </c>
      <c r="B671" s="102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23"/>
      <c r="AD671" s="1023"/>
      <c r="AE671" s="1023"/>
      <c r="AF671" s="1023"/>
      <c r="AG671" s="102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24">
        <v>9</v>
      </c>
      <c r="B672" s="102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23"/>
      <c r="AD672" s="1023"/>
      <c r="AE672" s="1023"/>
      <c r="AF672" s="1023"/>
      <c r="AG672" s="102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24">
        <v>10</v>
      </c>
      <c r="B673" s="102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23"/>
      <c r="AD673" s="1023"/>
      <c r="AE673" s="1023"/>
      <c r="AF673" s="1023"/>
      <c r="AG673" s="102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24">
        <v>11</v>
      </c>
      <c r="B674" s="102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23"/>
      <c r="AD674" s="1023"/>
      <c r="AE674" s="1023"/>
      <c r="AF674" s="1023"/>
      <c r="AG674" s="102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24">
        <v>12</v>
      </c>
      <c r="B675" s="102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23"/>
      <c r="AD675" s="1023"/>
      <c r="AE675" s="1023"/>
      <c r="AF675" s="1023"/>
      <c r="AG675" s="102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24">
        <v>13</v>
      </c>
      <c r="B676" s="102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23"/>
      <c r="AD676" s="1023"/>
      <c r="AE676" s="1023"/>
      <c r="AF676" s="1023"/>
      <c r="AG676" s="102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24">
        <v>14</v>
      </c>
      <c r="B677" s="102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23"/>
      <c r="AD677" s="1023"/>
      <c r="AE677" s="1023"/>
      <c r="AF677" s="1023"/>
      <c r="AG677" s="102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24">
        <v>15</v>
      </c>
      <c r="B678" s="102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23"/>
      <c r="AD678" s="1023"/>
      <c r="AE678" s="1023"/>
      <c r="AF678" s="1023"/>
      <c r="AG678" s="102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24">
        <v>16</v>
      </c>
      <c r="B679" s="102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23"/>
      <c r="AD679" s="1023"/>
      <c r="AE679" s="1023"/>
      <c r="AF679" s="1023"/>
      <c r="AG679" s="102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24">
        <v>17</v>
      </c>
      <c r="B680" s="102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23"/>
      <c r="AD680" s="1023"/>
      <c r="AE680" s="1023"/>
      <c r="AF680" s="1023"/>
      <c r="AG680" s="102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24">
        <v>18</v>
      </c>
      <c r="B681" s="102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23"/>
      <c r="AD681" s="1023"/>
      <c r="AE681" s="1023"/>
      <c r="AF681" s="1023"/>
      <c r="AG681" s="102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24">
        <v>19</v>
      </c>
      <c r="B682" s="102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23"/>
      <c r="AD682" s="1023"/>
      <c r="AE682" s="1023"/>
      <c r="AF682" s="1023"/>
      <c r="AG682" s="102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24">
        <v>20</v>
      </c>
      <c r="B683" s="102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23"/>
      <c r="AD683" s="1023"/>
      <c r="AE683" s="1023"/>
      <c r="AF683" s="1023"/>
      <c r="AG683" s="102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24">
        <v>21</v>
      </c>
      <c r="B684" s="102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23"/>
      <c r="AD684" s="1023"/>
      <c r="AE684" s="1023"/>
      <c r="AF684" s="1023"/>
      <c r="AG684" s="102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24">
        <v>22</v>
      </c>
      <c r="B685" s="102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23"/>
      <c r="AD685" s="1023"/>
      <c r="AE685" s="1023"/>
      <c r="AF685" s="1023"/>
      <c r="AG685" s="102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24">
        <v>23</v>
      </c>
      <c r="B686" s="102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23"/>
      <c r="AD686" s="1023"/>
      <c r="AE686" s="1023"/>
      <c r="AF686" s="1023"/>
      <c r="AG686" s="102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24">
        <v>24</v>
      </c>
      <c r="B687" s="102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23"/>
      <c r="AD687" s="1023"/>
      <c r="AE687" s="1023"/>
      <c r="AF687" s="1023"/>
      <c r="AG687" s="102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24">
        <v>25</v>
      </c>
      <c r="B688" s="102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23"/>
      <c r="AD688" s="1023"/>
      <c r="AE688" s="1023"/>
      <c r="AF688" s="1023"/>
      <c r="AG688" s="102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24">
        <v>26</v>
      </c>
      <c r="B689" s="102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23"/>
      <c r="AD689" s="1023"/>
      <c r="AE689" s="1023"/>
      <c r="AF689" s="1023"/>
      <c r="AG689" s="102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24">
        <v>27</v>
      </c>
      <c r="B690" s="102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23"/>
      <c r="AD690" s="1023"/>
      <c r="AE690" s="1023"/>
      <c r="AF690" s="1023"/>
      <c r="AG690" s="102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24">
        <v>28</v>
      </c>
      <c r="B691" s="102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23"/>
      <c r="AD691" s="1023"/>
      <c r="AE691" s="1023"/>
      <c r="AF691" s="1023"/>
      <c r="AG691" s="102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24">
        <v>29</v>
      </c>
      <c r="B692" s="102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23"/>
      <c r="AD692" s="1023"/>
      <c r="AE692" s="1023"/>
      <c r="AF692" s="1023"/>
      <c r="AG692" s="102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14.25" hidden="1" customHeight="1" x14ac:dyDescent="0.15">
      <c r="A693" s="1024">
        <v>30</v>
      </c>
      <c r="B693" s="102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23"/>
      <c r="AD693" s="1023"/>
      <c r="AE693" s="1023"/>
      <c r="AF693" s="1023"/>
      <c r="AG693" s="102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1</v>
      </c>
    </row>
    <row r="695" spans="1:51" x14ac:dyDescent="0.15">
      <c r="A695" s="9"/>
      <c r="B695" s="50" t="s">
        <v>208</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1</v>
      </c>
    </row>
    <row r="696" spans="1:51" customFormat="1" ht="59.25" customHeight="1" x14ac:dyDescent="0.15">
      <c r="A696" s="347"/>
      <c r="B696" s="347"/>
      <c r="C696" s="347" t="s">
        <v>26</v>
      </c>
      <c r="D696" s="347"/>
      <c r="E696" s="347"/>
      <c r="F696" s="347"/>
      <c r="G696" s="347"/>
      <c r="H696" s="347"/>
      <c r="I696" s="347"/>
      <c r="J696" s="277" t="s">
        <v>269</v>
      </c>
      <c r="K696" s="109"/>
      <c r="L696" s="109"/>
      <c r="M696" s="109"/>
      <c r="N696" s="109"/>
      <c r="O696" s="109"/>
      <c r="P696" s="335" t="s">
        <v>27</v>
      </c>
      <c r="Q696" s="335"/>
      <c r="R696" s="335"/>
      <c r="S696" s="335"/>
      <c r="T696" s="335"/>
      <c r="U696" s="335"/>
      <c r="V696" s="335"/>
      <c r="W696" s="335"/>
      <c r="X696" s="335"/>
      <c r="Y696" s="345" t="s">
        <v>320</v>
      </c>
      <c r="Z696" s="346"/>
      <c r="AA696" s="346"/>
      <c r="AB696" s="346"/>
      <c r="AC696" s="277" t="s">
        <v>305</v>
      </c>
      <c r="AD696" s="277"/>
      <c r="AE696" s="277"/>
      <c r="AF696" s="277"/>
      <c r="AG696" s="277"/>
      <c r="AH696" s="345" t="s">
        <v>251</v>
      </c>
      <c r="AI696" s="347"/>
      <c r="AJ696" s="347"/>
      <c r="AK696" s="347"/>
      <c r="AL696" s="347" t="s">
        <v>21</v>
      </c>
      <c r="AM696" s="347"/>
      <c r="AN696" s="347"/>
      <c r="AO696" s="422"/>
      <c r="AP696" s="423" t="s">
        <v>270</v>
      </c>
      <c r="AQ696" s="423"/>
      <c r="AR696" s="423"/>
      <c r="AS696" s="423"/>
      <c r="AT696" s="423"/>
      <c r="AU696" s="423"/>
      <c r="AV696" s="423"/>
      <c r="AW696" s="423"/>
      <c r="AX696" s="423"/>
      <c r="AY696" s="34">
        <f>$AY$694</f>
        <v>1</v>
      </c>
    </row>
    <row r="697" spans="1:51" ht="68.099999999999994" customHeight="1" x14ac:dyDescent="0.15">
      <c r="A697" s="1024">
        <v>1</v>
      </c>
      <c r="B697" s="1024">
        <v>1</v>
      </c>
      <c r="C697" s="415" t="s">
        <v>909</v>
      </c>
      <c r="D697" s="415"/>
      <c r="E697" s="415"/>
      <c r="F697" s="415"/>
      <c r="G697" s="415"/>
      <c r="H697" s="415"/>
      <c r="I697" s="415"/>
      <c r="J697" s="416">
        <v>6010001030403</v>
      </c>
      <c r="K697" s="417"/>
      <c r="L697" s="417"/>
      <c r="M697" s="417"/>
      <c r="N697" s="417"/>
      <c r="O697" s="417"/>
      <c r="P697" s="421" t="s">
        <v>910</v>
      </c>
      <c r="Q697" s="317"/>
      <c r="R697" s="317"/>
      <c r="S697" s="317"/>
      <c r="T697" s="317"/>
      <c r="U697" s="317"/>
      <c r="V697" s="317"/>
      <c r="W697" s="317"/>
      <c r="X697" s="317"/>
      <c r="Y697" s="318">
        <v>8</v>
      </c>
      <c r="Z697" s="319"/>
      <c r="AA697" s="319"/>
      <c r="AB697" s="320"/>
      <c r="AC697" s="322" t="s">
        <v>341</v>
      </c>
      <c r="AD697" s="323"/>
      <c r="AE697" s="323"/>
      <c r="AF697" s="323"/>
      <c r="AG697" s="323"/>
      <c r="AH697" s="418" t="s">
        <v>368</v>
      </c>
      <c r="AI697" s="419"/>
      <c r="AJ697" s="419"/>
      <c r="AK697" s="419"/>
      <c r="AL697" s="326" t="s">
        <v>368</v>
      </c>
      <c r="AM697" s="327"/>
      <c r="AN697" s="327"/>
      <c r="AO697" s="328"/>
      <c r="AP697" s="321" t="s">
        <v>368</v>
      </c>
      <c r="AQ697" s="321"/>
      <c r="AR697" s="321"/>
      <c r="AS697" s="321"/>
      <c r="AT697" s="321"/>
      <c r="AU697" s="321"/>
      <c r="AV697" s="321"/>
      <c r="AW697" s="321"/>
      <c r="AX697" s="321"/>
      <c r="AY697" s="34">
        <f>$AY$694</f>
        <v>1</v>
      </c>
    </row>
    <row r="698" spans="1:51" ht="26.25" hidden="1" customHeight="1" x14ac:dyDescent="0.15">
      <c r="A698" s="1024">
        <v>2</v>
      </c>
      <c r="B698" s="102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23"/>
      <c r="AD698" s="1023"/>
      <c r="AE698" s="1023"/>
      <c r="AF698" s="1023"/>
      <c r="AG698" s="102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24">
        <v>3</v>
      </c>
      <c r="B699" s="102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23"/>
      <c r="AD699" s="1023"/>
      <c r="AE699" s="1023"/>
      <c r="AF699" s="1023"/>
      <c r="AG699" s="102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24">
        <v>4</v>
      </c>
      <c r="B700" s="102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23"/>
      <c r="AD700" s="1023"/>
      <c r="AE700" s="1023"/>
      <c r="AF700" s="1023"/>
      <c r="AG700" s="102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24">
        <v>5</v>
      </c>
      <c r="B701" s="102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23"/>
      <c r="AD701" s="1023"/>
      <c r="AE701" s="1023"/>
      <c r="AF701" s="1023"/>
      <c r="AG701" s="102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24">
        <v>6</v>
      </c>
      <c r="B702" s="102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23"/>
      <c r="AD702" s="1023"/>
      <c r="AE702" s="1023"/>
      <c r="AF702" s="1023"/>
      <c r="AG702" s="102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24">
        <v>7</v>
      </c>
      <c r="B703" s="102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23"/>
      <c r="AD703" s="1023"/>
      <c r="AE703" s="1023"/>
      <c r="AF703" s="1023"/>
      <c r="AG703" s="102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24">
        <v>8</v>
      </c>
      <c r="B704" s="102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23"/>
      <c r="AD704" s="1023"/>
      <c r="AE704" s="1023"/>
      <c r="AF704" s="1023"/>
      <c r="AG704" s="102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24">
        <v>9</v>
      </c>
      <c r="B705" s="102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23"/>
      <c r="AD705" s="1023"/>
      <c r="AE705" s="1023"/>
      <c r="AF705" s="1023"/>
      <c r="AG705" s="102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24">
        <v>10</v>
      </c>
      <c r="B706" s="102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23"/>
      <c r="AD706" s="1023"/>
      <c r="AE706" s="1023"/>
      <c r="AF706" s="1023"/>
      <c r="AG706" s="102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24">
        <v>11</v>
      </c>
      <c r="B707" s="102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23"/>
      <c r="AD707" s="1023"/>
      <c r="AE707" s="1023"/>
      <c r="AF707" s="1023"/>
      <c r="AG707" s="102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24">
        <v>12</v>
      </c>
      <c r="B708" s="102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23"/>
      <c r="AD708" s="1023"/>
      <c r="AE708" s="1023"/>
      <c r="AF708" s="1023"/>
      <c r="AG708" s="102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24">
        <v>13</v>
      </c>
      <c r="B709" s="102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23"/>
      <c r="AD709" s="1023"/>
      <c r="AE709" s="1023"/>
      <c r="AF709" s="1023"/>
      <c r="AG709" s="102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24">
        <v>14</v>
      </c>
      <c r="B710" s="102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23"/>
      <c r="AD710" s="1023"/>
      <c r="AE710" s="1023"/>
      <c r="AF710" s="1023"/>
      <c r="AG710" s="102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24">
        <v>15</v>
      </c>
      <c r="B711" s="102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23"/>
      <c r="AD711" s="1023"/>
      <c r="AE711" s="1023"/>
      <c r="AF711" s="1023"/>
      <c r="AG711" s="102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24">
        <v>16</v>
      </c>
      <c r="B712" s="102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23"/>
      <c r="AD712" s="1023"/>
      <c r="AE712" s="1023"/>
      <c r="AF712" s="1023"/>
      <c r="AG712" s="102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24">
        <v>17</v>
      </c>
      <c r="B713" s="102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23"/>
      <c r="AD713" s="1023"/>
      <c r="AE713" s="1023"/>
      <c r="AF713" s="1023"/>
      <c r="AG713" s="102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24">
        <v>18</v>
      </c>
      <c r="B714" s="102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23"/>
      <c r="AD714" s="1023"/>
      <c r="AE714" s="1023"/>
      <c r="AF714" s="1023"/>
      <c r="AG714" s="102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24">
        <v>19</v>
      </c>
      <c r="B715" s="102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23"/>
      <c r="AD715" s="1023"/>
      <c r="AE715" s="1023"/>
      <c r="AF715" s="1023"/>
      <c r="AG715" s="102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24">
        <v>20</v>
      </c>
      <c r="B716" s="102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23"/>
      <c r="AD716" s="1023"/>
      <c r="AE716" s="1023"/>
      <c r="AF716" s="1023"/>
      <c r="AG716" s="102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24">
        <v>21</v>
      </c>
      <c r="B717" s="102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23"/>
      <c r="AD717" s="1023"/>
      <c r="AE717" s="1023"/>
      <c r="AF717" s="1023"/>
      <c r="AG717" s="102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24">
        <v>22</v>
      </c>
      <c r="B718" s="102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23"/>
      <c r="AD718" s="1023"/>
      <c r="AE718" s="1023"/>
      <c r="AF718" s="1023"/>
      <c r="AG718" s="102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24">
        <v>23</v>
      </c>
      <c r="B719" s="102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23"/>
      <c r="AD719" s="1023"/>
      <c r="AE719" s="1023"/>
      <c r="AF719" s="1023"/>
      <c r="AG719" s="102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24">
        <v>24</v>
      </c>
      <c r="B720" s="102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23"/>
      <c r="AD720" s="1023"/>
      <c r="AE720" s="1023"/>
      <c r="AF720" s="1023"/>
      <c r="AG720" s="102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24">
        <v>25</v>
      </c>
      <c r="B721" s="102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23"/>
      <c r="AD721" s="1023"/>
      <c r="AE721" s="1023"/>
      <c r="AF721" s="1023"/>
      <c r="AG721" s="102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24">
        <v>26</v>
      </c>
      <c r="B722" s="102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23"/>
      <c r="AD722" s="1023"/>
      <c r="AE722" s="1023"/>
      <c r="AF722" s="1023"/>
      <c r="AG722" s="102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24">
        <v>27</v>
      </c>
      <c r="B723" s="102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23"/>
      <c r="AD723" s="1023"/>
      <c r="AE723" s="1023"/>
      <c r="AF723" s="1023"/>
      <c r="AG723" s="102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24">
        <v>28</v>
      </c>
      <c r="B724" s="102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23"/>
      <c r="AD724" s="1023"/>
      <c r="AE724" s="1023"/>
      <c r="AF724" s="1023"/>
      <c r="AG724" s="102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24">
        <v>29</v>
      </c>
      <c r="B725" s="102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23"/>
      <c r="AD725" s="1023"/>
      <c r="AE725" s="1023"/>
      <c r="AF725" s="1023"/>
      <c r="AG725" s="102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24">
        <v>30</v>
      </c>
      <c r="B726" s="102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23"/>
      <c r="AD726" s="1023"/>
      <c r="AE726" s="1023"/>
      <c r="AF726" s="1023"/>
      <c r="AG726" s="102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1</v>
      </c>
    </row>
    <row r="728" spans="1:51" x14ac:dyDescent="0.15">
      <c r="A728" s="9"/>
      <c r="B728" s="50" t="s">
        <v>209</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1</v>
      </c>
    </row>
    <row r="729" spans="1:51" customFormat="1" ht="59.25" customHeight="1" x14ac:dyDescent="0.15">
      <c r="A729" s="347"/>
      <c r="B729" s="347"/>
      <c r="C729" s="347" t="s">
        <v>26</v>
      </c>
      <c r="D729" s="347"/>
      <c r="E729" s="347"/>
      <c r="F729" s="347"/>
      <c r="G729" s="347"/>
      <c r="H729" s="347"/>
      <c r="I729" s="347"/>
      <c r="J729" s="277" t="s">
        <v>269</v>
      </c>
      <c r="K729" s="109"/>
      <c r="L729" s="109"/>
      <c r="M729" s="109"/>
      <c r="N729" s="109"/>
      <c r="O729" s="109"/>
      <c r="P729" s="335" t="s">
        <v>27</v>
      </c>
      <c r="Q729" s="335"/>
      <c r="R729" s="335"/>
      <c r="S729" s="335"/>
      <c r="T729" s="335"/>
      <c r="U729" s="335"/>
      <c r="V729" s="335"/>
      <c r="W729" s="335"/>
      <c r="X729" s="335"/>
      <c r="Y729" s="345" t="s">
        <v>320</v>
      </c>
      <c r="Z729" s="346"/>
      <c r="AA729" s="346"/>
      <c r="AB729" s="346"/>
      <c r="AC729" s="277" t="s">
        <v>305</v>
      </c>
      <c r="AD729" s="277"/>
      <c r="AE729" s="277"/>
      <c r="AF729" s="277"/>
      <c r="AG729" s="277"/>
      <c r="AH729" s="345" t="s">
        <v>251</v>
      </c>
      <c r="AI729" s="347"/>
      <c r="AJ729" s="347"/>
      <c r="AK729" s="347"/>
      <c r="AL729" s="347" t="s">
        <v>21</v>
      </c>
      <c r="AM729" s="347"/>
      <c r="AN729" s="347"/>
      <c r="AO729" s="422"/>
      <c r="AP729" s="423" t="s">
        <v>270</v>
      </c>
      <c r="AQ729" s="423"/>
      <c r="AR729" s="423"/>
      <c r="AS729" s="423"/>
      <c r="AT729" s="423"/>
      <c r="AU729" s="423"/>
      <c r="AV729" s="423"/>
      <c r="AW729" s="423"/>
      <c r="AX729" s="423"/>
      <c r="AY729" s="34">
        <f>$AY$727</f>
        <v>1</v>
      </c>
    </row>
    <row r="730" spans="1:51" ht="96" customHeight="1" x14ac:dyDescent="0.15">
      <c r="A730" s="1024">
        <v>1</v>
      </c>
      <c r="B730" s="1024">
        <v>1</v>
      </c>
      <c r="C730" s="415" t="s">
        <v>911</v>
      </c>
      <c r="D730" s="415"/>
      <c r="E730" s="415"/>
      <c r="F730" s="415"/>
      <c r="G730" s="415"/>
      <c r="H730" s="415"/>
      <c r="I730" s="415"/>
      <c r="J730" s="416">
        <v>9010001144299</v>
      </c>
      <c r="K730" s="417"/>
      <c r="L730" s="417"/>
      <c r="M730" s="417"/>
      <c r="N730" s="417"/>
      <c r="O730" s="417"/>
      <c r="P730" s="421" t="s">
        <v>967</v>
      </c>
      <c r="Q730" s="317"/>
      <c r="R730" s="317"/>
      <c r="S730" s="317"/>
      <c r="T730" s="317"/>
      <c r="U730" s="317"/>
      <c r="V730" s="317"/>
      <c r="W730" s="317"/>
      <c r="X730" s="317"/>
      <c r="Y730" s="318">
        <v>59</v>
      </c>
      <c r="Z730" s="319"/>
      <c r="AA730" s="319"/>
      <c r="AB730" s="320"/>
      <c r="AC730" s="322" t="s">
        <v>335</v>
      </c>
      <c r="AD730" s="323"/>
      <c r="AE730" s="323"/>
      <c r="AF730" s="323"/>
      <c r="AG730" s="323"/>
      <c r="AH730" s="418">
        <v>2</v>
      </c>
      <c r="AI730" s="419"/>
      <c r="AJ730" s="419"/>
      <c r="AK730" s="419"/>
      <c r="AL730" s="326">
        <v>77.400000000000006</v>
      </c>
      <c r="AM730" s="327"/>
      <c r="AN730" s="327"/>
      <c r="AO730" s="328"/>
      <c r="AP730" s="321" t="s">
        <v>368</v>
      </c>
      <c r="AQ730" s="321"/>
      <c r="AR730" s="321"/>
      <c r="AS730" s="321"/>
      <c r="AT730" s="321"/>
      <c r="AU730" s="321"/>
      <c r="AV730" s="321"/>
      <c r="AW730" s="321"/>
      <c r="AX730" s="321"/>
      <c r="AY730" s="34">
        <f>$AY$727</f>
        <v>1</v>
      </c>
    </row>
    <row r="731" spans="1:51" ht="26.25" hidden="1" customHeight="1" x14ac:dyDescent="0.15">
      <c r="A731" s="1024">
        <v>2</v>
      </c>
      <c r="B731" s="102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23"/>
      <c r="AD731" s="1023"/>
      <c r="AE731" s="1023"/>
      <c r="AF731" s="1023"/>
      <c r="AG731" s="102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24">
        <v>3</v>
      </c>
      <c r="B732" s="102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23"/>
      <c r="AD732" s="1023"/>
      <c r="AE732" s="1023"/>
      <c r="AF732" s="1023"/>
      <c r="AG732" s="102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24">
        <v>4</v>
      </c>
      <c r="B733" s="102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23"/>
      <c r="AD733" s="1023"/>
      <c r="AE733" s="1023"/>
      <c r="AF733" s="1023"/>
      <c r="AG733" s="102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24">
        <v>5</v>
      </c>
      <c r="B734" s="102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23"/>
      <c r="AD734" s="1023"/>
      <c r="AE734" s="1023"/>
      <c r="AF734" s="1023"/>
      <c r="AG734" s="102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24">
        <v>6</v>
      </c>
      <c r="B735" s="102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23"/>
      <c r="AD735" s="1023"/>
      <c r="AE735" s="1023"/>
      <c r="AF735" s="1023"/>
      <c r="AG735" s="102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24">
        <v>7</v>
      </c>
      <c r="B736" s="102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23"/>
      <c r="AD736" s="1023"/>
      <c r="AE736" s="1023"/>
      <c r="AF736" s="1023"/>
      <c r="AG736" s="102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24">
        <v>8</v>
      </c>
      <c r="B737" s="102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23"/>
      <c r="AD737" s="1023"/>
      <c r="AE737" s="1023"/>
      <c r="AF737" s="1023"/>
      <c r="AG737" s="102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24">
        <v>9</v>
      </c>
      <c r="B738" s="102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23"/>
      <c r="AD738" s="1023"/>
      <c r="AE738" s="1023"/>
      <c r="AF738" s="1023"/>
      <c r="AG738" s="102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24">
        <v>10</v>
      </c>
      <c r="B739" s="102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23"/>
      <c r="AD739" s="1023"/>
      <c r="AE739" s="1023"/>
      <c r="AF739" s="1023"/>
      <c r="AG739" s="102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24">
        <v>11</v>
      </c>
      <c r="B740" s="102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23"/>
      <c r="AD740" s="1023"/>
      <c r="AE740" s="1023"/>
      <c r="AF740" s="1023"/>
      <c r="AG740" s="102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24">
        <v>12</v>
      </c>
      <c r="B741" s="102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23"/>
      <c r="AD741" s="1023"/>
      <c r="AE741" s="1023"/>
      <c r="AF741" s="1023"/>
      <c r="AG741" s="102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24">
        <v>13</v>
      </c>
      <c r="B742" s="102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23"/>
      <c r="AD742" s="1023"/>
      <c r="AE742" s="1023"/>
      <c r="AF742" s="1023"/>
      <c r="AG742" s="102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24">
        <v>14</v>
      </c>
      <c r="B743" s="102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23"/>
      <c r="AD743" s="1023"/>
      <c r="AE743" s="1023"/>
      <c r="AF743" s="1023"/>
      <c r="AG743" s="102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24">
        <v>15</v>
      </c>
      <c r="B744" s="102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23"/>
      <c r="AD744" s="1023"/>
      <c r="AE744" s="1023"/>
      <c r="AF744" s="1023"/>
      <c r="AG744" s="102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24">
        <v>16</v>
      </c>
      <c r="B745" s="102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23"/>
      <c r="AD745" s="1023"/>
      <c r="AE745" s="1023"/>
      <c r="AF745" s="1023"/>
      <c r="AG745" s="102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24">
        <v>17</v>
      </c>
      <c r="B746" s="102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23"/>
      <c r="AD746" s="1023"/>
      <c r="AE746" s="1023"/>
      <c r="AF746" s="1023"/>
      <c r="AG746" s="102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24">
        <v>18</v>
      </c>
      <c r="B747" s="102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23"/>
      <c r="AD747" s="1023"/>
      <c r="AE747" s="1023"/>
      <c r="AF747" s="1023"/>
      <c r="AG747" s="102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24">
        <v>19</v>
      </c>
      <c r="B748" s="102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23"/>
      <c r="AD748" s="1023"/>
      <c r="AE748" s="1023"/>
      <c r="AF748" s="1023"/>
      <c r="AG748" s="102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24">
        <v>20</v>
      </c>
      <c r="B749" s="102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23"/>
      <c r="AD749" s="1023"/>
      <c r="AE749" s="1023"/>
      <c r="AF749" s="1023"/>
      <c r="AG749" s="102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24">
        <v>21</v>
      </c>
      <c r="B750" s="102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23"/>
      <c r="AD750" s="1023"/>
      <c r="AE750" s="1023"/>
      <c r="AF750" s="1023"/>
      <c r="AG750" s="102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24">
        <v>22</v>
      </c>
      <c r="B751" s="102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23"/>
      <c r="AD751" s="1023"/>
      <c r="AE751" s="1023"/>
      <c r="AF751" s="1023"/>
      <c r="AG751" s="102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24">
        <v>23</v>
      </c>
      <c r="B752" s="102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23"/>
      <c r="AD752" s="1023"/>
      <c r="AE752" s="1023"/>
      <c r="AF752" s="1023"/>
      <c r="AG752" s="102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24">
        <v>24</v>
      </c>
      <c r="B753" s="102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23"/>
      <c r="AD753" s="1023"/>
      <c r="AE753" s="1023"/>
      <c r="AF753" s="1023"/>
      <c r="AG753" s="102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24">
        <v>25</v>
      </c>
      <c r="B754" s="102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23"/>
      <c r="AD754" s="1023"/>
      <c r="AE754" s="1023"/>
      <c r="AF754" s="1023"/>
      <c r="AG754" s="102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24">
        <v>26</v>
      </c>
      <c r="B755" s="102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23"/>
      <c r="AD755" s="1023"/>
      <c r="AE755" s="1023"/>
      <c r="AF755" s="1023"/>
      <c r="AG755" s="102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24">
        <v>27</v>
      </c>
      <c r="B756" s="102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23"/>
      <c r="AD756" s="1023"/>
      <c r="AE756" s="1023"/>
      <c r="AF756" s="1023"/>
      <c r="AG756" s="102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24">
        <v>28</v>
      </c>
      <c r="B757" s="102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23"/>
      <c r="AD757" s="1023"/>
      <c r="AE757" s="1023"/>
      <c r="AF757" s="1023"/>
      <c r="AG757" s="102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24">
        <v>29</v>
      </c>
      <c r="B758" s="102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23"/>
      <c r="AD758" s="1023"/>
      <c r="AE758" s="1023"/>
      <c r="AF758" s="1023"/>
      <c r="AG758" s="102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24">
        <v>30</v>
      </c>
      <c r="B759" s="102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23"/>
      <c r="AD759" s="1023"/>
      <c r="AE759" s="1023"/>
      <c r="AF759" s="1023"/>
      <c r="AG759" s="102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1</v>
      </c>
    </row>
    <row r="761" spans="1:51" x14ac:dyDescent="0.15">
      <c r="A761" s="9"/>
      <c r="B761" s="50" t="s">
        <v>210</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1</v>
      </c>
    </row>
    <row r="762" spans="1:51" customFormat="1" ht="59.25" customHeight="1" x14ac:dyDescent="0.15">
      <c r="A762" s="347"/>
      <c r="B762" s="347"/>
      <c r="C762" s="347" t="s">
        <v>26</v>
      </c>
      <c r="D762" s="347"/>
      <c r="E762" s="347"/>
      <c r="F762" s="347"/>
      <c r="G762" s="347"/>
      <c r="H762" s="347"/>
      <c r="I762" s="347"/>
      <c r="J762" s="277" t="s">
        <v>269</v>
      </c>
      <c r="K762" s="109"/>
      <c r="L762" s="109"/>
      <c r="M762" s="109"/>
      <c r="N762" s="109"/>
      <c r="O762" s="109"/>
      <c r="P762" s="335" t="s">
        <v>27</v>
      </c>
      <c r="Q762" s="335"/>
      <c r="R762" s="335"/>
      <c r="S762" s="335"/>
      <c r="T762" s="335"/>
      <c r="U762" s="335"/>
      <c r="V762" s="335"/>
      <c r="W762" s="335"/>
      <c r="X762" s="335"/>
      <c r="Y762" s="345" t="s">
        <v>320</v>
      </c>
      <c r="Z762" s="346"/>
      <c r="AA762" s="346"/>
      <c r="AB762" s="346"/>
      <c r="AC762" s="277" t="s">
        <v>305</v>
      </c>
      <c r="AD762" s="277"/>
      <c r="AE762" s="277"/>
      <c r="AF762" s="277"/>
      <c r="AG762" s="277"/>
      <c r="AH762" s="345" t="s">
        <v>251</v>
      </c>
      <c r="AI762" s="347"/>
      <c r="AJ762" s="347"/>
      <c r="AK762" s="347"/>
      <c r="AL762" s="347" t="s">
        <v>21</v>
      </c>
      <c r="AM762" s="347"/>
      <c r="AN762" s="347"/>
      <c r="AO762" s="422"/>
      <c r="AP762" s="423" t="s">
        <v>270</v>
      </c>
      <c r="AQ762" s="423"/>
      <c r="AR762" s="423"/>
      <c r="AS762" s="423"/>
      <c r="AT762" s="423"/>
      <c r="AU762" s="423"/>
      <c r="AV762" s="423"/>
      <c r="AW762" s="423"/>
      <c r="AX762" s="423"/>
      <c r="AY762" s="34">
        <f>$AY$760</f>
        <v>1</v>
      </c>
    </row>
    <row r="763" spans="1:51" ht="60.95" customHeight="1" x14ac:dyDescent="0.15">
      <c r="A763" s="1024">
        <v>1</v>
      </c>
      <c r="B763" s="1024">
        <v>1</v>
      </c>
      <c r="C763" s="420" t="s">
        <v>806</v>
      </c>
      <c r="D763" s="415"/>
      <c r="E763" s="415"/>
      <c r="F763" s="415"/>
      <c r="G763" s="415"/>
      <c r="H763" s="415"/>
      <c r="I763" s="415"/>
      <c r="J763" s="416">
        <v>6010001030403</v>
      </c>
      <c r="K763" s="417"/>
      <c r="L763" s="417"/>
      <c r="M763" s="417"/>
      <c r="N763" s="417"/>
      <c r="O763" s="417"/>
      <c r="P763" s="421" t="s">
        <v>960</v>
      </c>
      <c r="Q763" s="317"/>
      <c r="R763" s="317"/>
      <c r="S763" s="317"/>
      <c r="T763" s="317"/>
      <c r="U763" s="317"/>
      <c r="V763" s="317"/>
      <c r="W763" s="317"/>
      <c r="X763" s="317"/>
      <c r="Y763" s="318">
        <v>104</v>
      </c>
      <c r="Z763" s="319"/>
      <c r="AA763" s="319"/>
      <c r="AB763" s="320"/>
      <c r="AC763" s="322" t="s">
        <v>335</v>
      </c>
      <c r="AD763" s="323"/>
      <c r="AE763" s="323"/>
      <c r="AF763" s="323"/>
      <c r="AG763" s="323"/>
      <c r="AH763" s="418">
        <v>2</v>
      </c>
      <c r="AI763" s="419"/>
      <c r="AJ763" s="419"/>
      <c r="AK763" s="419"/>
      <c r="AL763" s="326">
        <v>75.5</v>
      </c>
      <c r="AM763" s="327"/>
      <c r="AN763" s="327"/>
      <c r="AO763" s="328"/>
      <c r="AP763" s="321" t="s">
        <v>368</v>
      </c>
      <c r="AQ763" s="321"/>
      <c r="AR763" s="321"/>
      <c r="AS763" s="321"/>
      <c r="AT763" s="321"/>
      <c r="AU763" s="321"/>
      <c r="AV763" s="321"/>
      <c r="AW763" s="321"/>
      <c r="AX763" s="321"/>
      <c r="AY763" s="34">
        <f>$AY$760</f>
        <v>1</v>
      </c>
    </row>
    <row r="764" spans="1:51" ht="38.25" hidden="1" customHeight="1" x14ac:dyDescent="0.15">
      <c r="A764" s="1024">
        <v>2</v>
      </c>
      <c r="B764" s="1024">
        <v>1</v>
      </c>
      <c r="C764" s="420"/>
      <c r="D764" s="415"/>
      <c r="E764" s="415"/>
      <c r="F764" s="415"/>
      <c r="G764" s="415"/>
      <c r="H764" s="415"/>
      <c r="I764" s="415"/>
      <c r="J764" s="416"/>
      <c r="K764" s="417"/>
      <c r="L764" s="417"/>
      <c r="M764" s="417"/>
      <c r="N764" s="417"/>
      <c r="O764" s="417"/>
      <c r="P764" s="421"/>
      <c r="Q764" s="317"/>
      <c r="R764" s="317"/>
      <c r="S764" s="317"/>
      <c r="T764" s="317"/>
      <c r="U764" s="317"/>
      <c r="V764" s="317"/>
      <c r="W764" s="317"/>
      <c r="X764" s="317"/>
      <c r="Y764" s="318"/>
      <c r="Z764" s="319"/>
      <c r="AA764" s="319"/>
      <c r="AB764" s="320"/>
      <c r="AC764" s="322"/>
      <c r="AD764" s="323"/>
      <c r="AE764" s="323"/>
      <c r="AF764" s="323"/>
      <c r="AG764" s="323"/>
      <c r="AH764" s="418"/>
      <c r="AI764" s="419"/>
      <c r="AJ764" s="419"/>
      <c r="AK764" s="419"/>
      <c r="AL764" s="326"/>
      <c r="AM764" s="327"/>
      <c r="AN764" s="327"/>
      <c r="AO764" s="328"/>
      <c r="AP764" s="321"/>
      <c r="AQ764" s="321"/>
      <c r="AR764" s="321"/>
      <c r="AS764" s="321"/>
      <c r="AT764" s="321"/>
      <c r="AU764" s="321"/>
      <c r="AV764" s="321"/>
      <c r="AW764" s="321"/>
      <c r="AX764" s="321"/>
      <c r="AY764">
        <f>COUNTA($C$764)</f>
        <v>0</v>
      </c>
    </row>
    <row r="765" spans="1:51" ht="38.25" hidden="1" customHeight="1" x14ac:dyDescent="0.15">
      <c r="A765" s="1024">
        <v>3</v>
      </c>
      <c r="B765" s="1024">
        <v>1</v>
      </c>
      <c r="C765" s="420"/>
      <c r="D765" s="415"/>
      <c r="E765" s="415"/>
      <c r="F765" s="415"/>
      <c r="G765" s="415"/>
      <c r="H765" s="415"/>
      <c r="I765" s="415"/>
      <c r="J765" s="416"/>
      <c r="K765" s="417"/>
      <c r="L765" s="417"/>
      <c r="M765" s="417"/>
      <c r="N765" s="417"/>
      <c r="O765" s="417"/>
      <c r="P765" s="421"/>
      <c r="Q765" s="317"/>
      <c r="R765" s="317"/>
      <c r="S765" s="317"/>
      <c r="T765" s="317"/>
      <c r="U765" s="317"/>
      <c r="V765" s="317"/>
      <c r="W765" s="317"/>
      <c r="X765" s="317"/>
      <c r="Y765" s="318"/>
      <c r="Z765" s="319"/>
      <c r="AA765" s="319"/>
      <c r="AB765" s="320"/>
      <c r="AC765" s="322"/>
      <c r="AD765" s="323"/>
      <c r="AE765" s="323"/>
      <c r="AF765" s="323"/>
      <c r="AG765" s="323"/>
      <c r="AH765" s="418"/>
      <c r="AI765" s="419"/>
      <c r="AJ765" s="419"/>
      <c r="AK765" s="419"/>
      <c r="AL765" s="326"/>
      <c r="AM765" s="327"/>
      <c r="AN765" s="327"/>
      <c r="AO765" s="328"/>
      <c r="AP765" s="321"/>
      <c r="AQ765" s="321"/>
      <c r="AR765" s="321"/>
      <c r="AS765" s="321"/>
      <c r="AT765" s="321"/>
      <c r="AU765" s="321"/>
      <c r="AV765" s="321"/>
      <c r="AW765" s="321"/>
      <c r="AX765" s="321"/>
      <c r="AY765">
        <f>COUNTA($C$765)</f>
        <v>0</v>
      </c>
    </row>
    <row r="766" spans="1:51" ht="38.25" hidden="1" customHeight="1" x14ac:dyDescent="0.15">
      <c r="A766" s="1024">
        <v>4</v>
      </c>
      <c r="B766" s="1024">
        <v>1</v>
      </c>
      <c r="C766" s="420"/>
      <c r="D766" s="415"/>
      <c r="E766" s="415"/>
      <c r="F766" s="415"/>
      <c r="G766" s="415"/>
      <c r="H766" s="415"/>
      <c r="I766" s="415"/>
      <c r="J766" s="416"/>
      <c r="K766" s="417"/>
      <c r="L766" s="417"/>
      <c r="M766" s="417"/>
      <c r="N766" s="417"/>
      <c r="O766" s="417"/>
      <c r="P766" s="421"/>
      <c r="Q766" s="317"/>
      <c r="R766" s="317"/>
      <c r="S766" s="317"/>
      <c r="T766" s="317"/>
      <c r="U766" s="317"/>
      <c r="V766" s="317"/>
      <c r="W766" s="317"/>
      <c r="X766" s="317"/>
      <c r="Y766" s="318"/>
      <c r="Z766" s="319"/>
      <c r="AA766" s="319"/>
      <c r="AB766" s="320"/>
      <c r="AC766" s="322"/>
      <c r="AD766" s="323"/>
      <c r="AE766" s="323"/>
      <c r="AF766" s="323"/>
      <c r="AG766" s="323"/>
      <c r="AH766" s="418"/>
      <c r="AI766" s="419"/>
      <c r="AJ766" s="419"/>
      <c r="AK766" s="419"/>
      <c r="AL766" s="326"/>
      <c r="AM766" s="327"/>
      <c r="AN766" s="327"/>
      <c r="AO766" s="328"/>
      <c r="AP766" s="321"/>
      <c r="AQ766" s="321"/>
      <c r="AR766" s="321"/>
      <c r="AS766" s="321"/>
      <c r="AT766" s="321"/>
      <c r="AU766" s="321"/>
      <c r="AV766" s="321"/>
      <c r="AW766" s="321"/>
      <c r="AX766" s="321"/>
      <c r="AY766">
        <f>COUNTA($C$766)</f>
        <v>0</v>
      </c>
    </row>
    <row r="767" spans="1:51" ht="38.25" hidden="1" customHeight="1" x14ac:dyDescent="0.15">
      <c r="A767" s="1024">
        <v>5</v>
      </c>
      <c r="B767" s="1024">
        <v>1</v>
      </c>
      <c r="C767" s="420"/>
      <c r="D767" s="415"/>
      <c r="E767" s="415"/>
      <c r="F767" s="415"/>
      <c r="G767" s="415"/>
      <c r="H767" s="415"/>
      <c r="I767" s="415"/>
      <c r="J767" s="416"/>
      <c r="K767" s="417"/>
      <c r="L767" s="417"/>
      <c r="M767" s="417"/>
      <c r="N767" s="417"/>
      <c r="O767" s="417"/>
      <c r="P767" s="421"/>
      <c r="Q767" s="317"/>
      <c r="R767" s="317"/>
      <c r="S767" s="317"/>
      <c r="T767" s="317"/>
      <c r="U767" s="317"/>
      <c r="V767" s="317"/>
      <c r="W767" s="317"/>
      <c r="X767" s="317"/>
      <c r="Y767" s="318"/>
      <c r="Z767" s="319"/>
      <c r="AA767" s="319"/>
      <c r="AB767" s="320"/>
      <c r="AC767" s="322"/>
      <c r="AD767" s="323"/>
      <c r="AE767" s="323"/>
      <c r="AF767" s="323"/>
      <c r="AG767" s="323"/>
      <c r="AH767" s="418"/>
      <c r="AI767" s="419"/>
      <c r="AJ767" s="419"/>
      <c r="AK767" s="419"/>
      <c r="AL767" s="326"/>
      <c r="AM767" s="327"/>
      <c r="AN767" s="327"/>
      <c r="AO767" s="328"/>
      <c r="AP767" s="321"/>
      <c r="AQ767" s="321"/>
      <c r="AR767" s="321"/>
      <c r="AS767" s="321"/>
      <c r="AT767" s="321"/>
      <c r="AU767" s="321"/>
      <c r="AV767" s="321"/>
      <c r="AW767" s="321"/>
      <c r="AX767" s="321"/>
      <c r="AY767">
        <f>COUNTA($C$767)</f>
        <v>0</v>
      </c>
    </row>
    <row r="768" spans="1:51" ht="38.25" hidden="1" customHeight="1" x14ac:dyDescent="0.15">
      <c r="A768" s="1024">
        <v>6</v>
      </c>
      <c r="B768" s="1024">
        <v>1</v>
      </c>
      <c r="C768" s="420"/>
      <c r="D768" s="415"/>
      <c r="E768" s="415"/>
      <c r="F768" s="415"/>
      <c r="G768" s="415"/>
      <c r="H768" s="415"/>
      <c r="I768" s="415"/>
      <c r="J768" s="416"/>
      <c r="K768" s="417"/>
      <c r="L768" s="417"/>
      <c r="M768" s="417"/>
      <c r="N768" s="417"/>
      <c r="O768" s="417"/>
      <c r="P768" s="421"/>
      <c r="Q768" s="317"/>
      <c r="R768" s="317"/>
      <c r="S768" s="317"/>
      <c r="T768" s="317"/>
      <c r="U768" s="317"/>
      <c r="V768" s="317"/>
      <c r="W768" s="317"/>
      <c r="X768" s="317"/>
      <c r="Y768" s="318"/>
      <c r="Z768" s="319"/>
      <c r="AA768" s="319"/>
      <c r="AB768" s="320"/>
      <c r="AC768" s="322"/>
      <c r="AD768" s="323"/>
      <c r="AE768" s="323"/>
      <c r="AF768" s="323"/>
      <c r="AG768" s="323"/>
      <c r="AH768" s="418"/>
      <c r="AI768" s="419"/>
      <c r="AJ768" s="419"/>
      <c r="AK768" s="419"/>
      <c r="AL768" s="326"/>
      <c r="AM768" s="327"/>
      <c r="AN768" s="327"/>
      <c r="AO768" s="328"/>
      <c r="AP768" s="321"/>
      <c r="AQ768" s="321"/>
      <c r="AR768" s="321"/>
      <c r="AS768" s="321"/>
      <c r="AT768" s="321"/>
      <c r="AU768" s="321"/>
      <c r="AV768" s="321"/>
      <c r="AW768" s="321"/>
      <c r="AX768" s="321"/>
      <c r="AY768">
        <f>COUNTA($C$768)</f>
        <v>0</v>
      </c>
    </row>
    <row r="769" spans="1:51" ht="38.25" hidden="1" customHeight="1" x14ac:dyDescent="0.15">
      <c r="A769" s="1024">
        <v>7</v>
      </c>
      <c r="B769" s="1024">
        <v>1</v>
      </c>
      <c r="C769" s="420"/>
      <c r="D769" s="415"/>
      <c r="E769" s="415"/>
      <c r="F769" s="415"/>
      <c r="G769" s="415"/>
      <c r="H769" s="415"/>
      <c r="I769" s="415"/>
      <c r="J769" s="416"/>
      <c r="K769" s="417"/>
      <c r="L769" s="417"/>
      <c r="M769" s="417"/>
      <c r="N769" s="417"/>
      <c r="O769" s="417"/>
      <c r="P769" s="421"/>
      <c r="Q769" s="317"/>
      <c r="R769" s="317"/>
      <c r="S769" s="317"/>
      <c r="T769" s="317"/>
      <c r="U769" s="317"/>
      <c r="V769" s="317"/>
      <c r="W769" s="317"/>
      <c r="X769" s="317"/>
      <c r="Y769" s="318"/>
      <c r="Z769" s="319"/>
      <c r="AA769" s="319"/>
      <c r="AB769" s="320"/>
      <c r="AC769" s="322"/>
      <c r="AD769" s="323"/>
      <c r="AE769" s="323"/>
      <c r="AF769" s="323"/>
      <c r="AG769" s="323"/>
      <c r="AH769" s="418"/>
      <c r="AI769" s="419"/>
      <c r="AJ769" s="419"/>
      <c r="AK769" s="419"/>
      <c r="AL769" s="326"/>
      <c r="AM769" s="327"/>
      <c r="AN769" s="327"/>
      <c r="AO769" s="328"/>
      <c r="AP769" s="321"/>
      <c r="AQ769" s="321"/>
      <c r="AR769" s="321"/>
      <c r="AS769" s="321"/>
      <c r="AT769" s="321"/>
      <c r="AU769" s="321"/>
      <c r="AV769" s="321"/>
      <c r="AW769" s="321"/>
      <c r="AX769" s="321"/>
      <c r="AY769">
        <f>COUNTA($C$769)</f>
        <v>0</v>
      </c>
    </row>
    <row r="770" spans="1:51" ht="38.25" hidden="1" customHeight="1" x14ac:dyDescent="0.15">
      <c r="A770" s="1024">
        <v>8</v>
      </c>
      <c r="B770" s="1024">
        <v>1</v>
      </c>
      <c r="C770" s="420"/>
      <c r="D770" s="415"/>
      <c r="E770" s="415"/>
      <c r="F770" s="415"/>
      <c r="G770" s="415"/>
      <c r="H770" s="415"/>
      <c r="I770" s="415"/>
      <c r="J770" s="416"/>
      <c r="K770" s="417"/>
      <c r="L770" s="417"/>
      <c r="M770" s="417"/>
      <c r="N770" s="417"/>
      <c r="O770" s="417"/>
      <c r="P770" s="421"/>
      <c r="Q770" s="317"/>
      <c r="R770" s="317"/>
      <c r="S770" s="317"/>
      <c r="T770" s="317"/>
      <c r="U770" s="317"/>
      <c r="V770" s="317"/>
      <c r="W770" s="317"/>
      <c r="X770" s="317"/>
      <c r="Y770" s="318"/>
      <c r="Z770" s="319"/>
      <c r="AA770" s="319"/>
      <c r="AB770" s="320"/>
      <c r="AC770" s="322"/>
      <c r="AD770" s="323"/>
      <c r="AE770" s="323"/>
      <c r="AF770" s="323"/>
      <c r="AG770" s="323"/>
      <c r="AH770" s="418"/>
      <c r="AI770" s="419"/>
      <c r="AJ770" s="419"/>
      <c r="AK770" s="419"/>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24">
        <v>9</v>
      </c>
      <c r="B771" s="102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23"/>
      <c r="AD771" s="1023"/>
      <c r="AE771" s="1023"/>
      <c r="AF771" s="1023"/>
      <c r="AG771" s="102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24">
        <v>10</v>
      </c>
      <c r="B772" s="102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23"/>
      <c r="AD772" s="1023"/>
      <c r="AE772" s="1023"/>
      <c r="AF772" s="1023"/>
      <c r="AG772" s="102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24">
        <v>11</v>
      </c>
      <c r="B773" s="102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23"/>
      <c r="AD773" s="1023"/>
      <c r="AE773" s="1023"/>
      <c r="AF773" s="1023"/>
      <c r="AG773" s="102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24">
        <v>12</v>
      </c>
      <c r="B774" s="102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23"/>
      <c r="AD774" s="1023"/>
      <c r="AE774" s="1023"/>
      <c r="AF774" s="1023"/>
      <c r="AG774" s="102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24">
        <v>13</v>
      </c>
      <c r="B775" s="102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23"/>
      <c r="AD775" s="1023"/>
      <c r="AE775" s="1023"/>
      <c r="AF775" s="1023"/>
      <c r="AG775" s="102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24">
        <v>14</v>
      </c>
      <c r="B776" s="102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23"/>
      <c r="AD776" s="1023"/>
      <c r="AE776" s="1023"/>
      <c r="AF776" s="1023"/>
      <c r="AG776" s="102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24">
        <v>15</v>
      </c>
      <c r="B777" s="102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23"/>
      <c r="AD777" s="1023"/>
      <c r="AE777" s="1023"/>
      <c r="AF777" s="1023"/>
      <c r="AG777" s="102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24">
        <v>16</v>
      </c>
      <c r="B778" s="102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23"/>
      <c r="AD778" s="1023"/>
      <c r="AE778" s="1023"/>
      <c r="AF778" s="1023"/>
      <c r="AG778" s="102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24">
        <v>17</v>
      </c>
      <c r="B779" s="102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23"/>
      <c r="AD779" s="1023"/>
      <c r="AE779" s="1023"/>
      <c r="AF779" s="1023"/>
      <c r="AG779" s="102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24">
        <v>18</v>
      </c>
      <c r="B780" s="102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23"/>
      <c r="AD780" s="1023"/>
      <c r="AE780" s="1023"/>
      <c r="AF780" s="1023"/>
      <c r="AG780" s="102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24">
        <v>19</v>
      </c>
      <c r="B781" s="102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23"/>
      <c r="AD781" s="1023"/>
      <c r="AE781" s="1023"/>
      <c r="AF781" s="1023"/>
      <c r="AG781" s="102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24">
        <v>20</v>
      </c>
      <c r="B782" s="102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23"/>
      <c r="AD782" s="1023"/>
      <c r="AE782" s="1023"/>
      <c r="AF782" s="1023"/>
      <c r="AG782" s="102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24">
        <v>21</v>
      </c>
      <c r="B783" s="102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23"/>
      <c r="AD783" s="1023"/>
      <c r="AE783" s="1023"/>
      <c r="AF783" s="1023"/>
      <c r="AG783" s="102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24">
        <v>22</v>
      </c>
      <c r="B784" s="102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23"/>
      <c r="AD784" s="1023"/>
      <c r="AE784" s="1023"/>
      <c r="AF784" s="1023"/>
      <c r="AG784" s="102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24">
        <v>23</v>
      </c>
      <c r="B785" s="102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23"/>
      <c r="AD785" s="1023"/>
      <c r="AE785" s="1023"/>
      <c r="AF785" s="1023"/>
      <c r="AG785" s="102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24">
        <v>24</v>
      </c>
      <c r="B786" s="102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23"/>
      <c r="AD786" s="1023"/>
      <c r="AE786" s="1023"/>
      <c r="AF786" s="1023"/>
      <c r="AG786" s="102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24">
        <v>25</v>
      </c>
      <c r="B787" s="102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23"/>
      <c r="AD787" s="1023"/>
      <c r="AE787" s="1023"/>
      <c r="AF787" s="1023"/>
      <c r="AG787" s="102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24">
        <v>26</v>
      </c>
      <c r="B788" s="102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23"/>
      <c r="AD788" s="1023"/>
      <c r="AE788" s="1023"/>
      <c r="AF788" s="1023"/>
      <c r="AG788" s="102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24">
        <v>27</v>
      </c>
      <c r="B789" s="102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23"/>
      <c r="AD789" s="1023"/>
      <c r="AE789" s="1023"/>
      <c r="AF789" s="1023"/>
      <c r="AG789" s="102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24">
        <v>28</v>
      </c>
      <c r="B790" s="102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23"/>
      <c r="AD790" s="1023"/>
      <c r="AE790" s="1023"/>
      <c r="AF790" s="1023"/>
      <c r="AG790" s="102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24">
        <v>29</v>
      </c>
      <c r="B791" s="102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23"/>
      <c r="AD791" s="1023"/>
      <c r="AE791" s="1023"/>
      <c r="AF791" s="1023"/>
      <c r="AG791" s="102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24">
        <v>30</v>
      </c>
      <c r="B792" s="102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23"/>
      <c r="AD792" s="1023"/>
      <c r="AE792" s="1023"/>
      <c r="AF792" s="1023"/>
      <c r="AG792" s="102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1</v>
      </c>
    </row>
    <row r="794" spans="1:51" x14ac:dyDescent="0.15">
      <c r="A794" s="9"/>
      <c r="B794" s="50" t="s">
        <v>211</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1</v>
      </c>
    </row>
    <row r="795" spans="1:51" customFormat="1" ht="59.25" customHeight="1" x14ac:dyDescent="0.15">
      <c r="A795" s="347"/>
      <c r="B795" s="347"/>
      <c r="C795" s="347" t="s">
        <v>26</v>
      </c>
      <c r="D795" s="347"/>
      <c r="E795" s="347"/>
      <c r="F795" s="347"/>
      <c r="G795" s="347"/>
      <c r="H795" s="347"/>
      <c r="I795" s="347"/>
      <c r="J795" s="277" t="s">
        <v>269</v>
      </c>
      <c r="K795" s="109"/>
      <c r="L795" s="109"/>
      <c r="M795" s="109"/>
      <c r="N795" s="109"/>
      <c r="O795" s="109"/>
      <c r="P795" s="335" t="s">
        <v>27</v>
      </c>
      <c r="Q795" s="335"/>
      <c r="R795" s="335"/>
      <c r="S795" s="335"/>
      <c r="T795" s="335"/>
      <c r="U795" s="335"/>
      <c r="V795" s="335"/>
      <c r="W795" s="335"/>
      <c r="X795" s="335"/>
      <c r="Y795" s="345" t="s">
        <v>320</v>
      </c>
      <c r="Z795" s="346"/>
      <c r="AA795" s="346"/>
      <c r="AB795" s="346"/>
      <c r="AC795" s="277" t="s">
        <v>305</v>
      </c>
      <c r="AD795" s="277"/>
      <c r="AE795" s="277"/>
      <c r="AF795" s="277"/>
      <c r="AG795" s="277"/>
      <c r="AH795" s="345" t="s">
        <v>251</v>
      </c>
      <c r="AI795" s="347"/>
      <c r="AJ795" s="347"/>
      <c r="AK795" s="347"/>
      <c r="AL795" s="347" t="s">
        <v>21</v>
      </c>
      <c r="AM795" s="347"/>
      <c r="AN795" s="347"/>
      <c r="AO795" s="422"/>
      <c r="AP795" s="423" t="s">
        <v>270</v>
      </c>
      <c r="AQ795" s="423"/>
      <c r="AR795" s="423"/>
      <c r="AS795" s="423"/>
      <c r="AT795" s="423"/>
      <c r="AU795" s="423"/>
      <c r="AV795" s="423"/>
      <c r="AW795" s="423"/>
      <c r="AX795" s="423"/>
      <c r="AY795" s="34">
        <f>$AY$793</f>
        <v>1</v>
      </c>
    </row>
    <row r="796" spans="1:51" ht="38.25" customHeight="1" x14ac:dyDescent="0.15">
      <c r="A796" s="1024">
        <v>1</v>
      </c>
      <c r="B796" s="1024">
        <v>1</v>
      </c>
      <c r="C796" s="420" t="s">
        <v>916</v>
      </c>
      <c r="D796" s="415"/>
      <c r="E796" s="415"/>
      <c r="F796" s="415"/>
      <c r="G796" s="415"/>
      <c r="H796" s="415"/>
      <c r="I796" s="415"/>
      <c r="J796" s="416">
        <v>1020001071491</v>
      </c>
      <c r="K796" s="417"/>
      <c r="L796" s="417"/>
      <c r="M796" s="417"/>
      <c r="N796" s="417"/>
      <c r="O796" s="417"/>
      <c r="P796" s="421" t="s">
        <v>917</v>
      </c>
      <c r="Q796" s="317"/>
      <c r="R796" s="317"/>
      <c r="S796" s="317"/>
      <c r="T796" s="317"/>
      <c r="U796" s="317"/>
      <c r="V796" s="317"/>
      <c r="W796" s="317"/>
      <c r="X796" s="317"/>
      <c r="Y796" s="318">
        <v>17</v>
      </c>
      <c r="Z796" s="319"/>
      <c r="AA796" s="319"/>
      <c r="AB796" s="320"/>
      <c r="AC796" s="322" t="s">
        <v>341</v>
      </c>
      <c r="AD796" s="323"/>
      <c r="AE796" s="323"/>
      <c r="AF796" s="323"/>
      <c r="AG796" s="323"/>
      <c r="AH796" s="418" t="s">
        <v>368</v>
      </c>
      <c r="AI796" s="419"/>
      <c r="AJ796" s="419"/>
      <c r="AK796" s="419"/>
      <c r="AL796" s="326" t="s">
        <v>368</v>
      </c>
      <c r="AM796" s="327"/>
      <c r="AN796" s="327"/>
      <c r="AO796" s="328"/>
      <c r="AP796" s="321" t="s">
        <v>368</v>
      </c>
      <c r="AQ796" s="321"/>
      <c r="AR796" s="321"/>
      <c r="AS796" s="321"/>
      <c r="AT796" s="321"/>
      <c r="AU796" s="321"/>
      <c r="AV796" s="321"/>
      <c r="AW796" s="321"/>
      <c r="AX796" s="321"/>
      <c r="AY796" s="34">
        <f>$AY$793</f>
        <v>1</v>
      </c>
    </row>
    <row r="797" spans="1:51" ht="38.25" customHeight="1" x14ac:dyDescent="0.15">
      <c r="A797" s="1024">
        <v>2</v>
      </c>
      <c r="B797" s="1024">
        <v>1</v>
      </c>
      <c r="C797" s="420" t="s">
        <v>918</v>
      </c>
      <c r="D797" s="415"/>
      <c r="E797" s="415"/>
      <c r="F797" s="415"/>
      <c r="G797" s="415"/>
      <c r="H797" s="415"/>
      <c r="I797" s="415"/>
      <c r="J797" s="416">
        <v>2390001010651</v>
      </c>
      <c r="K797" s="417"/>
      <c r="L797" s="417"/>
      <c r="M797" s="417"/>
      <c r="N797" s="417"/>
      <c r="O797" s="417"/>
      <c r="P797" s="421" t="s">
        <v>917</v>
      </c>
      <c r="Q797" s="317"/>
      <c r="R797" s="317"/>
      <c r="S797" s="317"/>
      <c r="T797" s="317"/>
      <c r="U797" s="317"/>
      <c r="V797" s="317"/>
      <c r="W797" s="317"/>
      <c r="X797" s="317"/>
      <c r="Y797" s="318">
        <v>10</v>
      </c>
      <c r="Z797" s="319"/>
      <c r="AA797" s="319"/>
      <c r="AB797" s="320"/>
      <c r="AC797" s="322" t="s">
        <v>341</v>
      </c>
      <c r="AD797" s="323"/>
      <c r="AE797" s="323"/>
      <c r="AF797" s="323"/>
      <c r="AG797" s="323"/>
      <c r="AH797" s="418" t="s">
        <v>368</v>
      </c>
      <c r="AI797" s="419"/>
      <c r="AJ797" s="419"/>
      <c r="AK797" s="419"/>
      <c r="AL797" s="326" t="s">
        <v>368</v>
      </c>
      <c r="AM797" s="327"/>
      <c r="AN797" s="327"/>
      <c r="AO797" s="328"/>
      <c r="AP797" s="321" t="s">
        <v>368</v>
      </c>
      <c r="AQ797" s="321"/>
      <c r="AR797" s="321"/>
      <c r="AS797" s="321"/>
      <c r="AT797" s="321"/>
      <c r="AU797" s="321"/>
      <c r="AV797" s="321"/>
      <c r="AW797" s="321"/>
      <c r="AX797" s="321"/>
      <c r="AY797">
        <f>COUNTA($C$797)</f>
        <v>1</v>
      </c>
    </row>
    <row r="798" spans="1:51" ht="38.25" customHeight="1" x14ac:dyDescent="0.15">
      <c r="A798" s="1024">
        <v>3</v>
      </c>
      <c r="B798" s="1024">
        <v>1</v>
      </c>
      <c r="C798" s="420" t="s">
        <v>919</v>
      </c>
      <c r="D798" s="415"/>
      <c r="E798" s="415"/>
      <c r="F798" s="415"/>
      <c r="G798" s="415"/>
      <c r="H798" s="415"/>
      <c r="I798" s="415"/>
      <c r="J798" s="416">
        <v>9011101086407</v>
      </c>
      <c r="K798" s="417"/>
      <c r="L798" s="417"/>
      <c r="M798" s="417"/>
      <c r="N798" s="417"/>
      <c r="O798" s="417"/>
      <c r="P798" s="421" t="s">
        <v>917</v>
      </c>
      <c r="Q798" s="317"/>
      <c r="R798" s="317"/>
      <c r="S798" s="317"/>
      <c r="T798" s="317"/>
      <c r="U798" s="317"/>
      <c r="V798" s="317"/>
      <c r="W798" s="317"/>
      <c r="X798" s="317"/>
      <c r="Y798" s="318">
        <v>6</v>
      </c>
      <c r="Z798" s="319"/>
      <c r="AA798" s="319"/>
      <c r="AB798" s="320"/>
      <c r="AC798" s="322" t="s">
        <v>341</v>
      </c>
      <c r="AD798" s="323"/>
      <c r="AE798" s="323"/>
      <c r="AF798" s="323"/>
      <c r="AG798" s="323"/>
      <c r="AH798" s="418" t="s">
        <v>368</v>
      </c>
      <c r="AI798" s="419"/>
      <c r="AJ798" s="419"/>
      <c r="AK798" s="419"/>
      <c r="AL798" s="326" t="s">
        <v>368</v>
      </c>
      <c r="AM798" s="327"/>
      <c r="AN798" s="327"/>
      <c r="AO798" s="328"/>
      <c r="AP798" s="321" t="s">
        <v>368</v>
      </c>
      <c r="AQ798" s="321"/>
      <c r="AR798" s="321"/>
      <c r="AS798" s="321"/>
      <c r="AT798" s="321"/>
      <c r="AU798" s="321"/>
      <c r="AV798" s="321"/>
      <c r="AW798" s="321"/>
      <c r="AX798" s="321"/>
      <c r="AY798">
        <f>COUNTA($C$798)</f>
        <v>1</v>
      </c>
    </row>
    <row r="799" spans="1:51" ht="38.25" customHeight="1" x14ac:dyDescent="0.15">
      <c r="A799" s="1024">
        <v>4</v>
      </c>
      <c r="B799" s="1024">
        <v>1</v>
      </c>
      <c r="C799" s="420" t="s">
        <v>920</v>
      </c>
      <c r="D799" s="415"/>
      <c r="E799" s="415"/>
      <c r="F799" s="415"/>
      <c r="G799" s="415"/>
      <c r="H799" s="415"/>
      <c r="I799" s="415"/>
      <c r="J799" s="416">
        <v>2010001154503</v>
      </c>
      <c r="K799" s="417"/>
      <c r="L799" s="417"/>
      <c r="M799" s="417"/>
      <c r="N799" s="417"/>
      <c r="O799" s="417"/>
      <c r="P799" s="421" t="s">
        <v>917</v>
      </c>
      <c r="Q799" s="317"/>
      <c r="R799" s="317"/>
      <c r="S799" s="317"/>
      <c r="T799" s="317"/>
      <c r="U799" s="317"/>
      <c r="V799" s="317"/>
      <c r="W799" s="317"/>
      <c r="X799" s="317"/>
      <c r="Y799" s="318">
        <v>6</v>
      </c>
      <c r="Z799" s="319"/>
      <c r="AA799" s="319"/>
      <c r="AB799" s="320"/>
      <c r="AC799" s="322" t="s">
        <v>341</v>
      </c>
      <c r="AD799" s="323"/>
      <c r="AE799" s="323"/>
      <c r="AF799" s="323"/>
      <c r="AG799" s="323"/>
      <c r="AH799" s="418" t="s">
        <v>368</v>
      </c>
      <c r="AI799" s="419"/>
      <c r="AJ799" s="419"/>
      <c r="AK799" s="419"/>
      <c r="AL799" s="326" t="s">
        <v>368</v>
      </c>
      <c r="AM799" s="327"/>
      <c r="AN799" s="327"/>
      <c r="AO799" s="328"/>
      <c r="AP799" s="321" t="s">
        <v>368</v>
      </c>
      <c r="AQ799" s="321"/>
      <c r="AR799" s="321"/>
      <c r="AS799" s="321"/>
      <c r="AT799" s="321"/>
      <c r="AU799" s="321"/>
      <c r="AV799" s="321"/>
      <c r="AW799" s="321"/>
      <c r="AX799" s="321"/>
      <c r="AY799">
        <f>COUNTA($C$799)</f>
        <v>1</v>
      </c>
    </row>
    <row r="800" spans="1:51" ht="38.25" customHeight="1" x14ac:dyDescent="0.15">
      <c r="A800" s="1024">
        <v>5</v>
      </c>
      <c r="B800" s="1024">
        <v>1</v>
      </c>
      <c r="C800" s="420" t="s">
        <v>921</v>
      </c>
      <c r="D800" s="415"/>
      <c r="E800" s="415"/>
      <c r="F800" s="415"/>
      <c r="G800" s="415"/>
      <c r="H800" s="415"/>
      <c r="I800" s="415"/>
      <c r="J800" s="416">
        <v>6010701025710</v>
      </c>
      <c r="K800" s="417"/>
      <c r="L800" s="417"/>
      <c r="M800" s="417"/>
      <c r="N800" s="417"/>
      <c r="O800" s="417"/>
      <c r="P800" s="421" t="s">
        <v>917</v>
      </c>
      <c r="Q800" s="317"/>
      <c r="R800" s="317"/>
      <c r="S800" s="317"/>
      <c r="T800" s="317"/>
      <c r="U800" s="317"/>
      <c r="V800" s="317"/>
      <c r="W800" s="317"/>
      <c r="X800" s="317"/>
      <c r="Y800" s="318">
        <v>6</v>
      </c>
      <c r="Z800" s="319"/>
      <c r="AA800" s="319"/>
      <c r="AB800" s="320"/>
      <c r="AC800" s="322" t="s">
        <v>341</v>
      </c>
      <c r="AD800" s="323"/>
      <c r="AE800" s="323"/>
      <c r="AF800" s="323"/>
      <c r="AG800" s="323"/>
      <c r="AH800" s="418" t="s">
        <v>368</v>
      </c>
      <c r="AI800" s="419"/>
      <c r="AJ800" s="419"/>
      <c r="AK800" s="419"/>
      <c r="AL800" s="326" t="s">
        <v>368</v>
      </c>
      <c r="AM800" s="327"/>
      <c r="AN800" s="327"/>
      <c r="AO800" s="328"/>
      <c r="AP800" s="321" t="s">
        <v>368</v>
      </c>
      <c r="AQ800" s="321"/>
      <c r="AR800" s="321"/>
      <c r="AS800" s="321"/>
      <c r="AT800" s="321"/>
      <c r="AU800" s="321"/>
      <c r="AV800" s="321"/>
      <c r="AW800" s="321"/>
      <c r="AX800" s="321"/>
      <c r="AY800">
        <f>COUNTA($C$800)</f>
        <v>1</v>
      </c>
    </row>
    <row r="801" spans="1:51" ht="38.25" customHeight="1" x14ac:dyDescent="0.15">
      <c r="A801" s="1024">
        <v>6</v>
      </c>
      <c r="B801" s="1024">
        <v>1</v>
      </c>
      <c r="C801" s="420" t="s">
        <v>922</v>
      </c>
      <c r="D801" s="415"/>
      <c r="E801" s="415"/>
      <c r="F801" s="415"/>
      <c r="G801" s="415"/>
      <c r="H801" s="415"/>
      <c r="I801" s="415"/>
      <c r="J801" s="416">
        <v>3470001003613</v>
      </c>
      <c r="K801" s="417"/>
      <c r="L801" s="417"/>
      <c r="M801" s="417"/>
      <c r="N801" s="417"/>
      <c r="O801" s="417"/>
      <c r="P801" s="421" t="s">
        <v>917</v>
      </c>
      <c r="Q801" s="317"/>
      <c r="R801" s="317"/>
      <c r="S801" s="317"/>
      <c r="T801" s="317"/>
      <c r="U801" s="317"/>
      <c r="V801" s="317"/>
      <c r="W801" s="317"/>
      <c r="X801" s="317"/>
      <c r="Y801" s="318">
        <v>5</v>
      </c>
      <c r="Z801" s="319"/>
      <c r="AA801" s="319"/>
      <c r="AB801" s="320"/>
      <c r="AC801" s="322" t="s">
        <v>341</v>
      </c>
      <c r="AD801" s="323"/>
      <c r="AE801" s="323"/>
      <c r="AF801" s="323"/>
      <c r="AG801" s="323"/>
      <c r="AH801" s="418" t="s">
        <v>368</v>
      </c>
      <c r="AI801" s="419"/>
      <c r="AJ801" s="419"/>
      <c r="AK801" s="419"/>
      <c r="AL801" s="326" t="s">
        <v>368</v>
      </c>
      <c r="AM801" s="327"/>
      <c r="AN801" s="327"/>
      <c r="AO801" s="328"/>
      <c r="AP801" s="321" t="s">
        <v>368</v>
      </c>
      <c r="AQ801" s="321"/>
      <c r="AR801" s="321"/>
      <c r="AS801" s="321"/>
      <c r="AT801" s="321"/>
      <c r="AU801" s="321"/>
      <c r="AV801" s="321"/>
      <c r="AW801" s="321"/>
      <c r="AX801" s="321"/>
      <c r="AY801">
        <f>COUNTA($C$801)</f>
        <v>1</v>
      </c>
    </row>
    <row r="802" spans="1:51" ht="38.25" customHeight="1" x14ac:dyDescent="0.15">
      <c r="A802" s="1024">
        <v>7</v>
      </c>
      <c r="B802" s="1024">
        <v>1</v>
      </c>
      <c r="C802" s="420" t="s">
        <v>796</v>
      </c>
      <c r="D802" s="415"/>
      <c r="E802" s="415"/>
      <c r="F802" s="415"/>
      <c r="G802" s="415"/>
      <c r="H802" s="415"/>
      <c r="I802" s="415"/>
      <c r="J802" s="416">
        <v>6011501006529</v>
      </c>
      <c r="K802" s="417"/>
      <c r="L802" s="417"/>
      <c r="M802" s="417"/>
      <c r="N802" s="417"/>
      <c r="O802" s="417"/>
      <c r="P802" s="421" t="s">
        <v>923</v>
      </c>
      <c r="Q802" s="317"/>
      <c r="R802" s="317"/>
      <c r="S802" s="317"/>
      <c r="T802" s="317"/>
      <c r="U802" s="317"/>
      <c r="V802" s="317"/>
      <c r="W802" s="317"/>
      <c r="X802" s="317"/>
      <c r="Y802" s="318">
        <v>3</v>
      </c>
      <c r="Z802" s="319"/>
      <c r="AA802" s="319"/>
      <c r="AB802" s="320"/>
      <c r="AC802" s="322" t="s">
        <v>341</v>
      </c>
      <c r="AD802" s="323"/>
      <c r="AE802" s="323"/>
      <c r="AF802" s="323"/>
      <c r="AG802" s="323"/>
      <c r="AH802" s="418" t="s">
        <v>368</v>
      </c>
      <c r="AI802" s="419"/>
      <c r="AJ802" s="419"/>
      <c r="AK802" s="419"/>
      <c r="AL802" s="326" t="s">
        <v>368</v>
      </c>
      <c r="AM802" s="327"/>
      <c r="AN802" s="327"/>
      <c r="AO802" s="328"/>
      <c r="AP802" s="321" t="s">
        <v>368</v>
      </c>
      <c r="AQ802" s="321"/>
      <c r="AR802" s="321"/>
      <c r="AS802" s="321"/>
      <c r="AT802" s="321"/>
      <c r="AU802" s="321"/>
      <c r="AV802" s="321"/>
      <c r="AW802" s="321"/>
      <c r="AX802" s="321"/>
      <c r="AY802">
        <f>COUNTA($C$802)</f>
        <v>1</v>
      </c>
    </row>
    <row r="803" spans="1:51" ht="38.25" customHeight="1" x14ac:dyDescent="0.15">
      <c r="A803" s="1024">
        <v>8</v>
      </c>
      <c r="B803" s="1024">
        <v>1</v>
      </c>
      <c r="C803" s="420" t="s">
        <v>924</v>
      </c>
      <c r="D803" s="415"/>
      <c r="E803" s="415"/>
      <c r="F803" s="415"/>
      <c r="G803" s="415"/>
      <c r="H803" s="415"/>
      <c r="I803" s="415"/>
      <c r="J803" s="416">
        <v>4011101006162</v>
      </c>
      <c r="K803" s="417"/>
      <c r="L803" s="417"/>
      <c r="M803" s="417"/>
      <c r="N803" s="417"/>
      <c r="O803" s="417"/>
      <c r="P803" s="421" t="s">
        <v>917</v>
      </c>
      <c r="Q803" s="317"/>
      <c r="R803" s="317"/>
      <c r="S803" s="317"/>
      <c r="T803" s="317"/>
      <c r="U803" s="317"/>
      <c r="V803" s="317"/>
      <c r="W803" s="317"/>
      <c r="X803" s="317"/>
      <c r="Y803" s="318">
        <v>3</v>
      </c>
      <c r="Z803" s="319"/>
      <c r="AA803" s="319"/>
      <c r="AB803" s="320"/>
      <c r="AC803" s="322" t="s">
        <v>341</v>
      </c>
      <c r="AD803" s="323"/>
      <c r="AE803" s="323"/>
      <c r="AF803" s="323"/>
      <c r="AG803" s="323"/>
      <c r="AH803" s="418" t="s">
        <v>368</v>
      </c>
      <c r="AI803" s="419"/>
      <c r="AJ803" s="419"/>
      <c r="AK803" s="419"/>
      <c r="AL803" s="326" t="s">
        <v>368</v>
      </c>
      <c r="AM803" s="327"/>
      <c r="AN803" s="327"/>
      <c r="AO803" s="328"/>
      <c r="AP803" s="321" t="s">
        <v>368</v>
      </c>
      <c r="AQ803" s="321"/>
      <c r="AR803" s="321"/>
      <c r="AS803" s="321"/>
      <c r="AT803" s="321"/>
      <c r="AU803" s="321"/>
      <c r="AV803" s="321"/>
      <c r="AW803" s="321"/>
      <c r="AX803" s="321"/>
      <c r="AY803">
        <f>COUNTA($C$803)</f>
        <v>1</v>
      </c>
    </row>
    <row r="804" spans="1:51" hidden="1" x14ac:dyDescent="0.15">
      <c r="A804" s="1024">
        <v>9</v>
      </c>
      <c r="B804" s="102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23"/>
      <c r="AD804" s="1023"/>
      <c r="AE804" s="1023"/>
      <c r="AF804" s="1023"/>
      <c r="AG804" s="102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idden="1" x14ac:dyDescent="0.15">
      <c r="A805" s="1024">
        <v>10</v>
      </c>
      <c r="B805" s="102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23"/>
      <c r="AD805" s="1023"/>
      <c r="AE805" s="1023"/>
      <c r="AF805" s="1023"/>
      <c r="AG805" s="102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idden="1" x14ac:dyDescent="0.15">
      <c r="A806" s="1024">
        <v>11</v>
      </c>
      <c r="B806" s="102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23"/>
      <c r="AD806" s="1023"/>
      <c r="AE806" s="1023"/>
      <c r="AF806" s="1023"/>
      <c r="AG806" s="102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idden="1" x14ac:dyDescent="0.15">
      <c r="A807" s="1024">
        <v>12</v>
      </c>
      <c r="B807" s="102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23"/>
      <c r="AD807" s="1023"/>
      <c r="AE807" s="1023"/>
      <c r="AF807" s="1023"/>
      <c r="AG807" s="102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idden="1" x14ac:dyDescent="0.15">
      <c r="A808" s="1024">
        <v>13</v>
      </c>
      <c r="B808" s="102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23"/>
      <c r="AD808" s="1023"/>
      <c r="AE808" s="1023"/>
      <c r="AF808" s="1023"/>
      <c r="AG808" s="102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idden="1" x14ac:dyDescent="0.15">
      <c r="A809" s="1024">
        <v>14</v>
      </c>
      <c r="B809" s="102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23"/>
      <c r="AD809" s="1023"/>
      <c r="AE809" s="1023"/>
      <c r="AF809" s="1023"/>
      <c r="AG809" s="102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idden="1" x14ac:dyDescent="0.15">
      <c r="A810" s="1024">
        <v>15</v>
      </c>
      <c r="B810" s="102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23"/>
      <c r="AD810" s="1023"/>
      <c r="AE810" s="1023"/>
      <c r="AF810" s="1023"/>
      <c r="AG810" s="102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idden="1" x14ac:dyDescent="0.15">
      <c r="A811" s="1024">
        <v>16</v>
      </c>
      <c r="B811" s="102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23"/>
      <c r="AD811" s="1023"/>
      <c r="AE811" s="1023"/>
      <c r="AF811" s="1023"/>
      <c r="AG811" s="102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idden="1" x14ac:dyDescent="0.15">
      <c r="A812" s="1024">
        <v>17</v>
      </c>
      <c r="B812" s="102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23"/>
      <c r="AD812" s="1023"/>
      <c r="AE812" s="1023"/>
      <c r="AF812" s="1023"/>
      <c r="AG812" s="102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idden="1" x14ac:dyDescent="0.15">
      <c r="A813" s="1024">
        <v>18</v>
      </c>
      <c r="B813" s="102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23"/>
      <c r="AD813" s="1023"/>
      <c r="AE813" s="1023"/>
      <c r="AF813" s="1023"/>
      <c r="AG813" s="102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idden="1" x14ac:dyDescent="0.15">
      <c r="A814" s="1024">
        <v>19</v>
      </c>
      <c r="B814" s="102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23"/>
      <c r="AD814" s="1023"/>
      <c r="AE814" s="1023"/>
      <c r="AF814" s="1023"/>
      <c r="AG814" s="102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idden="1" x14ac:dyDescent="0.15">
      <c r="A815" s="1024">
        <v>20</v>
      </c>
      <c r="B815" s="102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23"/>
      <c r="AD815" s="1023"/>
      <c r="AE815" s="1023"/>
      <c r="AF815" s="1023"/>
      <c r="AG815" s="102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idden="1" x14ac:dyDescent="0.15">
      <c r="A816" s="1024">
        <v>21</v>
      </c>
      <c r="B816" s="102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23"/>
      <c r="AD816" s="1023"/>
      <c r="AE816" s="1023"/>
      <c r="AF816" s="1023"/>
      <c r="AG816" s="102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idden="1" x14ac:dyDescent="0.15">
      <c r="A817" s="1024">
        <v>22</v>
      </c>
      <c r="B817" s="102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23"/>
      <c r="AD817" s="1023"/>
      <c r="AE817" s="1023"/>
      <c r="AF817" s="1023"/>
      <c r="AG817" s="102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idden="1" x14ac:dyDescent="0.15">
      <c r="A818" s="1024">
        <v>23</v>
      </c>
      <c r="B818" s="102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23"/>
      <c r="AD818" s="1023"/>
      <c r="AE818" s="1023"/>
      <c r="AF818" s="1023"/>
      <c r="AG818" s="102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idden="1" x14ac:dyDescent="0.15">
      <c r="A819" s="1024">
        <v>24</v>
      </c>
      <c r="B819" s="102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23"/>
      <c r="AD819" s="1023"/>
      <c r="AE819" s="1023"/>
      <c r="AF819" s="1023"/>
      <c r="AG819" s="102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idden="1" x14ac:dyDescent="0.15">
      <c r="A820" s="1024">
        <v>25</v>
      </c>
      <c r="B820" s="102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23"/>
      <c r="AD820" s="1023"/>
      <c r="AE820" s="1023"/>
      <c r="AF820" s="1023"/>
      <c r="AG820" s="102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idden="1" x14ac:dyDescent="0.15">
      <c r="A821" s="1024">
        <v>26</v>
      </c>
      <c r="B821" s="102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23"/>
      <c r="AD821" s="1023"/>
      <c r="AE821" s="1023"/>
      <c r="AF821" s="1023"/>
      <c r="AG821" s="102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idden="1" x14ac:dyDescent="0.15">
      <c r="A822" s="1024">
        <v>27</v>
      </c>
      <c r="B822" s="102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23"/>
      <c r="AD822" s="1023"/>
      <c r="AE822" s="1023"/>
      <c r="AF822" s="1023"/>
      <c r="AG822" s="102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idden="1" x14ac:dyDescent="0.15">
      <c r="A823" s="1024">
        <v>28</v>
      </c>
      <c r="B823" s="102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23"/>
      <c r="AD823" s="1023"/>
      <c r="AE823" s="1023"/>
      <c r="AF823" s="1023"/>
      <c r="AG823" s="102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idden="1" x14ac:dyDescent="0.15">
      <c r="A824" s="1024">
        <v>29</v>
      </c>
      <c r="B824" s="102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23"/>
      <c r="AD824" s="1023"/>
      <c r="AE824" s="1023"/>
      <c r="AF824" s="1023"/>
      <c r="AG824" s="102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idden="1" x14ac:dyDescent="0.15">
      <c r="A825" s="1024">
        <v>30</v>
      </c>
      <c r="B825" s="102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23"/>
      <c r="AD825" s="1023"/>
      <c r="AE825" s="1023"/>
      <c r="AF825" s="1023"/>
      <c r="AG825" s="102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1</v>
      </c>
    </row>
    <row r="827" spans="1:51" x14ac:dyDescent="0.15">
      <c r="A827" s="9"/>
      <c r="B827" s="50" t="s">
        <v>212</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1</v>
      </c>
    </row>
    <row r="828" spans="1:51" customFormat="1" ht="59.25" customHeight="1" x14ac:dyDescent="0.15">
      <c r="A828" s="347"/>
      <c r="B828" s="347"/>
      <c r="C828" s="347" t="s">
        <v>26</v>
      </c>
      <c r="D828" s="347"/>
      <c r="E828" s="347"/>
      <c r="F828" s="347"/>
      <c r="G828" s="347"/>
      <c r="H828" s="347"/>
      <c r="I828" s="347"/>
      <c r="J828" s="277" t="s">
        <v>269</v>
      </c>
      <c r="K828" s="109"/>
      <c r="L828" s="109"/>
      <c r="M828" s="109"/>
      <c r="N828" s="109"/>
      <c r="O828" s="109"/>
      <c r="P828" s="335" t="s">
        <v>27</v>
      </c>
      <c r="Q828" s="335"/>
      <c r="R828" s="335"/>
      <c r="S828" s="335"/>
      <c r="T828" s="335"/>
      <c r="U828" s="335"/>
      <c r="V828" s="335"/>
      <c r="W828" s="335"/>
      <c r="X828" s="335"/>
      <c r="Y828" s="345" t="s">
        <v>320</v>
      </c>
      <c r="Z828" s="346"/>
      <c r="AA828" s="346"/>
      <c r="AB828" s="346"/>
      <c r="AC828" s="277" t="s">
        <v>305</v>
      </c>
      <c r="AD828" s="277"/>
      <c r="AE828" s="277"/>
      <c r="AF828" s="277"/>
      <c r="AG828" s="277"/>
      <c r="AH828" s="345" t="s">
        <v>251</v>
      </c>
      <c r="AI828" s="347"/>
      <c r="AJ828" s="347"/>
      <c r="AK828" s="347"/>
      <c r="AL828" s="347" t="s">
        <v>21</v>
      </c>
      <c r="AM828" s="347"/>
      <c r="AN828" s="347"/>
      <c r="AO828" s="422"/>
      <c r="AP828" s="423" t="s">
        <v>270</v>
      </c>
      <c r="AQ828" s="423"/>
      <c r="AR828" s="423"/>
      <c r="AS828" s="423"/>
      <c r="AT828" s="423"/>
      <c r="AU828" s="423"/>
      <c r="AV828" s="423"/>
      <c r="AW828" s="423"/>
      <c r="AX828" s="423"/>
      <c r="AY828" s="34">
        <f>$AY$826</f>
        <v>1</v>
      </c>
    </row>
    <row r="829" spans="1:51" ht="54.95" customHeight="1" x14ac:dyDescent="0.15">
      <c r="A829" s="1024">
        <v>1</v>
      </c>
      <c r="B829" s="1024">
        <v>1</v>
      </c>
      <c r="C829" s="420" t="s">
        <v>909</v>
      </c>
      <c r="D829" s="415"/>
      <c r="E829" s="415"/>
      <c r="F829" s="415"/>
      <c r="G829" s="415"/>
      <c r="H829" s="415"/>
      <c r="I829" s="415"/>
      <c r="J829" s="416">
        <v>6010001030403</v>
      </c>
      <c r="K829" s="417"/>
      <c r="L829" s="417"/>
      <c r="M829" s="417"/>
      <c r="N829" s="417"/>
      <c r="O829" s="417"/>
      <c r="P829" s="421" t="s">
        <v>969</v>
      </c>
      <c r="Q829" s="317"/>
      <c r="R829" s="317"/>
      <c r="S829" s="317"/>
      <c r="T829" s="317"/>
      <c r="U829" s="317"/>
      <c r="V829" s="317"/>
      <c r="W829" s="317"/>
      <c r="X829" s="317"/>
      <c r="Y829" s="318">
        <v>139</v>
      </c>
      <c r="Z829" s="319"/>
      <c r="AA829" s="319"/>
      <c r="AB829" s="320"/>
      <c r="AC829" s="322" t="s">
        <v>338</v>
      </c>
      <c r="AD829" s="323"/>
      <c r="AE829" s="323"/>
      <c r="AF829" s="323"/>
      <c r="AG829" s="323"/>
      <c r="AH829" s="418">
        <v>1</v>
      </c>
      <c r="AI829" s="419"/>
      <c r="AJ829" s="419"/>
      <c r="AK829" s="419"/>
      <c r="AL829" s="326">
        <v>100</v>
      </c>
      <c r="AM829" s="327"/>
      <c r="AN829" s="327"/>
      <c r="AO829" s="328"/>
      <c r="AP829" s="321" t="s">
        <v>368</v>
      </c>
      <c r="AQ829" s="321"/>
      <c r="AR829" s="321"/>
      <c r="AS829" s="321"/>
      <c r="AT829" s="321"/>
      <c r="AU829" s="321"/>
      <c r="AV829" s="321"/>
      <c r="AW829" s="321"/>
      <c r="AX829" s="321"/>
      <c r="AY829" s="34">
        <f>$AY$826</f>
        <v>1</v>
      </c>
    </row>
    <row r="830" spans="1:51" ht="54.95" hidden="1" customHeight="1" x14ac:dyDescent="0.15">
      <c r="A830" s="1024">
        <v>2</v>
      </c>
      <c r="B830" s="1024">
        <v>1</v>
      </c>
      <c r="C830" s="420"/>
      <c r="D830" s="415"/>
      <c r="E830" s="415"/>
      <c r="F830" s="415"/>
      <c r="G830" s="415"/>
      <c r="H830" s="415"/>
      <c r="I830" s="415"/>
      <c r="J830" s="416"/>
      <c r="K830" s="417"/>
      <c r="L830" s="417"/>
      <c r="M830" s="417"/>
      <c r="N830" s="417"/>
      <c r="O830" s="417"/>
      <c r="P830" s="421"/>
      <c r="Q830" s="317"/>
      <c r="R830" s="317"/>
      <c r="S830" s="317"/>
      <c r="T830" s="317"/>
      <c r="U830" s="317"/>
      <c r="V830" s="317"/>
      <c r="W830" s="317"/>
      <c r="X830" s="317"/>
      <c r="Y830" s="318"/>
      <c r="Z830" s="319"/>
      <c r="AA830" s="319"/>
      <c r="AB830" s="320"/>
      <c r="AC830" s="322"/>
      <c r="AD830" s="323"/>
      <c r="AE830" s="323"/>
      <c r="AF830" s="323"/>
      <c r="AG830" s="323"/>
      <c r="AH830" s="418"/>
      <c r="AI830" s="419"/>
      <c r="AJ830" s="419"/>
      <c r="AK830" s="419"/>
      <c r="AL830" s="326"/>
      <c r="AM830" s="327"/>
      <c r="AN830" s="327"/>
      <c r="AO830" s="328"/>
      <c r="AP830" s="321"/>
      <c r="AQ830" s="321"/>
      <c r="AR830" s="321"/>
      <c r="AS830" s="321"/>
      <c r="AT830" s="321"/>
      <c r="AU830" s="321"/>
      <c r="AV830" s="321"/>
      <c r="AW830" s="321"/>
      <c r="AX830" s="321"/>
      <c r="AY830">
        <f>COUNTA($C$830)</f>
        <v>0</v>
      </c>
    </row>
    <row r="831" spans="1:51" ht="54.95" hidden="1" customHeight="1" x14ac:dyDescent="0.15">
      <c r="A831" s="1024">
        <v>3</v>
      </c>
      <c r="B831" s="1024">
        <v>1</v>
      </c>
      <c r="C831" s="420"/>
      <c r="D831" s="415"/>
      <c r="E831" s="415"/>
      <c r="F831" s="415"/>
      <c r="G831" s="415"/>
      <c r="H831" s="415"/>
      <c r="I831" s="415"/>
      <c r="J831" s="416"/>
      <c r="K831" s="417"/>
      <c r="L831" s="417"/>
      <c r="M831" s="417"/>
      <c r="N831" s="417"/>
      <c r="O831" s="417"/>
      <c r="P831" s="421"/>
      <c r="Q831" s="317"/>
      <c r="R831" s="317"/>
      <c r="S831" s="317"/>
      <c r="T831" s="317"/>
      <c r="U831" s="317"/>
      <c r="V831" s="317"/>
      <c r="W831" s="317"/>
      <c r="X831" s="317"/>
      <c r="Y831" s="318"/>
      <c r="Z831" s="319"/>
      <c r="AA831" s="319"/>
      <c r="AB831" s="320"/>
      <c r="AC831" s="322"/>
      <c r="AD831" s="323"/>
      <c r="AE831" s="323"/>
      <c r="AF831" s="323"/>
      <c r="AG831" s="323"/>
      <c r="AH831" s="418"/>
      <c r="AI831" s="419"/>
      <c r="AJ831" s="419"/>
      <c r="AK831" s="419"/>
      <c r="AL831" s="326"/>
      <c r="AM831" s="327"/>
      <c r="AN831" s="327"/>
      <c r="AO831" s="328"/>
      <c r="AP831" s="321"/>
      <c r="AQ831" s="321"/>
      <c r="AR831" s="321"/>
      <c r="AS831" s="321"/>
      <c r="AT831" s="321"/>
      <c r="AU831" s="321"/>
      <c r="AV831" s="321"/>
      <c r="AW831" s="321"/>
      <c r="AX831" s="321"/>
      <c r="AY831">
        <f>COUNTA($C$831)</f>
        <v>0</v>
      </c>
    </row>
    <row r="832" spans="1:51" ht="54.95" hidden="1" customHeight="1" x14ac:dyDescent="0.15">
      <c r="A832" s="1024">
        <v>4</v>
      </c>
      <c r="B832" s="1024">
        <v>1</v>
      </c>
      <c r="C832" s="420"/>
      <c r="D832" s="415"/>
      <c r="E832" s="415"/>
      <c r="F832" s="415"/>
      <c r="G832" s="415"/>
      <c r="H832" s="415"/>
      <c r="I832" s="415"/>
      <c r="J832" s="416"/>
      <c r="K832" s="417"/>
      <c r="L832" s="417"/>
      <c r="M832" s="417"/>
      <c r="N832" s="417"/>
      <c r="O832" s="417"/>
      <c r="P832" s="421"/>
      <c r="Q832" s="317"/>
      <c r="R832" s="317"/>
      <c r="S832" s="317"/>
      <c r="T832" s="317"/>
      <c r="U832" s="317"/>
      <c r="V832" s="317"/>
      <c r="W832" s="317"/>
      <c r="X832" s="317"/>
      <c r="Y832" s="318"/>
      <c r="Z832" s="319"/>
      <c r="AA832" s="319"/>
      <c r="AB832" s="320"/>
      <c r="AC832" s="322"/>
      <c r="AD832" s="323"/>
      <c r="AE832" s="323"/>
      <c r="AF832" s="323"/>
      <c r="AG832" s="323"/>
      <c r="AH832" s="418"/>
      <c r="AI832" s="419"/>
      <c r="AJ832" s="419"/>
      <c r="AK832" s="419"/>
      <c r="AL832" s="326"/>
      <c r="AM832" s="327"/>
      <c r="AN832" s="327"/>
      <c r="AO832" s="328"/>
      <c r="AP832" s="321"/>
      <c r="AQ832" s="321"/>
      <c r="AR832" s="321"/>
      <c r="AS832" s="321"/>
      <c r="AT832" s="321"/>
      <c r="AU832" s="321"/>
      <c r="AV832" s="321"/>
      <c r="AW832" s="321"/>
      <c r="AX832" s="321"/>
      <c r="AY832">
        <f>COUNTA($C$832)</f>
        <v>0</v>
      </c>
    </row>
    <row r="833" spans="1:51" ht="54.95" hidden="1" customHeight="1" x14ac:dyDescent="0.15">
      <c r="A833" s="1024">
        <v>5</v>
      </c>
      <c r="B833" s="1024">
        <v>1</v>
      </c>
      <c r="C833" s="420"/>
      <c r="D833" s="415"/>
      <c r="E833" s="415"/>
      <c r="F833" s="415"/>
      <c r="G833" s="415"/>
      <c r="H833" s="415"/>
      <c r="I833" s="415"/>
      <c r="J833" s="416"/>
      <c r="K833" s="417"/>
      <c r="L833" s="417"/>
      <c r="M833" s="417"/>
      <c r="N833" s="417"/>
      <c r="O833" s="417"/>
      <c r="P833" s="421"/>
      <c r="Q833" s="317"/>
      <c r="R833" s="317"/>
      <c r="S833" s="317"/>
      <c r="T833" s="317"/>
      <c r="U833" s="317"/>
      <c r="V833" s="317"/>
      <c r="W833" s="317"/>
      <c r="X833" s="317"/>
      <c r="Y833" s="318"/>
      <c r="Z833" s="319"/>
      <c r="AA833" s="319"/>
      <c r="AB833" s="320"/>
      <c r="AC833" s="322"/>
      <c r="AD833" s="323"/>
      <c r="AE833" s="323"/>
      <c r="AF833" s="323"/>
      <c r="AG833" s="323"/>
      <c r="AH833" s="418"/>
      <c r="AI833" s="419"/>
      <c r="AJ833" s="419"/>
      <c r="AK833" s="419"/>
      <c r="AL833" s="326"/>
      <c r="AM833" s="327"/>
      <c r="AN833" s="327"/>
      <c r="AO833" s="328"/>
      <c r="AP833" s="321"/>
      <c r="AQ833" s="321"/>
      <c r="AR833" s="321"/>
      <c r="AS833" s="321"/>
      <c r="AT833" s="321"/>
      <c r="AU833" s="321"/>
      <c r="AV833" s="321"/>
      <c r="AW833" s="321"/>
      <c r="AX833" s="321"/>
      <c r="AY833">
        <f>COUNTA($C$833)</f>
        <v>0</v>
      </c>
    </row>
    <row r="834" spans="1:51" ht="54.95" hidden="1" customHeight="1" x14ac:dyDescent="0.15">
      <c r="A834" s="1024">
        <v>6</v>
      </c>
      <c r="B834" s="1024">
        <v>1</v>
      </c>
      <c r="C834" s="420"/>
      <c r="D834" s="415"/>
      <c r="E834" s="415"/>
      <c r="F834" s="415"/>
      <c r="G834" s="415"/>
      <c r="H834" s="415"/>
      <c r="I834" s="415"/>
      <c r="J834" s="416"/>
      <c r="K834" s="417"/>
      <c r="L834" s="417"/>
      <c r="M834" s="417"/>
      <c r="N834" s="417"/>
      <c r="O834" s="417"/>
      <c r="P834" s="421"/>
      <c r="Q834" s="317"/>
      <c r="R834" s="317"/>
      <c r="S834" s="317"/>
      <c r="T834" s="317"/>
      <c r="U834" s="317"/>
      <c r="V834" s="317"/>
      <c r="W834" s="317"/>
      <c r="X834" s="317"/>
      <c r="Y834" s="318"/>
      <c r="Z834" s="319"/>
      <c r="AA834" s="319"/>
      <c r="AB834" s="320"/>
      <c r="AC834" s="322"/>
      <c r="AD834" s="323"/>
      <c r="AE834" s="323"/>
      <c r="AF834" s="323"/>
      <c r="AG834" s="323"/>
      <c r="AH834" s="418"/>
      <c r="AI834" s="419"/>
      <c r="AJ834" s="419"/>
      <c r="AK834" s="419"/>
      <c r="AL834" s="326"/>
      <c r="AM834" s="327"/>
      <c r="AN834" s="327"/>
      <c r="AO834" s="328"/>
      <c r="AP834" s="321"/>
      <c r="AQ834" s="321"/>
      <c r="AR834" s="321"/>
      <c r="AS834" s="321"/>
      <c r="AT834" s="321"/>
      <c r="AU834" s="321"/>
      <c r="AV834" s="321"/>
      <c r="AW834" s="321"/>
      <c r="AX834" s="321"/>
      <c r="AY834">
        <f>COUNTA($C$834)</f>
        <v>0</v>
      </c>
    </row>
    <row r="835" spans="1:51" ht="54.95" hidden="1" customHeight="1" x14ac:dyDescent="0.15">
      <c r="A835" s="1024">
        <v>7</v>
      </c>
      <c r="B835" s="1024">
        <v>1</v>
      </c>
      <c r="C835" s="420"/>
      <c r="D835" s="415"/>
      <c r="E835" s="415"/>
      <c r="F835" s="415"/>
      <c r="G835" s="415"/>
      <c r="H835" s="415"/>
      <c r="I835" s="415"/>
      <c r="J835" s="416"/>
      <c r="K835" s="417"/>
      <c r="L835" s="417"/>
      <c r="M835" s="417"/>
      <c r="N835" s="417"/>
      <c r="O835" s="417"/>
      <c r="P835" s="421"/>
      <c r="Q835" s="317"/>
      <c r="R835" s="317"/>
      <c r="S835" s="317"/>
      <c r="T835" s="317"/>
      <c r="U835" s="317"/>
      <c r="V835" s="317"/>
      <c r="W835" s="317"/>
      <c r="X835" s="317"/>
      <c r="Y835" s="318"/>
      <c r="Z835" s="319"/>
      <c r="AA835" s="319"/>
      <c r="AB835" s="320"/>
      <c r="AC835" s="322"/>
      <c r="AD835" s="323"/>
      <c r="AE835" s="323"/>
      <c r="AF835" s="323"/>
      <c r="AG835" s="323"/>
      <c r="AH835" s="418"/>
      <c r="AI835" s="419"/>
      <c r="AJ835" s="419"/>
      <c r="AK835" s="419"/>
      <c r="AL835" s="326"/>
      <c r="AM835" s="327"/>
      <c r="AN835" s="327"/>
      <c r="AO835" s="328"/>
      <c r="AP835" s="321"/>
      <c r="AQ835" s="321"/>
      <c r="AR835" s="321"/>
      <c r="AS835" s="321"/>
      <c r="AT835" s="321"/>
      <c r="AU835" s="321"/>
      <c r="AV835" s="321"/>
      <c r="AW835" s="321"/>
      <c r="AX835" s="321"/>
      <c r="AY835">
        <f>COUNTA($C$835)</f>
        <v>0</v>
      </c>
    </row>
    <row r="836" spans="1:51" ht="54.95" hidden="1" customHeight="1" x14ac:dyDescent="0.15">
      <c r="A836" s="1024">
        <v>8</v>
      </c>
      <c r="B836" s="1024">
        <v>1</v>
      </c>
      <c r="C836" s="420"/>
      <c r="D836" s="415"/>
      <c r="E836" s="415"/>
      <c r="F836" s="415"/>
      <c r="G836" s="415"/>
      <c r="H836" s="415"/>
      <c r="I836" s="415"/>
      <c r="J836" s="416"/>
      <c r="K836" s="417"/>
      <c r="L836" s="417"/>
      <c r="M836" s="417"/>
      <c r="N836" s="417"/>
      <c r="O836" s="417"/>
      <c r="P836" s="421"/>
      <c r="Q836" s="317"/>
      <c r="R836" s="317"/>
      <c r="S836" s="317"/>
      <c r="T836" s="317"/>
      <c r="U836" s="317"/>
      <c r="V836" s="317"/>
      <c r="W836" s="317"/>
      <c r="X836" s="317"/>
      <c r="Y836" s="318"/>
      <c r="Z836" s="319"/>
      <c r="AA836" s="319"/>
      <c r="AB836" s="320"/>
      <c r="AC836" s="322"/>
      <c r="AD836" s="323"/>
      <c r="AE836" s="323"/>
      <c r="AF836" s="323"/>
      <c r="AG836" s="323"/>
      <c r="AH836" s="418"/>
      <c r="AI836" s="419"/>
      <c r="AJ836" s="419"/>
      <c r="AK836" s="419"/>
      <c r="AL836" s="326"/>
      <c r="AM836" s="327"/>
      <c r="AN836" s="327"/>
      <c r="AO836" s="328"/>
      <c r="AP836" s="321"/>
      <c r="AQ836" s="321"/>
      <c r="AR836" s="321"/>
      <c r="AS836" s="321"/>
      <c r="AT836" s="321"/>
      <c r="AU836" s="321"/>
      <c r="AV836" s="321"/>
      <c r="AW836" s="321"/>
      <c r="AX836" s="321"/>
      <c r="AY836">
        <f>COUNTA($C$836)</f>
        <v>0</v>
      </c>
    </row>
    <row r="837" spans="1:51" ht="54.95" hidden="1" customHeight="1" x14ac:dyDescent="0.15">
      <c r="A837" s="1024">
        <v>9</v>
      </c>
      <c r="B837" s="1024">
        <v>1</v>
      </c>
      <c r="C837" s="420"/>
      <c r="D837" s="415"/>
      <c r="E837" s="415"/>
      <c r="F837" s="415"/>
      <c r="G837" s="415"/>
      <c r="H837" s="415"/>
      <c r="I837" s="415"/>
      <c r="J837" s="416"/>
      <c r="K837" s="417"/>
      <c r="L837" s="417"/>
      <c r="M837" s="417"/>
      <c r="N837" s="417"/>
      <c r="O837" s="417"/>
      <c r="P837" s="421"/>
      <c r="Q837" s="317"/>
      <c r="R837" s="317"/>
      <c r="S837" s="317"/>
      <c r="T837" s="317"/>
      <c r="U837" s="317"/>
      <c r="V837" s="317"/>
      <c r="W837" s="317"/>
      <c r="X837" s="317"/>
      <c r="Y837" s="318"/>
      <c r="Z837" s="319"/>
      <c r="AA837" s="319"/>
      <c r="AB837" s="320"/>
      <c r="AC837" s="322"/>
      <c r="AD837" s="323"/>
      <c r="AE837" s="323"/>
      <c r="AF837" s="323"/>
      <c r="AG837" s="323"/>
      <c r="AH837" s="418"/>
      <c r="AI837" s="419"/>
      <c r="AJ837" s="419"/>
      <c r="AK837" s="419"/>
      <c r="AL837" s="326"/>
      <c r="AM837" s="327"/>
      <c r="AN837" s="327"/>
      <c r="AO837" s="328"/>
      <c r="AP837" s="321"/>
      <c r="AQ837" s="321"/>
      <c r="AR837" s="321"/>
      <c r="AS837" s="321"/>
      <c r="AT837" s="321"/>
      <c r="AU837" s="321"/>
      <c r="AV837" s="321"/>
      <c r="AW837" s="321"/>
      <c r="AX837" s="321"/>
      <c r="AY837">
        <f>COUNTA($C$837)</f>
        <v>0</v>
      </c>
    </row>
    <row r="838" spans="1:51" ht="54.95" hidden="1" customHeight="1" x14ac:dyDescent="0.15">
      <c r="A838" s="1024">
        <v>10</v>
      </c>
      <c r="B838" s="1024">
        <v>1</v>
      </c>
      <c r="C838" s="420"/>
      <c r="D838" s="415"/>
      <c r="E838" s="415"/>
      <c r="F838" s="415"/>
      <c r="G838" s="415"/>
      <c r="H838" s="415"/>
      <c r="I838" s="415"/>
      <c r="J838" s="416"/>
      <c r="K838" s="417"/>
      <c r="L838" s="417"/>
      <c r="M838" s="417"/>
      <c r="N838" s="417"/>
      <c r="O838" s="417"/>
      <c r="P838" s="421"/>
      <c r="Q838" s="317"/>
      <c r="R838" s="317"/>
      <c r="S838" s="317"/>
      <c r="T838" s="317"/>
      <c r="U838" s="317"/>
      <c r="V838" s="317"/>
      <c r="W838" s="317"/>
      <c r="X838" s="317"/>
      <c r="Y838" s="318"/>
      <c r="Z838" s="319"/>
      <c r="AA838" s="319"/>
      <c r="AB838" s="320"/>
      <c r="AC838" s="322"/>
      <c r="AD838" s="323"/>
      <c r="AE838" s="323"/>
      <c r="AF838" s="323"/>
      <c r="AG838" s="323"/>
      <c r="AH838" s="418"/>
      <c r="AI838" s="419"/>
      <c r="AJ838" s="419"/>
      <c r="AK838" s="419"/>
      <c r="AL838" s="326"/>
      <c r="AM838" s="327"/>
      <c r="AN838" s="327"/>
      <c r="AO838" s="328"/>
      <c r="AP838" s="321"/>
      <c r="AQ838" s="321"/>
      <c r="AR838" s="321"/>
      <c r="AS838" s="321"/>
      <c r="AT838" s="321"/>
      <c r="AU838" s="321"/>
      <c r="AV838" s="321"/>
      <c r="AW838" s="321"/>
      <c r="AX838" s="321"/>
      <c r="AY838">
        <f>COUNTA($C$838)</f>
        <v>0</v>
      </c>
    </row>
    <row r="839" spans="1:51" ht="54.95" hidden="1" customHeight="1" x14ac:dyDescent="0.15">
      <c r="A839" s="1024">
        <v>11</v>
      </c>
      <c r="B839" s="102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23"/>
      <c r="AD839" s="1023"/>
      <c r="AE839" s="1023"/>
      <c r="AF839" s="1023"/>
      <c r="AG839" s="102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54.95" hidden="1" customHeight="1" x14ac:dyDescent="0.15">
      <c r="A840" s="1024">
        <v>12</v>
      </c>
      <c r="B840" s="102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23"/>
      <c r="AD840" s="1023"/>
      <c r="AE840" s="1023"/>
      <c r="AF840" s="1023"/>
      <c r="AG840" s="102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54.95" hidden="1" customHeight="1" x14ac:dyDescent="0.15">
      <c r="A841" s="1024">
        <v>13</v>
      </c>
      <c r="B841" s="102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23"/>
      <c r="AD841" s="1023"/>
      <c r="AE841" s="1023"/>
      <c r="AF841" s="1023"/>
      <c r="AG841" s="102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54.95" hidden="1" customHeight="1" x14ac:dyDescent="0.15">
      <c r="A842" s="1024">
        <v>14</v>
      </c>
      <c r="B842" s="102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23"/>
      <c r="AD842" s="1023"/>
      <c r="AE842" s="1023"/>
      <c r="AF842" s="1023"/>
      <c r="AG842" s="102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54.95" hidden="1" customHeight="1" x14ac:dyDescent="0.15">
      <c r="A843" s="1024">
        <v>15</v>
      </c>
      <c r="B843" s="102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23"/>
      <c r="AD843" s="1023"/>
      <c r="AE843" s="1023"/>
      <c r="AF843" s="1023"/>
      <c r="AG843" s="102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54.95" hidden="1" customHeight="1" x14ac:dyDescent="0.15">
      <c r="A844" s="1024">
        <v>16</v>
      </c>
      <c r="B844" s="102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23"/>
      <c r="AD844" s="1023"/>
      <c r="AE844" s="1023"/>
      <c r="AF844" s="1023"/>
      <c r="AG844" s="102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54.95" hidden="1" customHeight="1" x14ac:dyDescent="0.15">
      <c r="A845" s="1024">
        <v>17</v>
      </c>
      <c r="B845" s="102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23"/>
      <c r="AD845" s="1023"/>
      <c r="AE845" s="1023"/>
      <c r="AF845" s="1023"/>
      <c r="AG845" s="102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54.95" hidden="1" customHeight="1" x14ac:dyDescent="0.15">
      <c r="A846" s="1024">
        <v>18</v>
      </c>
      <c r="B846" s="102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23"/>
      <c r="AD846" s="1023"/>
      <c r="AE846" s="1023"/>
      <c r="AF846" s="1023"/>
      <c r="AG846" s="102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54.95" hidden="1" customHeight="1" x14ac:dyDescent="0.15">
      <c r="A847" s="1024">
        <v>19</v>
      </c>
      <c r="B847" s="102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23"/>
      <c r="AD847" s="1023"/>
      <c r="AE847" s="1023"/>
      <c r="AF847" s="1023"/>
      <c r="AG847" s="10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54.95" hidden="1" customHeight="1" x14ac:dyDescent="0.15">
      <c r="A848" s="1024">
        <v>20</v>
      </c>
      <c r="B848" s="102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23"/>
      <c r="AD848" s="1023"/>
      <c r="AE848" s="1023"/>
      <c r="AF848" s="1023"/>
      <c r="AG848" s="10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54.95" hidden="1" customHeight="1" x14ac:dyDescent="0.15">
      <c r="A849" s="1024">
        <v>21</v>
      </c>
      <c r="B849" s="102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23"/>
      <c r="AD849" s="1023"/>
      <c r="AE849" s="1023"/>
      <c r="AF849" s="1023"/>
      <c r="AG849" s="10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54.95" hidden="1" customHeight="1" x14ac:dyDescent="0.15">
      <c r="A850" s="1024">
        <v>22</v>
      </c>
      <c r="B850" s="102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23"/>
      <c r="AD850" s="1023"/>
      <c r="AE850" s="1023"/>
      <c r="AF850" s="1023"/>
      <c r="AG850" s="10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54.95" hidden="1" customHeight="1" x14ac:dyDescent="0.15">
      <c r="A851" s="1024">
        <v>23</v>
      </c>
      <c r="B851" s="102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23"/>
      <c r="AD851" s="1023"/>
      <c r="AE851" s="1023"/>
      <c r="AF851" s="1023"/>
      <c r="AG851" s="10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54.95" hidden="1" customHeight="1" x14ac:dyDescent="0.15">
      <c r="A852" s="1024">
        <v>24</v>
      </c>
      <c r="B852" s="102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23"/>
      <c r="AD852" s="1023"/>
      <c r="AE852" s="1023"/>
      <c r="AF852" s="1023"/>
      <c r="AG852" s="10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54.95" hidden="1" customHeight="1" x14ac:dyDescent="0.15">
      <c r="A853" s="1024">
        <v>25</v>
      </c>
      <c r="B853" s="102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23"/>
      <c r="AD853" s="1023"/>
      <c r="AE853" s="1023"/>
      <c r="AF853" s="1023"/>
      <c r="AG853" s="10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54.95" hidden="1" customHeight="1" x14ac:dyDescent="0.15">
      <c r="A854" s="1024">
        <v>26</v>
      </c>
      <c r="B854" s="102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23"/>
      <c r="AD854" s="1023"/>
      <c r="AE854" s="1023"/>
      <c r="AF854" s="1023"/>
      <c r="AG854" s="10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54.95" hidden="1" customHeight="1" x14ac:dyDescent="0.15">
      <c r="A855" s="1024">
        <v>27</v>
      </c>
      <c r="B855" s="102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23"/>
      <c r="AD855" s="1023"/>
      <c r="AE855" s="1023"/>
      <c r="AF855" s="1023"/>
      <c r="AG855" s="10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54.95" hidden="1" customHeight="1" x14ac:dyDescent="0.15">
      <c r="A856" s="1024">
        <v>28</v>
      </c>
      <c r="B856" s="102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23"/>
      <c r="AD856" s="1023"/>
      <c r="AE856" s="1023"/>
      <c r="AF856" s="1023"/>
      <c r="AG856" s="10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54.95" hidden="1" customHeight="1" x14ac:dyDescent="0.15">
      <c r="A857" s="1024">
        <v>29</v>
      </c>
      <c r="B857" s="102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23"/>
      <c r="AD857" s="1023"/>
      <c r="AE857" s="1023"/>
      <c r="AF857" s="1023"/>
      <c r="AG857" s="10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54.95" hidden="1" customHeight="1" x14ac:dyDescent="0.15">
      <c r="A858" s="1024">
        <v>30</v>
      </c>
      <c r="B858" s="102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23"/>
      <c r="AD858" s="1023"/>
      <c r="AE858" s="1023"/>
      <c r="AF858" s="1023"/>
      <c r="AG858" s="10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1</v>
      </c>
    </row>
    <row r="860" spans="1:51" x14ac:dyDescent="0.15">
      <c r="A860" s="9"/>
      <c r="B860" s="50" t="s">
        <v>213</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1</v>
      </c>
    </row>
    <row r="861" spans="1:51" customFormat="1" ht="59.25" customHeight="1" x14ac:dyDescent="0.15">
      <c r="A861" s="347"/>
      <c r="B861" s="347"/>
      <c r="C861" s="347" t="s">
        <v>26</v>
      </c>
      <c r="D861" s="347"/>
      <c r="E861" s="347"/>
      <c r="F861" s="347"/>
      <c r="G861" s="347"/>
      <c r="H861" s="347"/>
      <c r="I861" s="347"/>
      <c r="J861" s="277" t="s">
        <v>269</v>
      </c>
      <c r="K861" s="109"/>
      <c r="L861" s="109"/>
      <c r="M861" s="109"/>
      <c r="N861" s="109"/>
      <c r="O861" s="109"/>
      <c r="P861" s="335" t="s">
        <v>27</v>
      </c>
      <c r="Q861" s="335"/>
      <c r="R861" s="335"/>
      <c r="S861" s="335"/>
      <c r="T861" s="335"/>
      <c r="U861" s="335"/>
      <c r="V861" s="335"/>
      <c r="W861" s="335"/>
      <c r="X861" s="335"/>
      <c r="Y861" s="345" t="s">
        <v>320</v>
      </c>
      <c r="Z861" s="346"/>
      <c r="AA861" s="346"/>
      <c r="AB861" s="346"/>
      <c r="AC861" s="277" t="s">
        <v>305</v>
      </c>
      <c r="AD861" s="277"/>
      <c r="AE861" s="277"/>
      <c r="AF861" s="277"/>
      <c r="AG861" s="277"/>
      <c r="AH861" s="345" t="s">
        <v>251</v>
      </c>
      <c r="AI861" s="347"/>
      <c r="AJ861" s="347"/>
      <c r="AK861" s="347"/>
      <c r="AL861" s="347" t="s">
        <v>21</v>
      </c>
      <c r="AM861" s="347"/>
      <c r="AN861" s="347"/>
      <c r="AO861" s="422"/>
      <c r="AP861" s="423" t="s">
        <v>270</v>
      </c>
      <c r="AQ861" s="423"/>
      <c r="AR861" s="423"/>
      <c r="AS861" s="423"/>
      <c r="AT861" s="423"/>
      <c r="AU861" s="423"/>
      <c r="AV861" s="423"/>
      <c r="AW861" s="423"/>
      <c r="AX861" s="423"/>
      <c r="AY861" s="34">
        <f>$AY$859</f>
        <v>1</v>
      </c>
    </row>
    <row r="862" spans="1:51" ht="54.75" customHeight="1" x14ac:dyDescent="0.15">
      <c r="A862" s="1024">
        <v>1</v>
      </c>
      <c r="B862" s="1024">
        <v>1</v>
      </c>
      <c r="C862" s="420" t="s">
        <v>970</v>
      </c>
      <c r="D862" s="415"/>
      <c r="E862" s="415"/>
      <c r="F862" s="415"/>
      <c r="G862" s="415"/>
      <c r="H862" s="415"/>
      <c r="I862" s="415"/>
      <c r="J862" s="416">
        <v>4010401058533</v>
      </c>
      <c r="K862" s="417"/>
      <c r="L862" s="417"/>
      <c r="M862" s="417"/>
      <c r="N862" s="417"/>
      <c r="O862" s="417"/>
      <c r="P862" s="421" t="s">
        <v>971</v>
      </c>
      <c r="Q862" s="317"/>
      <c r="R862" s="317"/>
      <c r="S862" s="317"/>
      <c r="T862" s="317"/>
      <c r="U862" s="317"/>
      <c r="V862" s="317"/>
      <c r="W862" s="317"/>
      <c r="X862" s="317"/>
      <c r="Y862" s="318">
        <v>18</v>
      </c>
      <c r="Z862" s="319"/>
      <c r="AA862" s="319"/>
      <c r="AB862" s="320"/>
      <c r="AC862" s="322" t="s">
        <v>341</v>
      </c>
      <c r="AD862" s="323"/>
      <c r="AE862" s="323"/>
      <c r="AF862" s="323"/>
      <c r="AG862" s="323"/>
      <c r="AH862" s="418" t="s">
        <v>368</v>
      </c>
      <c r="AI862" s="419"/>
      <c r="AJ862" s="419"/>
      <c r="AK862" s="419"/>
      <c r="AL862" s="326" t="s">
        <v>368</v>
      </c>
      <c r="AM862" s="327"/>
      <c r="AN862" s="327"/>
      <c r="AO862" s="328"/>
      <c r="AP862" s="321" t="s">
        <v>368</v>
      </c>
      <c r="AQ862" s="321"/>
      <c r="AR862" s="321"/>
      <c r="AS862" s="321"/>
      <c r="AT862" s="321"/>
      <c r="AU862" s="321"/>
      <c r="AV862" s="321"/>
      <c r="AW862" s="321"/>
      <c r="AX862" s="321"/>
      <c r="AY862" s="34">
        <f>$AY$859</f>
        <v>1</v>
      </c>
    </row>
    <row r="863" spans="1:51" ht="54.75" customHeight="1" x14ac:dyDescent="0.15">
      <c r="A863" s="1024">
        <v>2</v>
      </c>
      <c r="B863" s="1024">
        <v>1</v>
      </c>
      <c r="C863" s="420" t="s">
        <v>930</v>
      </c>
      <c r="D863" s="415"/>
      <c r="E863" s="415"/>
      <c r="F863" s="415"/>
      <c r="G863" s="415"/>
      <c r="H863" s="415"/>
      <c r="I863" s="415"/>
      <c r="J863" s="416">
        <v>5120001180782</v>
      </c>
      <c r="K863" s="417"/>
      <c r="L863" s="417"/>
      <c r="M863" s="417"/>
      <c r="N863" s="417"/>
      <c r="O863" s="417"/>
      <c r="P863" s="421" t="s">
        <v>971</v>
      </c>
      <c r="Q863" s="317"/>
      <c r="R863" s="317"/>
      <c r="S863" s="317"/>
      <c r="T863" s="317"/>
      <c r="U863" s="317"/>
      <c r="V863" s="317"/>
      <c r="W863" s="317"/>
      <c r="X863" s="317"/>
      <c r="Y863" s="318">
        <v>10</v>
      </c>
      <c r="Z863" s="319"/>
      <c r="AA863" s="319"/>
      <c r="AB863" s="320"/>
      <c r="AC863" s="322" t="s">
        <v>341</v>
      </c>
      <c r="AD863" s="323"/>
      <c r="AE863" s="323"/>
      <c r="AF863" s="323"/>
      <c r="AG863" s="323"/>
      <c r="AH863" s="418" t="s">
        <v>368</v>
      </c>
      <c r="AI863" s="419"/>
      <c r="AJ863" s="419"/>
      <c r="AK863" s="419"/>
      <c r="AL863" s="326" t="s">
        <v>368</v>
      </c>
      <c r="AM863" s="327"/>
      <c r="AN863" s="327"/>
      <c r="AO863" s="328"/>
      <c r="AP863" s="321" t="s">
        <v>368</v>
      </c>
      <c r="AQ863" s="321"/>
      <c r="AR863" s="321"/>
      <c r="AS863" s="321"/>
      <c r="AT863" s="321"/>
      <c r="AU863" s="321"/>
      <c r="AV863" s="321"/>
      <c r="AW863" s="321"/>
      <c r="AX863" s="321"/>
      <c r="AY863">
        <f>COUNTA($C$863)</f>
        <v>1</v>
      </c>
    </row>
    <row r="864" spans="1:51" ht="54.75" customHeight="1" x14ac:dyDescent="0.15">
      <c r="A864" s="1024">
        <v>3</v>
      </c>
      <c r="B864" s="1024">
        <v>1</v>
      </c>
      <c r="C864" s="420" t="s">
        <v>972</v>
      </c>
      <c r="D864" s="415"/>
      <c r="E864" s="415"/>
      <c r="F864" s="415"/>
      <c r="G864" s="415"/>
      <c r="H864" s="415"/>
      <c r="I864" s="415"/>
      <c r="J864" s="416">
        <v>5010401079438</v>
      </c>
      <c r="K864" s="417"/>
      <c r="L864" s="417"/>
      <c r="M864" s="417"/>
      <c r="N864" s="417"/>
      <c r="O864" s="417"/>
      <c r="P864" s="421" t="s">
        <v>973</v>
      </c>
      <c r="Q864" s="317"/>
      <c r="R864" s="317"/>
      <c r="S864" s="317"/>
      <c r="T864" s="317"/>
      <c r="U864" s="317"/>
      <c r="V864" s="317"/>
      <c r="W864" s="317"/>
      <c r="X864" s="317"/>
      <c r="Y864" s="318">
        <v>3</v>
      </c>
      <c r="Z864" s="319"/>
      <c r="AA864" s="319"/>
      <c r="AB864" s="320"/>
      <c r="AC864" s="322" t="s">
        <v>341</v>
      </c>
      <c r="AD864" s="323"/>
      <c r="AE864" s="323"/>
      <c r="AF864" s="323"/>
      <c r="AG864" s="323"/>
      <c r="AH864" s="418" t="s">
        <v>368</v>
      </c>
      <c r="AI864" s="419"/>
      <c r="AJ864" s="419"/>
      <c r="AK864" s="419"/>
      <c r="AL864" s="326" t="s">
        <v>368</v>
      </c>
      <c r="AM864" s="327"/>
      <c r="AN864" s="327"/>
      <c r="AO864" s="328"/>
      <c r="AP864" s="321" t="s">
        <v>368</v>
      </c>
      <c r="AQ864" s="321"/>
      <c r="AR864" s="321"/>
      <c r="AS864" s="321"/>
      <c r="AT864" s="321"/>
      <c r="AU864" s="321"/>
      <c r="AV864" s="321"/>
      <c r="AW864" s="321"/>
      <c r="AX864" s="321"/>
      <c r="AY864">
        <f>COUNTA($C$864)</f>
        <v>1</v>
      </c>
    </row>
    <row r="865" spans="1:51" ht="54.75" customHeight="1" x14ac:dyDescent="0.15">
      <c r="A865" s="1024">
        <v>4</v>
      </c>
      <c r="B865" s="1024">
        <v>1</v>
      </c>
      <c r="C865" s="420" t="s">
        <v>974</v>
      </c>
      <c r="D865" s="415"/>
      <c r="E865" s="415"/>
      <c r="F865" s="415"/>
      <c r="G865" s="415"/>
      <c r="H865" s="415"/>
      <c r="I865" s="415"/>
      <c r="J865" s="416">
        <v>3020003015370</v>
      </c>
      <c r="K865" s="417"/>
      <c r="L865" s="417"/>
      <c r="M865" s="417"/>
      <c r="N865" s="417"/>
      <c r="O865" s="417"/>
      <c r="P865" s="421" t="s">
        <v>975</v>
      </c>
      <c r="Q865" s="317"/>
      <c r="R865" s="317"/>
      <c r="S865" s="317"/>
      <c r="T865" s="317"/>
      <c r="U865" s="317"/>
      <c r="V865" s="317"/>
      <c r="W865" s="317"/>
      <c r="X865" s="317"/>
      <c r="Y865" s="318">
        <v>3</v>
      </c>
      <c r="Z865" s="319"/>
      <c r="AA865" s="319"/>
      <c r="AB865" s="320"/>
      <c r="AC865" s="322" t="s">
        <v>341</v>
      </c>
      <c r="AD865" s="323"/>
      <c r="AE865" s="323"/>
      <c r="AF865" s="323"/>
      <c r="AG865" s="323"/>
      <c r="AH865" s="418" t="s">
        <v>368</v>
      </c>
      <c r="AI865" s="419"/>
      <c r="AJ865" s="419"/>
      <c r="AK865" s="419"/>
      <c r="AL865" s="326" t="s">
        <v>368</v>
      </c>
      <c r="AM865" s="327"/>
      <c r="AN865" s="327"/>
      <c r="AO865" s="328"/>
      <c r="AP865" s="321" t="s">
        <v>368</v>
      </c>
      <c r="AQ865" s="321"/>
      <c r="AR865" s="321"/>
      <c r="AS865" s="321"/>
      <c r="AT865" s="321"/>
      <c r="AU865" s="321"/>
      <c r="AV865" s="321"/>
      <c r="AW865" s="321"/>
      <c r="AX865" s="321"/>
      <c r="AY865">
        <f>COUNTA($C$865)</f>
        <v>1</v>
      </c>
    </row>
    <row r="866" spans="1:51" ht="54.75" customHeight="1" x14ac:dyDescent="0.15">
      <c r="A866" s="1024">
        <v>5</v>
      </c>
      <c r="B866" s="1024">
        <v>1</v>
      </c>
      <c r="C866" s="420" t="s">
        <v>976</v>
      </c>
      <c r="D866" s="415"/>
      <c r="E866" s="415"/>
      <c r="F866" s="415"/>
      <c r="G866" s="415"/>
      <c r="H866" s="415"/>
      <c r="I866" s="415"/>
      <c r="J866" s="416">
        <v>4010001092370</v>
      </c>
      <c r="K866" s="417"/>
      <c r="L866" s="417"/>
      <c r="M866" s="417"/>
      <c r="N866" s="417"/>
      <c r="O866" s="417"/>
      <c r="P866" s="421" t="s">
        <v>971</v>
      </c>
      <c r="Q866" s="317"/>
      <c r="R866" s="317"/>
      <c r="S866" s="317"/>
      <c r="T866" s="317"/>
      <c r="U866" s="317"/>
      <c r="V866" s="317"/>
      <c r="W866" s="317"/>
      <c r="X866" s="317"/>
      <c r="Y866" s="318">
        <v>2</v>
      </c>
      <c r="Z866" s="319"/>
      <c r="AA866" s="319"/>
      <c r="AB866" s="320"/>
      <c r="AC866" s="322" t="s">
        <v>341</v>
      </c>
      <c r="AD866" s="323"/>
      <c r="AE866" s="323"/>
      <c r="AF866" s="323"/>
      <c r="AG866" s="323"/>
      <c r="AH866" s="418" t="s">
        <v>368</v>
      </c>
      <c r="AI866" s="419"/>
      <c r="AJ866" s="419"/>
      <c r="AK866" s="419"/>
      <c r="AL866" s="326" t="s">
        <v>368</v>
      </c>
      <c r="AM866" s="327"/>
      <c r="AN866" s="327"/>
      <c r="AO866" s="328"/>
      <c r="AP866" s="321" t="s">
        <v>368</v>
      </c>
      <c r="AQ866" s="321"/>
      <c r="AR866" s="321"/>
      <c r="AS866" s="321"/>
      <c r="AT866" s="321"/>
      <c r="AU866" s="321"/>
      <c r="AV866" s="321"/>
      <c r="AW866" s="321"/>
      <c r="AX866" s="321"/>
      <c r="AY866">
        <f>COUNTA($C$866)</f>
        <v>1</v>
      </c>
    </row>
    <row r="867" spans="1:51" ht="54.75" customHeight="1" x14ac:dyDescent="0.15">
      <c r="A867" s="1024">
        <v>6</v>
      </c>
      <c r="B867" s="1024">
        <v>1</v>
      </c>
      <c r="C867" s="420" t="s">
        <v>977</v>
      </c>
      <c r="D867" s="415"/>
      <c r="E867" s="415"/>
      <c r="F867" s="415"/>
      <c r="G867" s="415"/>
      <c r="H867" s="415"/>
      <c r="I867" s="415"/>
      <c r="J867" s="416">
        <v>6011501006529</v>
      </c>
      <c r="K867" s="417"/>
      <c r="L867" s="417"/>
      <c r="M867" s="417"/>
      <c r="N867" s="417"/>
      <c r="O867" s="417"/>
      <c r="P867" s="421" t="s">
        <v>978</v>
      </c>
      <c r="Q867" s="317"/>
      <c r="R867" s="317"/>
      <c r="S867" s="317"/>
      <c r="T867" s="317"/>
      <c r="U867" s="317"/>
      <c r="V867" s="317"/>
      <c r="W867" s="317"/>
      <c r="X867" s="317"/>
      <c r="Y867" s="318">
        <v>2</v>
      </c>
      <c r="Z867" s="319"/>
      <c r="AA867" s="319"/>
      <c r="AB867" s="320"/>
      <c r="AC867" s="322" t="s">
        <v>341</v>
      </c>
      <c r="AD867" s="323"/>
      <c r="AE867" s="323"/>
      <c r="AF867" s="323"/>
      <c r="AG867" s="323"/>
      <c r="AH867" s="418" t="s">
        <v>368</v>
      </c>
      <c r="AI867" s="419"/>
      <c r="AJ867" s="419"/>
      <c r="AK867" s="419"/>
      <c r="AL867" s="326" t="s">
        <v>368</v>
      </c>
      <c r="AM867" s="327"/>
      <c r="AN867" s="327"/>
      <c r="AO867" s="328"/>
      <c r="AP867" s="321" t="s">
        <v>368</v>
      </c>
      <c r="AQ867" s="321"/>
      <c r="AR867" s="321"/>
      <c r="AS867" s="321"/>
      <c r="AT867" s="321"/>
      <c r="AU867" s="321"/>
      <c r="AV867" s="321"/>
      <c r="AW867" s="321"/>
      <c r="AX867" s="321"/>
      <c r="AY867">
        <f>COUNTA($C$867)</f>
        <v>1</v>
      </c>
    </row>
    <row r="868" spans="1:51" ht="54.75" customHeight="1" x14ac:dyDescent="0.15">
      <c r="A868" s="1024">
        <v>7</v>
      </c>
      <c r="B868" s="1024">
        <v>1</v>
      </c>
      <c r="C868" s="420" t="s">
        <v>979</v>
      </c>
      <c r="D868" s="415"/>
      <c r="E868" s="415"/>
      <c r="F868" s="415"/>
      <c r="G868" s="415"/>
      <c r="H868" s="415"/>
      <c r="I868" s="415"/>
      <c r="J868" s="416">
        <v>4490005006519</v>
      </c>
      <c r="K868" s="417"/>
      <c r="L868" s="417"/>
      <c r="M868" s="417"/>
      <c r="N868" s="417"/>
      <c r="O868" s="417"/>
      <c r="P868" s="421" t="s">
        <v>971</v>
      </c>
      <c r="Q868" s="317"/>
      <c r="R868" s="317"/>
      <c r="S868" s="317"/>
      <c r="T868" s="317"/>
      <c r="U868" s="317"/>
      <c r="V868" s="317"/>
      <c r="W868" s="317"/>
      <c r="X868" s="317"/>
      <c r="Y868" s="318">
        <v>2</v>
      </c>
      <c r="Z868" s="319"/>
      <c r="AA868" s="319"/>
      <c r="AB868" s="320"/>
      <c r="AC868" s="322" t="s">
        <v>341</v>
      </c>
      <c r="AD868" s="323"/>
      <c r="AE868" s="323"/>
      <c r="AF868" s="323"/>
      <c r="AG868" s="323"/>
      <c r="AH868" s="418" t="s">
        <v>368</v>
      </c>
      <c r="AI868" s="419"/>
      <c r="AJ868" s="419"/>
      <c r="AK868" s="419"/>
      <c r="AL868" s="326" t="s">
        <v>368</v>
      </c>
      <c r="AM868" s="327"/>
      <c r="AN868" s="327"/>
      <c r="AO868" s="328"/>
      <c r="AP868" s="321" t="s">
        <v>368</v>
      </c>
      <c r="AQ868" s="321"/>
      <c r="AR868" s="321"/>
      <c r="AS868" s="321"/>
      <c r="AT868" s="321"/>
      <c r="AU868" s="321"/>
      <c r="AV868" s="321"/>
      <c r="AW868" s="321"/>
      <c r="AX868" s="321"/>
      <c r="AY868">
        <f>COUNTA($C$868)</f>
        <v>1</v>
      </c>
    </row>
    <row r="869" spans="1:51" ht="54.75" customHeight="1" x14ac:dyDescent="0.15">
      <c r="A869" s="1024">
        <v>8</v>
      </c>
      <c r="B869" s="1024">
        <v>1</v>
      </c>
      <c r="C869" s="420" t="s">
        <v>980</v>
      </c>
      <c r="D869" s="415"/>
      <c r="E869" s="415"/>
      <c r="F869" s="415"/>
      <c r="G869" s="415"/>
      <c r="H869" s="415"/>
      <c r="I869" s="415"/>
      <c r="J869" s="416">
        <v>1011003006387</v>
      </c>
      <c r="K869" s="417"/>
      <c r="L869" s="417"/>
      <c r="M869" s="417"/>
      <c r="N869" s="417"/>
      <c r="O869" s="417"/>
      <c r="P869" s="421" t="s">
        <v>981</v>
      </c>
      <c r="Q869" s="317"/>
      <c r="R869" s="317"/>
      <c r="S869" s="317"/>
      <c r="T869" s="317"/>
      <c r="U869" s="317"/>
      <c r="V869" s="317"/>
      <c r="W869" s="317"/>
      <c r="X869" s="317"/>
      <c r="Y869" s="318">
        <v>1</v>
      </c>
      <c r="Z869" s="319"/>
      <c r="AA869" s="319"/>
      <c r="AB869" s="320"/>
      <c r="AC869" s="322" t="s">
        <v>341</v>
      </c>
      <c r="AD869" s="323"/>
      <c r="AE869" s="323"/>
      <c r="AF869" s="323"/>
      <c r="AG869" s="323"/>
      <c r="AH869" s="418" t="s">
        <v>368</v>
      </c>
      <c r="AI869" s="419"/>
      <c r="AJ869" s="419"/>
      <c r="AK869" s="419"/>
      <c r="AL869" s="326" t="s">
        <v>368</v>
      </c>
      <c r="AM869" s="327"/>
      <c r="AN869" s="327"/>
      <c r="AO869" s="328"/>
      <c r="AP869" s="321" t="s">
        <v>368</v>
      </c>
      <c r="AQ869" s="321"/>
      <c r="AR869" s="321"/>
      <c r="AS869" s="321"/>
      <c r="AT869" s="321"/>
      <c r="AU869" s="321"/>
      <c r="AV869" s="321"/>
      <c r="AW869" s="321"/>
      <c r="AX869" s="321"/>
      <c r="AY869">
        <f>COUNTA($C$869)</f>
        <v>1</v>
      </c>
    </row>
    <row r="870" spans="1:51" ht="54.75" customHeight="1" x14ac:dyDescent="0.15">
      <c r="A870" s="1024">
        <v>9</v>
      </c>
      <c r="B870" s="1024">
        <v>1</v>
      </c>
      <c r="C870" s="420" t="s">
        <v>982</v>
      </c>
      <c r="D870" s="415"/>
      <c r="E870" s="415"/>
      <c r="F870" s="415"/>
      <c r="G870" s="415"/>
      <c r="H870" s="415"/>
      <c r="I870" s="415"/>
      <c r="J870" s="416">
        <v>6490002008152</v>
      </c>
      <c r="K870" s="417"/>
      <c r="L870" s="417"/>
      <c r="M870" s="417"/>
      <c r="N870" s="417"/>
      <c r="O870" s="417"/>
      <c r="P870" s="421" t="s">
        <v>983</v>
      </c>
      <c r="Q870" s="317"/>
      <c r="R870" s="317"/>
      <c r="S870" s="317"/>
      <c r="T870" s="317"/>
      <c r="U870" s="317"/>
      <c r="V870" s="317"/>
      <c r="W870" s="317"/>
      <c r="X870" s="317"/>
      <c r="Y870" s="318">
        <v>1</v>
      </c>
      <c r="Z870" s="319"/>
      <c r="AA870" s="319"/>
      <c r="AB870" s="320"/>
      <c r="AC870" s="322" t="s">
        <v>341</v>
      </c>
      <c r="AD870" s="323"/>
      <c r="AE870" s="323"/>
      <c r="AF870" s="323"/>
      <c r="AG870" s="323"/>
      <c r="AH870" s="418" t="s">
        <v>368</v>
      </c>
      <c r="AI870" s="419"/>
      <c r="AJ870" s="419"/>
      <c r="AK870" s="419"/>
      <c r="AL870" s="326" t="s">
        <v>368</v>
      </c>
      <c r="AM870" s="327"/>
      <c r="AN870" s="327"/>
      <c r="AO870" s="328"/>
      <c r="AP870" s="321" t="s">
        <v>368</v>
      </c>
      <c r="AQ870" s="321"/>
      <c r="AR870" s="321"/>
      <c r="AS870" s="321"/>
      <c r="AT870" s="321"/>
      <c r="AU870" s="321"/>
      <c r="AV870" s="321"/>
      <c r="AW870" s="321"/>
      <c r="AX870" s="321"/>
      <c r="AY870">
        <f>COUNTA($C$870)</f>
        <v>1</v>
      </c>
    </row>
    <row r="871" spans="1:51" ht="54.75" customHeight="1" x14ac:dyDescent="0.15">
      <c r="A871" s="1024">
        <v>10</v>
      </c>
      <c r="B871" s="1024">
        <v>1</v>
      </c>
      <c r="C871" s="420" t="s">
        <v>984</v>
      </c>
      <c r="D871" s="415"/>
      <c r="E871" s="415"/>
      <c r="F871" s="415"/>
      <c r="G871" s="415"/>
      <c r="H871" s="415"/>
      <c r="I871" s="415"/>
      <c r="J871" s="416" t="s">
        <v>368</v>
      </c>
      <c r="K871" s="417"/>
      <c r="L871" s="417"/>
      <c r="M871" s="417"/>
      <c r="N871" s="417"/>
      <c r="O871" s="417"/>
      <c r="P871" s="421" t="s">
        <v>971</v>
      </c>
      <c r="Q871" s="317"/>
      <c r="R871" s="317"/>
      <c r="S871" s="317"/>
      <c r="T871" s="317"/>
      <c r="U871" s="317"/>
      <c r="V871" s="317"/>
      <c r="W871" s="317"/>
      <c r="X871" s="317"/>
      <c r="Y871" s="318">
        <v>1</v>
      </c>
      <c r="Z871" s="319"/>
      <c r="AA871" s="319"/>
      <c r="AB871" s="320"/>
      <c r="AC871" s="322" t="s">
        <v>341</v>
      </c>
      <c r="AD871" s="323"/>
      <c r="AE871" s="323"/>
      <c r="AF871" s="323"/>
      <c r="AG871" s="323"/>
      <c r="AH871" s="418" t="s">
        <v>368</v>
      </c>
      <c r="AI871" s="419"/>
      <c r="AJ871" s="419"/>
      <c r="AK871" s="419"/>
      <c r="AL871" s="326" t="s">
        <v>368</v>
      </c>
      <c r="AM871" s="327"/>
      <c r="AN871" s="327"/>
      <c r="AO871" s="328"/>
      <c r="AP871" s="321" t="s">
        <v>368</v>
      </c>
      <c r="AQ871" s="321"/>
      <c r="AR871" s="321"/>
      <c r="AS871" s="321"/>
      <c r="AT871" s="321"/>
      <c r="AU871" s="321"/>
      <c r="AV871" s="321"/>
      <c r="AW871" s="321"/>
      <c r="AX871" s="321"/>
      <c r="AY871">
        <f>COUNTA($C$871)</f>
        <v>1</v>
      </c>
    </row>
    <row r="872" spans="1:51" hidden="1" x14ac:dyDescent="0.15">
      <c r="A872" s="1024">
        <v>11</v>
      </c>
      <c r="B872" s="102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23"/>
      <c r="AD872" s="1023"/>
      <c r="AE872" s="1023"/>
      <c r="AF872" s="1023"/>
      <c r="AG872" s="10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idden="1" x14ac:dyDescent="0.15">
      <c r="A873" s="1024">
        <v>12</v>
      </c>
      <c r="B873" s="102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23"/>
      <c r="AD873" s="1023"/>
      <c r="AE873" s="1023"/>
      <c r="AF873" s="1023"/>
      <c r="AG873" s="10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idden="1" x14ac:dyDescent="0.15">
      <c r="A874" s="1024">
        <v>13</v>
      </c>
      <c r="B874" s="102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23"/>
      <c r="AD874" s="1023"/>
      <c r="AE874" s="1023"/>
      <c r="AF874" s="1023"/>
      <c r="AG874" s="10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idden="1" x14ac:dyDescent="0.15">
      <c r="A875" s="1024">
        <v>14</v>
      </c>
      <c r="B875" s="102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23"/>
      <c r="AD875" s="1023"/>
      <c r="AE875" s="1023"/>
      <c r="AF875" s="1023"/>
      <c r="AG875" s="102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idden="1" x14ac:dyDescent="0.15">
      <c r="A876" s="1024">
        <v>15</v>
      </c>
      <c r="B876" s="102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23"/>
      <c r="AD876" s="1023"/>
      <c r="AE876" s="1023"/>
      <c r="AF876" s="1023"/>
      <c r="AG876" s="102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idden="1" x14ac:dyDescent="0.15">
      <c r="A877" s="1024">
        <v>16</v>
      </c>
      <c r="B877" s="102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23"/>
      <c r="AD877" s="1023"/>
      <c r="AE877" s="1023"/>
      <c r="AF877" s="1023"/>
      <c r="AG877" s="102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idden="1" x14ac:dyDescent="0.15">
      <c r="A878" s="1024">
        <v>17</v>
      </c>
      <c r="B878" s="102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23"/>
      <c r="AD878" s="1023"/>
      <c r="AE878" s="1023"/>
      <c r="AF878" s="1023"/>
      <c r="AG878" s="102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idden="1" x14ac:dyDescent="0.15">
      <c r="A879" s="1024">
        <v>18</v>
      </c>
      <c r="B879" s="102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23"/>
      <c r="AD879" s="1023"/>
      <c r="AE879" s="1023"/>
      <c r="AF879" s="1023"/>
      <c r="AG879" s="102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idden="1" x14ac:dyDescent="0.15">
      <c r="A880" s="1024">
        <v>19</v>
      </c>
      <c r="B880" s="102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23"/>
      <c r="AD880" s="1023"/>
      <c r="AE880" s="1023"/>
      <c r="AF880" s="1023"/>
      <c r="AG880" s="10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idden="1" x14ac:dyDescent="0.15">
      <c r="A881" s="1024">
        <v>20</v>
      </c>
      <c r="B881" s="102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23"/>
      <c r="AD881" s="1023"/>
      <c r="AE881" s="1023"/>
      <c r="AF881" s="1023"/>
      <c r="AG881" s="10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idden="1" x14ac:dyDescent="0.15">
      <c r="A882" s="1024">
        <v>21</v>
      </c>
      <c r="B882" s="102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23"/>
      <c r="AD882" s="1023"/>
      <c r="AE882" s="1023"/>
      <c r="AF882" s="1023"/>
      <c r="AG882" s="10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idden="1" x14ac:dyDescent="0.15">
      <c r="A883" s="1024">
        <v>22</v>
      </c>
      <c r="B883" s="102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23"/>
      <c r="AD883" s="1023"/>
      <c r="AE883" s="1023"/>
      <c r="AF883" s="1023"/>
      <c r="AG883" s="10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idden="1" x14ac:dyDescent="0.15">
      <c r="A884" s="1024">
        <v>23</v>
      </c>
      <c r="B884" s="102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23"/>
      <c r="AD884" s="1023"/>
      <c r="AE884" s="1023"/>
      <c r="AF884" s="1023"/>
      <c r="AG884" s="10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idden="1" x14ac:dyDescent="0.15">
      <c r="A885" s="1024">
        <v>24</v>
      </c>
      <c r="B885" s="102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23"/>
      <c r="AD885" s="1023"/>
      <c r="AE885" s="1023"/>
      <c r="AF885" s="1023"/>
      <c r="AG885" s="10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idden="1" x14ac:dyDescent="0.15">
      <c r="A886" s="1024">
        <v>25</v>
      </c>
      <c r="B886" s="102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23"/>
      <c r="AD886" s="1023"/>
      <c r="AE886" s="1023"/>
      <c r="AF886" s="1023"/>
      <c r="AG886" s="10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idden="1" x14ac:dyDescent="0.15">
      <c r="A887" s="1024">
        <v>26</v>
      </c>
      <c r="B887" s="102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23"/>
      <c r="AD887" s="1023"/>
      <c r="AE887" s="1023"/>
      <c r="AF887" s="1023"/>
      <c r="AG887" s="10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idden="1" x14ac:dyDescent="0.15">
      <c r="A888" s="1024">
        <v>27</v>
      </c>
      <c r="B888" s="102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23"/>
      <c r="AD888" s="1023"/>
      <c r="AE888" s="1023"/>
      <c r="AF888" s="1023"/>
      <c r="AG888" s="10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idden="1" x14ac:dyDescent="0.15">
      <c r="A889" s="1024">
        <v>28</v>
      </c>
      <c r="B889" s="102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23"/>
      <c r="AD889" s="1023"/>
      <c r="AE889" s="1023"/>
      <c r="AF889" s="1023"/>
      <c r="AG889" s="10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idden="1" x14ac:dyDescent="0.15">
      <c r="A890" s="1024">
        <v>29</v>
      </c>
      <c r="B890" s="102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23"/>
      <c r="AD890" s="1023"/>
      <c r="AE890" s="1023"/>
      <c r="AF890" s="1023"/>
      <c r="AG890" s="10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idden="1" x14ac:dyDescent="0.15">
      <c r="A891" s="1024">
        <v>30</v>
      </c>
      <c r="B891" s="102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23"/>
      <c r="AD891" s="1023"/>
      <c r="AE891" s="1023"/>
      <c r="AF891" s="1023"/>
      <c r="AG891" s="10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1</v>
      </c>
    </row>
    <row r="893" spans="1:51" x14ac:dyDescent="0.15">
      <c r="A893" s="9"/>
      <c r="B893" s="50" t="s">
        <v>214</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1</v>
      </c>
    </row>
    <row r="894" spans="1:51" customFormat="1" ht="59.25" customHeight="1" x14ac:dyDescent="0.15">
      <c r="A894" s="347"/>
      <c r="B894" s="347"/>
      <c r="C894" s="347" t="s">
        <v>26</v>
      </c>
      <c r="D894" s="347"/>
      <c r="E894" s="347"/>
      <c r="F894" s="347"/>
      <c r="G894" s="347"/>
      <c r="H894" s="347"/>
      <c r="I894" s="347"/>
      <c r="J894" s="277" t="s">
        <v>269</v>
      </c>
      <c r="K894" s="109"/>
      <c r="L894" s="109"/>
      <c r="M894" s="109"/>
      <c r="N894" s="109"/>
      <c r="O894" s="109"/>
      <c r="P894" s="335" t="s">
        <v>27</v>
      </c>
      <c r="Q894" s="335"/>
      <c r="R894" s="335"/>
      <c r="S894" s="335"/>
      <c r="T894" s="335"/>
      <c r="U894" s="335"/>
      <c r="V894" s="335"/>
      <c r="W894" s="335"/>
      <c r="X894" s="335"/>
      <c r="Y894" s="345" t="s">
        <v>320</v>
      </c>
      <c r="Z894" s="346"/>
      <c r="AA894" s="346"/>
      <c r="AB894" s="346"/>
      <c r="AC894" s="277" t="s">
        <v>305</v>
      </c>
      <c r="AD894" s="277"/>
      <c r="AE894" s="277"/>
      <c r="AF894" s="277"/>
      <c r="AG894" s="277"/>
      <c r="AH894" s="345" t="s">
        <v>251</v>
      </c>
      <c r="AI894" s="347"/>
      <c r="AJ894" s="347"/>
      <c r="AK894" s="347"/>
      <c r="AL894" s="347" t="s">
        <v>21</v>
      </c>
      <c r="AM894" s="347"/>
      <c r="AN894" s="347"/>
      <c r="AO894" s="422"/>
      <c r="AP894" s="423" t="s">
        <v>270</v>
      </c>
      <c r="AQ894" s="423"/>
      <c r="AR894" s="423"/>
      <c r="AS894" s="423"/>
      <c r="AT894" s="423"/>
      <c r="AU894" s="423"/>
      <c r="AV894" s="423"/>
      <c r="AW894" s="423"/>
      <c r="AX894" s="423"/>
      <c r="AY894" s="34">
        <f>$AY$892</f>
        <v>1</v>
      </c>
    </row>
    <row r="895" spans="1:51" ht="64.5" customHeight="1" x14ac:dyDescent="0.15">
      <c r="A895" s="1024">
        <v>1</v>
      </c>
      <c r="B895" s="1024">
        <v>1</v>
      </c>
      <c r="C895" s="420" t="s">
        <v>905</v>
      </c>
      <c r="D895" s="415"/>
      <c r="E895" s="415"/>
      <c r="F895" s="415"/>
      <c r="G895" s="415"/>
      <c r="H895" s="415"/>
      <c r="I895" s="415"/>
      <c r="J895" s="416">
        <v>1010001143390</v>
      </c>
      <c r="K895" s="417"/>
      <c r="L895" s="417"/>
      <c r="M895" s="417"/>
      <c r="N895" s="417"/>
      <c r="O895" s="417"/>
      <c r="P895" s="317" t="s">
        <v>931</v>
      </c>
      <c r="Q895" s="317"/>
      <c r="R895" s="317"/>
      <c r="S895" s="317"/>
      <c r="T895" s="317"/>
      <c r="U895" s="317"/>
      <c r="V895" s="317"/>
      <c r="W895" s="317"/>
      <c r="X895" s="317"/>
      <c r="Y895" s="318">
        <v>111</v>
      </c>
      <c r="Z895" s="319"/>
      <c r="AA895" s="319"/>
      <c r="AB895" s="320"/>
      <c r="AC895" s="322" t="s">
        <v>335</v>
      </c>
      <c r="AD895" s="323"/>
      <c r="AE895" s="323"/>
      <c r="AF895" s="323"/>
      <c r="AG895" s="323"/>
      <c r="AH895" s="418">
        <v>1</v>
      </c>
      <c r="AI895" s="419"/>
      <c r="AJ895" s="419"/>
      <c r="AK895" s="419"/>
      <c r="AL895" s="326">
        <v>99.9</v>
      </c>
      <c r="AM895" s="327"/>
      <c r="AN895" s="327"/>
      <c r="AO895" s="328"/>
      <c r="AP895" s="321" t="s">
        <v>368</v>
      </c>
      <c r="AQ895" s="321"/>
      <c r="AR895" s="321"/>
      <c r="AS895" s="321"/>
      <c r="AT895" s="321"/>
      <c r="AU895" s="321"/>
      <c r="AV895" s="321"/>
      <c r="AW895" s="321"/>
      <c r="AX895" s="321"/>
      <c r="AY895" s="34">
        <f>$AY$892</f>
        <v>1</v>
      </c>
    </row>
    <row r="896" spans="1:51" ht="81" hidden="1" customHeight="1" x14ac:dyDescent="0.15">
      <c r="A896" s="1024">
        <v>2</v>
      </c>
      <c r="B896" s="1024">
        <v>1</v>
      </c>
      <c r="C896" s="420"/>
      <c r="D896" s="415"/>
      <c r="E896" s="415"/>
      <c r="F896" s="415"/>
      <c r="G896" s="415"/>
      <c r="H896" s="415"/>
      <c r="I896" s="415"/>
      <c r="J896" s="416"/>
      <c r="K896" s="417"/>
      <c r="L896" s="417"/>
      <c r="M896" s="417"/>
      <c r="N896" s="417"/>
      <c r="O896" s="417"/>
      <c r="P896" s="421"/>
      <c r="Q896" s="317"/>
      <c r="R896" s="317"/>
      <c r="S896" s="317"/>
      <c r="T896" s="317"/>
      <c r="U896" s="317"/>
      <c r="V896" s="317"/>
      <c r="W896" s="317"/>
      <c r="X896" s="317"/>
      <c r="Y896" s="318"/>
      <c r="Z896" s="319"/>
      <c r="AA896" s="319"/>
      <c r="AB896" s="320"/>
      <c r="AC896" s="1023"/>
      <c r="AD896" s="1023"/>
      <c r="AE896" s="1023"/>
      <c r="AF896" s="1023"/>
      <c r="AG896" s="10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idden="1" x14ac:dyDescent="0.15">
      <c r="A897" s="1024">
        <v>3</v>
      </c>
      <c r="B897" s="1024">
        <v>1</v>
      </c>
      <c r="C897" s="420"/>
      <c r="D897" s="415"/>
      <c r="E897" s="415"/>
      <c r="F897" s="415"/>
      <c r="G897" s="415"/>
      <c r="H897" s="415"/>
      <c r="I897" s="415"/>
      <c r="J897" s="416"/>
      <c r="K897" s="417"/>
      <c r="L897" s="417"/>
      <c r="M897" s="417"/>
      <c r="N897" s="417"/>
      <c r="O897" s="417"/>
      <c r="P897" s="421"/>
      <c r="Q897" s="317"/>
      <c r="R897" s="317"/>
      <c r="S897" s="317"/>
      <c r="T897" s="317"/>
      <c r="U897" s="317"/>
      <c r="V897" s="317"/>
      <c r="W897" s="317"/>
      <c r="X897" s="317"/>
      <c r="Y897" s="318"/>
      <c r="Z897" s="319"/>
      <c r="AA897" s="319"/>
      <c r="AB897" s="320"/>
      <c r="AC897" s="1023"/>
      <c r="AD897" s="1023"/>
      <c r="AE897" s="1023"/>
      <c r="AF897" s="1023"/>
      <c r="AG897" s="10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idden="1" x14ac:dyDescent="0.15">
      <c r="A898" s="1024">
        <v>4</v>
      </c>
      <c r="B898" s="102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23"/>
      <c r="AD898" s="1023"/>
      <c r="AE898" s="1023"/>
      <c r="AF898" s="1023"/>
      <c r="AG898" s="10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idden="1" x14ac:dyDescent="0.15">
      <c r="A899" s="1024">
        <v>5</v>
      </c>
      <c r="B899" s="102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23"/>
      <c r="AD899" s="1023"/>
      <c r="AE899" s="1023"/>
      <c r="AF899" s="1023"/>
      <c r="AG899" s="10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idden="1" x14ac:dyDescent="0.15">
      <c r="A900" s="1024">
        <v>6</v>
      </c>
      <c r="B900" s="102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23"/>
      <c r="AD900" s="1023"/>
      <c r="AE900" s="1023"/>
      <c r="AF900" s="1023"/>
      <c r="AG900" s="10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idden="1" x14ac:dyDescent="0.15">
      <c r="A901" s="1024">
        <v>7</v>
      </c>
      <c r="B901" s="102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23"/>
      <c r="AD901" s="1023"/>
      <c r="AE901" s="1023"/>
      <c r="AF901" s="1023"/>
      <c r="AG901" s="10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idden="1" x14ac:dyDescent="0.15">
      <c r="A902" s="1024">
        <v>8</v>
      </c>
      <c r="B902" s="102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23"/>
      <c r="AD902" s="1023"/>
      <c r="AE902" s="1023"/>
      <c r="AF902" s="1023"/>
      <c r="AG902" s="10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idden="1" x14ac:dyDescent="0.15">
      <c r="A903" s="1024">
        <v>9</v>
      </c>
      <c r="B903" s="102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23"/>
      <c r="AD903" s="1023"/>
      <c r="AE903" s="1023"/>
      <c r="AF903" s="1023"/>
      <c r="AG903" s="10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idden="1" x14ac:dyDescent="0.15">
      <c r="A904" s="1024">
        <v>10</v>
      </c>
      <c r="B904" s="102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23"/>
      <c r="AD904" s="1023"/>
      <c r="AE904" s="1023"/>
      <c r="AF904" s="1023"/>
      <c r="AG904" s="10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idden="1" x14ac:dyDescent="0.15">
      <c r="A905" s="1024">
        <v>11</v>
      </c>
      <c r="B905" s="102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23"/>
      <c r="AD905" s="1023"/>
      <c r="AE905" s="1023"/>
      <c r="AF905" s="1023"/>
      <c r="AG905" s="10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idden="1" x14ac:dyDescent="0.15">
      <c r="A906" s="1024">
        <v>12</v>
      </c>
      <c r="B906" s="102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23"/>
      <c r="AD906" s="1023"/>
      <c r="AE906" s="1023"/>
      <c r="AF906" s="1023"/>
      <c r="AG906" s="10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idden="1" x14ac:dyDescent="0.15">
      <c r="A907" s="1024">
        <v>13</v>
      </c>
      <c r="B907" s="102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23"/>
      <c r="AD907" s="1023"/>
      <c r="AE907" s="1023"/>
      <c r="AF907" s="1023"/>
      <c r="AG907" s="10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idden="1" x14ac:dyDescent="0.15">
      <c r="A908" s="1024">
        <v>14</v>
      </c>
      <c r="B908" s="102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23"/>
      <c r="AD908" s="1023"/>
      <c r="AE908" s="1023"/>
      <c r="AF908" s="1023"/>
      <c r="AG908" s="102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idden="1" x14ac:dyDescent="0.15">
      <c r="A909" s="1024">
        <v>15</v>
      </c>
      <c r="B909" s="102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23"/>
      <c r="AD909" s="1023"/>
      <c r="AE909" s="1023"/>
      <c r="AF909" s="1023"/>
      <c r="AG909" s="102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idden="1" x14ac:dyDescent="0.15">
      <c r="A910" s="1024">
        <v>16</v>
      </c>
      <c r="B910" s="102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23"/>
      <c r="AD910" s="1023"/>
      <c r="AE910" s="1023"/>
      <c r="AF910" s="1023"/>
      <c r="AG910" s="102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idden="1" x14ac:dyDescent="0.15">
      <c r="A911" s="1024">
        <v>17</v>
      </c>
      <c r="B911" s="102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23"/>
      <c r="AD911" s="1023"/>
      <c r="AE911" s="1023"/>
      <c r="AF911" s="1023"/>
      <c r="AG911" s="102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idden="1" x14ac:dyDescent="0.15">
      <c r="A912" s="1024">
        <v>18</v>
      </c>
      <c r="B912" s="102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23"/>
      <c r="AD912" s="1023"/>
      <c r="AE912" s="1023"/>
      <c r="AF912" s="1023"/>
      <c r="AG912" s="102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idden="1" x14ac:dyDescent="0.15">
      <c r="A913" s="1024">
        <v>19</v>
      </c>
      <c r="B913" s="102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23"/>
      <c r="AD913" s="1023"/>
      <c r="AE913" s="1023"/>
      <c r="AF913" s="1023"/>
      <c r="AG913" s="10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idden="1" x14ac:dyDescent="0.15">
      <c r="A914" s="1024">
        <v>20</v>
      </c>
      <c r="B914" s="102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23"/>
      <c r="AD914" s="1023"/>
      <c r="AE914" s="1023"/>
      <c r="AF914" s="1023"/>
      <c r="AG914" s="10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idden="1" x14ac:dyDescent="0.15">
      <c r="A915" s="1024">
        <v>21</v>
      </c>
      <c r="B915" s="102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23"/>
      <c r="AD915" s="1023"/>
      <c r="AE915" s="1023"/>
      <c r="AF915" s="1023"/>
      <c r="AG915" s="10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idden="1" x14ac:dyDescent="0.15">
      <c r="A916" s="1024">
        <v>22</v>
      </c>
      <c r="B916" s="102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23"/>
      <c r="AD916" s="1023"/>
      <c r="AE916" s="1023"/>
      <c r="AF916" s="1023"/>
      <c r="AG916" s="10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idden="1" x14ac:dyDescent="0.15">
      <c r="A917" s="1024">
        <v>23</v>
      </c>
      <c r="B917" s="102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23"/>
      <c r="AD917" s="1023"/>
      <c r="AE917" s="1023"/>
      <c r="AF917" s="1023"/>
      <c r="AG917" s="10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idden="1" x14ac:dyDescent="0.15">
      <c r="A918" s="1024">
        <v>24</v>
      </c>
      <c r="B918" s="102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23"/>
      <c r="AD918" s="1023"/>
      <c r="AE918" s="1023"/>
      <c r="AF918" s="1023"/>
      <c r="AG918" s="10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idden="1" x14ac:dyDescent="0.15">
      <c r="A919" s="1024">
        <v>25</v>
      </c>
      <c r="B919" s="102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23"/>
      <c r="AD919" s="1023"/>
      <c r="AE919" s="1023"/>
      <c r="AF919" s="1023"/>
      <c r="AG919" s="10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idden="1" x14ac:dyDescent="0.15">
      <c r="A920" s="1024">
        <v>26</v>
      </c>
      <c r="B920" s="102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23"/>
      <c r="AD920" s="1023"/>
      <c r="AE920" s="1023"/>
      <c r="AF920" s="1023"/>
      <c r="AG920" s="10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idden="1" x14ac:dyDescent="0.15">
      <c r="A921" s="1024">
        <v>27</v>
      </c>
      <c r="B921" s="102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23"/>
      <c r="AD921" s="1023"/>
      <c r="AE921" s="1023"/>
      <c r="AF921" s="1023"/>
      <c r="AG921" s="10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idden="1" x14ac:dyDescent="0.15">
      <c r="A922" s="1024">
        <v>28</v>
      </c>
      <c r="B922" s="102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23"/>
      <c r="AD922" s="1023"/>
      <c r="AE922" s="1023"/>
      <c r="AF922" s="1023"/>
      <c r="AG922" s="10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idden="1" x14ac:dyDescent="0.15">
      <c r="A923" s="1024">
        <v>29</v>
      </c>
      <c r="B923" s="102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23"/>
      <c r="AD923" s="1023"/>
      <c r="AE923" s="1023"/>
      <c r="AF923" s="1023"/>
      <c r="AG923" s="10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idden="1" x14ac:dyDescent="0.15">
      <c r="A924" s="1024">
        <v>30</v>
      </c>
      <c r="B924" s="102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23"/>
      <c r="AD924" s="1023"/>
      <c r="AE924" s="1023"/>
      <c r="AF924" s="1023"/>
      <c r="AG924" s="10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1</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1</v>
      </c>
    </row>
    <row r="927" spans="1:51" customFormat="1" x14ac:dyDescent="0.15">
      <c r="A927" s="347"/>
      <c r="B927" s="347"/>
      <c r="C927" s="347" t="s">
        <v>26</v>
      </c>
      <c r="D927" s="347"/>
      <c r="E927" s="347"/>
      <c r="F927" s="347"/>
      <c r="G927" s="347"/>
      <c r="H927" s="347"/>
      <c r="I927" s="347"/>
      <c r="J927" s="277" t="s">
        <v>269</v>
      </c>
      <c r="K927" s="109"/>
      <c r="L927" s="109"/>
      <c r="M927" s="109"/>
      <c r="N927" s="109"/>
      <c r="O927" s="109"/>
      <c r="P927" s="335" t="s">
        <v>27</v>
      </c>
      <c r="Q927" s="335"/>
      <c r="R927" s="335"/>
      <c r="S927" s="335"/>
      <c r="T927" s="335"/>
      <c r="U927" s="335"/>
      <c r="V927" s="335"/>
      <c r="W927" s="335"/>
      <c r="X927" s="335"/>
      <c r="Y927" s="345" t="s">
        <v>320</v>
      </c>
      <c r="Z927" s="346"/>
      <c r="AA927" s="346"/>
      <c r="AB927" s="346"/>
      <c r="AC927" s="277" t="s">
        <v>305</v>
      </c>
      <c r="AD927" s="277"/>
      <c r="AE927" s="277"/>
      <c r="AF927" s="277"/>
      <c r="AG927" s="277"/>
      <c r="AH927" s="345" t="s">
        <v>251</v>
      </c>
      <c r="AI927" s="347"/>
      <c r="AJ927" s="347"/>
      <c r="AK927" s="347"/>
      <c r="AL927" s="347" t="s">
        <v>21</v>
      </c>
      <c r="AM927" s="347"/>
      <c r="AN927" s="347"/>
      <c r="AO927" s="422"/>
      <c r="AP927" s="423" t="s">
        <v>270</v>
      </c>
      <c r="AQ927" s="423"/>
      <c r="AR927" s="423"/>
      <c r="AS927" s="423"/>
      <c r="AT927" s="423"/>
      <c r="AU927" s="423"/>
      <c r="AV927" s="423"/>
      <c r="AW927" s="423"/>
      <c r="AX927" s="423"/>
      <c r="AY927" s="34">
        <f>$AY$925</f>
        <v>1</v>
      </c>
    </row>
    <row r="928" spans="1:51" ht="57.95" customHeight="1" x14ac:dyDescent="0.15">
      <c r="A928" s="1024">
        <v>1</v>
      </c>
      <c r="B928" s="1024">
        <v>1</v>
      </c>
      <c r="C928" s="420" t="s">
        <v>932</v>
      </c>
      <c r="D928" s="415"/>
      <c r="E928" s="415"/>
      <c r="F928" s="415"/>
      <c r="G928" s="415"/>
      <c r="H928" s="415"/>
      <c r="I928" s="415"/>
      <c r="J928" s="416">
        <v>4010001025355</v>
      </c>
      <c r="K928" s="417"/>
      <c r="L928" s="417"/>
      <c r="M928" s="417"/>
      <c r="N928" s="417"/>
      <c r="O928" s="417"/>
      <c r="P928" s="421" t="s">
        <v>933</v>
      </c>
      <c r="Q928" s="317"/>
      <c r="R928" s="317"/>
      <c r="S928" s="317"/>
      <c r="T928" s="317"/>
      <c r="U928" s="317"/>
      <c r="V928" s="317"/>
      <c r="W928" s="317"/>
      <c r="X928" s="317"/>
      <c r="Y928" s="318">
        <v>21</v>
      </c>
      <c r="Z928" s="319"/>
      <c r="AA928" s="319"/>
      <c r="AB928" s="320"/>
      <c r="AC928" s="1023" t="s">
        <v>341</v>
      </c>
      <c r="AD928" s="1023"/>
      <c r="AE928" s="1023"/>
      <c r="AF928" s="1023"/>
      <c r="AG928" s="1023"/>
      <c r="AH928" s="324" t="s">
        <v>368</v>
      </c>
      <c r="AI928" s="325"/>
      <c r="AJ928" s="325"/>
      <c r="AK928" s="325"/>
      <c r="AL928" s="326" t="s">
        <v>368</v>
      </c>
      <c r="AM928" s="327"/>
      <c r="AN928" s="327"/>
      <c r="AO928" s="328"/>
      <c r="AP928" s="321" t="s">
        <v>368</v>
      </c>
      <c r="AQ928" s="321"/>
      <c r="AR928" s="321"/>
      <c r="AS928" s="321"/>
      <c r="AT928" s="321"/>
      <c r="AU928" s="321"/>
      <c r="AV928" s="321"/>
      <c r="AW928" s="321"/>
      <c r="AX928" s="321"/>
      <c r="AY928" s="34">
        <f>$AY$925</f>
        <v>1</v>
      </c>
    </row>
    <row r="929" spans="1:51" ht="81.95" customHeight="1" x14ac:dyDescent="0.15">
      <c r="A929" s="1024">
        <v>2</v>
      </c>
      <c r="B929" s="1024">
        <v>1</v>
      </c>
      <c r="C929" s="420" t="s">
        <v>985</v>
      </c>
      <c r="D929" s="415"/>
      <c r="E929" s="415"/>
      <c r="F929" s="415"/>
      <c r="G929" s="415"/>
      <c r="H929" s="415"/>
      <c r="I929" s="415"/>
      <c r="J929" s="416">
        <v>9010001011549</v>
      </c>
      <c r="K929" s="417"/>
      <c r="L929" s="417"/>
      <c r="M929" s="417"/>
      <c r="N929" s="417"/>
      <c r="O929" s="417"/>
      <c r="P929" s="421" t="s">
        <v>986</v>
      </c>
      <c r="Q929" s="317"/>
      <c r="R929" s="317"/>
      <c r="S929" s="317"/>
      <c r="T929" s="317"/>
      <c r="U929" s="317"/>
      <c r="V929" s="317"/>
      <c r="W929" s="317"/>
      <c r="X929" s="317"/>
      <c r="Y929" s="318">
        <v>10</v>
      </c>
      <c r="Z929" s="319"/>
      <c r="AA929" s="319"/>
      <c r="AB929" s="320"/>
      <c r="AC929" s="1023" t="s">
        <v>341</v>
      </c>
      <c r="AD929" s="1023"/>
      <c r="AE929" s="1023"/>
      <c r="AF929" s="1023"/>
      <c r="AG929" s="1023"/>
      <c r="AH929" s="324" t="s">
        <v>368</v>
      </c>
      <c r="AI929" s="325"/>
      <c r="AJ929" s="325"/>
      <c r="AK929" s="325"/>
      <c r="AL929" s="326" t="s">
        <v>368</v>
      </c>
      <c r="AM929" s="327"/>
      <c r="AN929" s="327"/>
      <c r="AO929" s="328"/>
      <c r="AP929" s="321" t="s">
        <v>368</v>
      </c>
      <c r="AQ929" s="321"/>
      <c r="AR929" s="321"/>
      <c r="AS929" s="321"/>
      <c r="AT929" s="321"/>
      <c r="AU929" s="321"/>
      <c r="AV929" s="321"/>
      <c r="AW929" s="321"/>
      <c r="AX929" s="321"/>
      <c r="AY929">
        <f>COUNTA($C$929)</f>
        <v>1</v>
      </c>
    </row>
    <row r="930" spans="1:51" ht="81.95" customHeight="1" x14ac:dyDescent="0.15">
      <c r="A930" s="1024">
        <v>3</v>
      </c>
      <c r="B930" s="1024">
        <v>1</v>
      </c>
      <c r="C930" s="420" t="s">
        <v>987</v>
      </c>
      <c r="D930" s="415"/>
      <c r="E930" s="415"/>
      <c r="F930" s="415"/>
      <c r="G930" s="415"/>
      <c r="H930" s="415"/>
      <c r="I930" s="415"/>
      <c r="J930" s="416">
        <v>1120001193433</v>
      </c>
      <c r="K930" s="417"/>
      <c r="L930" s="417"/>
      <c r="M930" s="417"/>
      <c r="N930" s="417"/>
      <c r="O930" s="417"/>
      <c r="P930" s="421" t="s">
        <v>986</v>
      </c>
      <c r="Q930" s="317"/>
      <c r="R930" s="317"/>
      <c r="S930" s="317"/>
      <c r="T930" s="317"/>
      <c r="U930" s="317"/>
      <c r="V930" s="317"/>
      <c r="W930" s="317"/>
      <c r="X930" s="317"/>
      <c r="Y930" s="318">
        <v>5</v>
      </c>
      <c r="Z930" s="319"/>
      <c r="AA930" s="319"/>
      <c r="AB930" s="320"/>
      <c r="AC930" s="1023" t="s">
        <v>341</v>
      </c>
      <c r="AD930" s="1023"/>
      <c r="AE930" s="1023"/>
      <c r="AF930" s="1023"/>
      <c r="AG930" s="1023"/>
      <c r="AH930" s="324" t="s">
        <v>368</v>
      </c>
      <c r="AI930" s="325"/>
      <c r="AJ930" s="325"/>
      <c r="AK930" s="325"/>
      <c r="AL930" s="326" t="s">
        <v>368</v>
      </c>
      <c r="AM930" s="327"/>
      <c r="AN930" s="327"/>
      <c r="AO930" s="328"/>
      <c r="AP930" s="321" t="s">
        <v>368</v>
      </c>
      <c r="AQ930" s="321"/>
      <c r="AR930" s="321"/>
      <c r="AS930" s="321"/>
      <c r="AT930" s="321"/>
      <c r="AU930" s="321"/>
      <c r="AV930" s="321"/>
      <c r="AW930" s="321"/>
      <c r="AX930" s="321"/>
      <c r="AY930">
        <f>COUNTA($C$930)</f>
        <v>1</v>
      </c>
    </row>
    <row r="931" spans="1:51" hidden="1" x14ac:dyDescent="0.15">
      <c r="A931" s="1024">
        <v>4</v>
      </c>
      <c r="B931" s="102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23"/>
      <c r="AD931" s="1023"/>
      <c r="AE931" s="1023"/>
      <c r="AF931" s="1023"/>
      <c r="AG931" s="10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idden="1" x14ac:dyDescent="0.15">
      <c r="A932" s="1024">
        <v>5</v>
      </c>
      <c r="B932" s="102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23"/>
      <c r="AD932" s="1023"/>
      <c r="AE932" s="1023"/>
      <c r="AF932" s="1023"/>
      <c r="AG932" s="10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idden="1" x14ac:dyDescent="0.15">
      <c r="A933" s="1024">
        <v>6</v>
      </c>
      <c r="B933" s="102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23"/>
      <c r="AD933" s="1023"/>
      <c r="AE933" s="1023"/>
      <c r="AF933" s="1023"/>
      <c r="AG933" s="10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idden="1" x14ac:dyDescent="0.15">
      <c r="A934" s="1024">
        <v>7</v>
      </c>
      <c r="B934" s="102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23"/>
      <c r="AD934" s="1023"/>
      <c r="AE934" s="1023"/>
      <c r="AF934" s="1023"/>
      <c r="AG934" s="10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idden="1" x14ac:dyDescent="0.15">
      <c r="A935" s="1024">
        <v>8</v>
      </c>
      <c r="B935" s="102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23"/>
      <c r="AD935" s="1023"/>
      <c r="AE935" s="1023"/>
      <c r="AF935" s="1023"/>
      <c r="AG935" s="10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idden="1" x14ac:dyDescent="0.15">
      <c r="A936" s="1024">
        <v>9</v>
      </c>
      <c r="B936" s="102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23"/>
      <c r="AD936" s="1023"/>
      <c r="AE936" s="1023"/>
      <c r="AF936" s="1023"/>
      <c r="AG936" s="10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idden="1" x14ac:dyDescent="0.15">
      <c r="A937" s="1024">
        <v>10</v>
      </c>
      <c r="B937" s="102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23"/>
      <c r="AD937" s="1023"/>
      <c r="AE937" s="1023"/>
      <c r="AF937" s="1023"/>
      <c r="AG937" s="10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idden="1" x14ac:dyDescent="0.15">
      <c r="A938" s="1024">
        <v>11</v>
      </c>
      <c r="B938" s="102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23"/>
      <c r="AD938" s="1023"/>
      <c r="AE938" s="1023"/>
      <c r="AF938" s="1023"/>
      <c r="AG938" s="10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idden="1" x14ac:dyDescent="0.15">
      <c r="A939" s="1024">
        <v>12</v>
      </c>
      <c r="B939" s="102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23"/>
      <c r="AD939" s="1023"/>
      <c r="AE939" s="1023"/>
      <c r="AF939" s="1023"/>
      <c r="AG939" s="10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idden="1" x14ac:dyDescent="0.15">
      <c r="A940" s="1024">
        <v>13</v>
      </c>
      <c r="B940" s="102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23"/>
      <c r="AD940" s="1023"/>
      <c r="AE940" s="1023"/>
      <c r="AF940" s="1023"/>
      <c r="AG940" s="10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idden="1" x14ac:dyDescent="0.15">
      <c r="A941" s="1024">
        <v>14</v>
      </c>
      <c r="B941" s="102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23"/>
      <c r="AD941" s="1023"/>
      <c r="AE941" s="1023"/>
      <c r="AF941" s="1023"/>
      <c r="AG941" s="102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idden="1" x14ac:dyDescent="0.15">
      <c r="A942" s="1024">
        <v>15</v>
      </c>
      <c r="B942" s="102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23"/>
      <c r="AD942" s="1023"/>
      <c r="AE942" s="1023"/>
      <c r="AF942" s="1023"/>
      <c r="AG942" s="102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idden="1" x14ac:dyDescent="0.15">
      <c r="A943" s="1024">
        <v>16</v>
      </c>
      <c r="B943" s="102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23"/>
      <c r="AD943" s="1023"/>
      <c r="AE943" s="1023"/>
      <c r="AF943" s="1023"/>
      <c r="AG943" s="102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idden="1" x14ac:dyDescent="0.15">
      <c r="A944" s="1024">
        <v>17</v>
      </c>
      <c r="B944" s="102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23"/>
      <c r="AD944" s="1023"/>
      <c r="AE944" s="1023"/>
      <c r="AF944" s="1023"/>
      <c r="AG944" s="102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idden="1" x14ac:dyDescent="0.15">
      <c r="A945" s="1024">
        <v>18</v>
      </c>
      <c r="B945" s="102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23"/>
      <c r="AD945" s="1023"/>
      <c r="AE945" s="1023"/>
      <c r="AF945" s="1023"/>
      <c r="AG945" s="102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idden="1" x14ac:dyDescent="0.15">
      <c r="A946" s="1024">
        <v>19</v>
      </c>
      <c r="B946" s="102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23"/>
      <c r="AD946" s="1023"/>
      <c r="AE946" s="1023"/>
      <c r="AF946" s="1023"/>
      <c r="AG946" s="10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idden="1" x14ac:dyDescent="0.15">
      <c r="A947" s="1024">
        <v>20</v>
      </c>
      <c r="B947" s="102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23"/>
      <c r="AD947" s="1023"/>
      <c r="AE947" s="1023"/>
      <c r="AF947" s="1023"/>
      <c r="AG947" s="10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idden="1" x14ac:dyDescent="0.15">
      <c r="A948" s="1024">
        <v>21</v>
      </c>
      <c r="B948" s="102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23"/>
      <c r="AD948" s="1023"/>
      <c r="AE948" s="1023"/>
      <c r="AF948" s="1023"/>
      <c r="AG948" s="10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idden="1" x14ac:dyDescent="0.15">
      <c r="A949" s="1024">
        <v>22</v>
      </c>
      <c r="B949" s="102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23"/>
      <c r="AD949" s="1023"/>
      <c r="AE949" s="1023"/>
      <c r="AF949" s="1023"/>
      <c r="AG949" s="10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idden="1" x14ac:dyDescent="0.15">
      <c r="A950" s="1024">
        <v>23</v>
      </c>
      <c r="B950" s="102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23"/>
      <c r="AD950" s="1023"/>
      <c r="AE950" s="1023"/>
      <c r="AF950" s="1023"/>
      <c r="AG950" s="10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idden="1" x14ac:dyDescent="0.15">
      <c r="A951" s="1024">
        <v>24</v>
      </c>
      <c r="B951" s="102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23"/>
      <c r="AD951" s="1023"/>
      <c r="AE951" s="1023"/>
      <c r="AF951" s="1023"/>
      <c r="AG951" s="10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idden="1" x14ac:dyDescent="0.15">
      <c r="A952" s="1024">
        <v>25</v>
      </c>
      <c r="B952" s="102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23"/>
      <c r="AD952" s="1023"/>
      <c r="AE952" s="1023"/>
      <c r="AF952" s="1023"/>
      <c r="AG952" s="10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idden="1" x14ac:dyDescent="0.15">
      <c r="A953" s="1024">
        <v>26</v>
      </c>
      <c r="B953" s="102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23"/>
      <c r="AD953" s="1023"/>
      <c r="AE953" s="1023"/>
      <c r="AF953" s="1023"/>
      <c r="AG953" s="10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idden="1" x14ac:dyDescent="0.15">
      <c r="A954" s="1024">
        <v>27</v>
      </c>
      <c r="B954" s="102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23"/>
      <c r="AD954" s="1023"/>
      <c r="AE954" s="1023"/>
      <c r="AF954" s="1023"/>
      <c r="AG954" s="10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idden="1" x14ac:dyDescent="0.15">
      <c r="A955" s="1024">
        <v>28</v>
      </c>
      <c r="B955" s="102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23"/>
      <c r="AD955" s="1023"/>
      <c r="AE955" s="1023"/>
      <c r="AF955" s="1023"/>
      <c r="AG955" s="10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idden="1" x14ac:dyDescent="0.15">
      <c r="A956" s="1024">
        <v>29</v>
      </c>
      <c r="B956" s="102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23"/>
      <c r="AD956" s="1023"/>
      <c r="AE956" s="1023"/>
      <c r="AF956" s="1023"/>
      <c r="AG956" s="10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idden="1" x14ac:dyDescent="0.15">
      <c r="A957" s="1024">
        <v>30</v>
      </c>
      <c r="B957" s="102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23"/>
      <c r="AD957" s="1023"/>
      <c r="AE957" s="1023"/>
      <c r="AF957" s="1023"/>
      <c r="AG957" s="10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215</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idden="1" x14ac:dyDescent="0.15">
      <c r="A960" s="347"/>
      <c r="B960" s="347"/>
      <c r="C960" s="347" t="s">
        <v>26</v>
      </c>
      <c r="D960" s="347"/>
      <c r="E960" s="347"/>
      <c r="F960" s="347"/>
      <c r="G960" s="347"/>
      <c r="H960" s="347"/>
      <c r="I960" s="347"/>
      <c r="J960" s="277" t="s">
        <v>269</v>
      </c>
      <c r="K960" s="109"/>
      <c r="L960" s="109"/>
      <c r="M960" s="109"/>
      <c r="N960" s="109"/>
      <c r="O960" s="109"/>
      <c r="P960" s="335" t="s">
        <v>27</v>
      </c>
      <c r="Q960" s="335"/>
      <c r="R960" s="335"/>
      <c r="S960" s="335"/>
      <c r="T960" s="335"/>
      <c r="U960" s="335"/>
      <c r="V960" s="335"/>
      <c r="W960" s="335"/>
      <c r="X960" s="335"/>
      <c r="Y960" s="345" t="s">
        <v>320</v>
      </c>
      <c r="Z960" s="346"/>
      <c r="AA960" s="346"/>
      <c r="AB960" s="346"/>
      <c r="AC960" s="277" t="s">
        <v>305</v>
      </c>
      <c r="AD960" s="277"/>
      <c r="AE960" s="277"/>
      <c r="AF960" s="277"/>
      <c r="AG960" s="277"/>
      <c r="AH960" s="345" t="s">
        <v>251</v>
      </c>
      <c r="AI960" s="347"/>
      <c r="AJ960" s="347"/>
      <c r="AK960" s="347"/>
      <c r="AL960" s="347" t="s">
        <v>21</v>
      </c>
      <c r="AM960" s="347"/>
      <c r="AN960" s="347"/>
      <c r="AO960" s="422"/>
      <c r="AP960" s="423" t="s">
        <v>270</v>
      </c>
      <c r="AQ960" s="423"/>
      <c r="AR960" s="423"/>
      <c r="AS960" s="423"/>
      <c r="AT960" s="423"/>
      <c r="AU960" s="423"/>
      <c r="AV960" s="423"/>
      <c r="AW960" s="423"/>
      <c r="AX960" s="423"/>
      <c r="AY960" s="34">
        <f>$AY$958</f>
        <v>0</v>
      </c>
    </row>
    <row r="961" spans="1:51" hidden="1" x14ac:dyDescent="0.15">
      <c r="A961" s="1024">
        <v>1</v>
      </c>
      <c r="B961" s="102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23"/>
      <c r="AD961" s="1023"/>
      <c r="AE961" s="1023"/>
      <c r="AF961" s="1023"/>
      <c r="AG961" s="1023"/>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idden="1" x14ac:dyDescent="0.15">
      <c r="A962" s="1024">
        <v>2</v>
      </c>
      <c r="B962" s="102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23"/>
      <c r="AD962" s="1023"/>
      <c r="AE962" s="1023"/>
      <c r="AF962" s="1023"/>
      <c r="AG962" s="10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idden="1" x14ac:dyDescent="0.15">
      <c r="A963" s="1024">
        <v>3</v>
      </c>
      <c r="B963" s="102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23"/>
      <c r="AD963" s="1023"/>
      <c r="AE963" s="1023"/>
      <c r="AF963" s="1023"/>
      <c r="AG963" s="10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idden="1" x14ac:dyDescent="0.15">
      <c r="A964" s="1024">
        <v>4</v>
      </c>
      <c r="B964" s="102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23"/>
      <c r="AD964" s="1023"/>
      <c r="AE964" s="1023"/>
      <c r="AF964" s="1023"/>
      <c r="AG964" s="10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idden="1" x14ac:dyDescent="0.15">
      <c r="A965" s="1024">
        <v>5</v>
      </c>
      <c r="B965" s="102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23"/>
      <c r="AD965" s="1023"/>
      <c r="AE965" s="1023"/>
      <c r="AF965" s="1023"/>
      <c r="AG965" s="10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idden="1" x14ac:dyDescent="0.15">
      <c r="A966" s="1024">
        <v>6</v>
      </c>
      <c r="B966" s="102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23"/>
      <c r="AD966" s="1023"/>
      <c r="AE966" s="1023"/>
      <c r="AF966" s="1023"/>
      <c r="AG966" s="10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idden="1" x14ac:dyDescent="0.15">
      <c r="A967" s="1024">
        <v>7</v>
      </c>
      <c r="B967" s="102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23"/>
      <c r="AD967" s="1023"/>
      <c r="AE967" s="1023"/>
      <c r="AF967" s="1023"/>
      <c r="AG967" s="10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idden="1" x14ac:dyDescent="0.15">
      <c r="A968" s="1024">
        <v>8</v>
      </c>
      <c r="B968" s="102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23"/>
      <c r="AD968" s="1023"/>
      <c r="AE968" s="1023"/>
      <c r="AF968" s="1023"/>
      <c r="AG968" s="10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idden="1" x14ac:dyDescent="0.15">
      <c r="A969" s="1024">
        <v>9</v>
      </c>
      <c r="B969" s="102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23"/>
      <c r="AD969" s="1023"/>
      <c r="AE969" s="1023"/>
      <c r="AF969" s="1023"/>
      <c r="AG969" s="10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idden="1" x14ac:dyDescent="0.15">
      <c r="A970" s="1024">
        <v>10</v>
      </c>
      <c r="B970" s="102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23"/>
      <c r="AD970" s="1023"/>
      <c r="AE970" s="1023"/>
      <c r="AF970" s="1023"/>
      <c r="AG970" s="10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idden="1" x14ac:dyDescent="0.15">
      <c r="A971" s="1024">
        <v>11</v>
      </c>
      <c r="B971" s="102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23"/>
      <c r="AD971" s="1023"/>
      <c r="AE971" s="1023"/>
      <c r="AF971" s="1023"/>
      <c r="AG971" s="10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idden="1" x14ac:dyDescent="0.15">
      <c r="A972" s="1024">
        <v>12</v>
      </c>
      <c r="B972" s="102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23"/>
      <c r="AD972" s="1023"/>
      <c r="AE972" s="1023"/>
      <c r="AF972" s="1023"/>
      <c r="AG972" s="10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idden="1" x14ac:dyDescent="0.15">
      <c r="A973" s="1024">
        <v>13</v>
      </c>
      <c r="B973" s="102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23"/>
      <c r="AD973" s="1023"/>
      <c r="AE973" s="1023"/>
      <c r="AF973" s="1023"/>
      <c r="AG973" s="10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idden="1" x14ac:dyDescent="0.15">
      <c r="A974" s="1024">
        <v>14</v>
      </c>
      <c r="B974" s="102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23"/>
      <c r="AD974" s="1023"/>
      <c r="AE974" s="1023"/>
      <c r="AF974" s="1023"/>
      <c r="AG974" s="102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idden="1" x14ac:dyDescent="0.15">
      <c r="A975" s="1024">
        <v>15</v>
      </c>
      <c r="B975" s="102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23"/>
      <c r="AD975" s="1023"/>
      <c r="AE975" s="1023"/>
      <c r="AF975" s="1023"/>
      <c r="AG975" s="102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idden="1" x14ac:dyDescent="0.15">
      <c r="A976" s="1024">
        <v>16</v>
      </c>
      <c r="B976" s="102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23"/>
      <c r="AD976" s="1023"/>
      <c r="AE976" s="1023"/>
      <c r="AF976" s="1023"/>
      <c r="AG976" s="102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idden="1" x14ac:dyDescent="0.15">
      <c r="A977" s="1024">
        <v>17</v>
      </c>
      <c r="B977" s="102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23"/>
      <c r="AD977" s="1023"/>
      <c r="AE977" s="1023"/>
      <c r="AF977" s="1023"/>
      <c r="AG977" s="102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idden="1" x14ac:dyDescent="0.15">
      <c r="A978" s="1024">
        <v>18</v>
      </c>
      <c r="B978" s="102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23"/>
      <c r="AD978" s="1023"/>
      <c r="AE978" s="1023"/>
      <c r="AF978" s="1023"/>
      <c r="AG978" s="102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idden="1" x14ac:dyDescent="0.15">
      <c r="A979" s="1024">
        <v>19</v>
      </c>
      <c r="B979" s="102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23"/>
      <c r="AD979" s="1023"/>
      <c r="AE979" s="1023"/>
      <c r="AF979" s="1023"/>
      <c r="AG979" s="10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idden="1" x14ac:dyDescent="0.15">
      <c r="A980" s="1024">
        <v>20</v>
      </c>
      <c r="B980" s="102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23"/>
      <c r="AD980" s="1023"/>
      <c r="AE980" s="1023"/>
      <c r="AF980" s="1023"/>
      <c r="AG980" s="10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idden="1" x14ac:dyDescent="0.15">
      <c r="A981" s="1024">
        <v>21</v>
      </c>
      <c r="B981" s="102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23"/>
      <c r="AD981" s="1023"/>
      <c r="AE981" s="1023"/>
      <c r="AF981" s="1023"/>
      <c r="AG981" s="10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idden="1" x14ac:dyDescent="0.15">
      <c r="A982" s="1024">
        <v>22</v>
      </c>
      <c r="B982" s="102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23"/>
      <c r="AD982" s="1023"/>
      <c r="AE982" s="1023"/>
      <c r="AF982" s="1023"/>
      <c r="AG982" s="10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idden="1" x14ac:dyDescent="0.15">
      <c r="A983" s="1024">
        <v>23</v>
      </c>
      <c r="B983" s="102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23"/>
      <c r="AD983" s="1023"/>
      <c r="AE983" s="1023"/>
      <c r="AF983" s="1023"/>
      <c r="AG983" s="10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idden="1" x14ac:dyDescent="0.15">
      <c r="A984" s="1024">
        <v>24</v>
      </c>
      <c r="B984" s="102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23"/>
      <c r="AD984" s="1023"/>
      <c r="AE984" s="1023"/>
      <c r="AF984" s="1023"/>
      <c r="AG984" s="10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idden="1" x14ac:dyDescent="0.15">
      <c r="A985" s="1024">
        <v>25</v>
      </c>
      <c r="B985" s="102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23"/>
      <c r="AD985" s="1023"/>
      <c r="AE985" s="1023"/>
      <c r="AF985" s="1023"/>
      <c r="AG985" s="10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idden="1" x14ac:dyDescent="0.15">
      <c r="A986" s="1024">
        <v>26</v>
      </c>
      <c r="B986" s="102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23"/>
      <c r="AD986" s="1023"/>
      <c r="AE986" s="1023"/>
      <c r="AF986" s="1023"/>
      <c r="AG986" s="10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idden="1" x14ac:dyDescent="0.15">
      <c r="A987" s="1024">
        <v>27</v>
      </c>
      <c r="B987" s="102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23"/>
      <c r="AD987" s="1023"/>
      <c r="AE987" s="1023"/>
      <c r="AF987" s="1023"/>
      <c r="AG987" s="10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idden="1" x14ac:dyDescent="0.15">
      <c r="A988" s="1024">
        <v>28</v>
      </c>
      <c r="B988" s="102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23"/>
      <c r="AD988" s="1023"/>
      <c r="AE988" s="1023"/>
      <c r="AF988" s="1023"/>
      <c r="AG988" s="10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idden="1" x14ac:dyDescent="0.15">
      <c r="A989" s="1024">
        <v>29</v>
      </c>
      <c r="B989" s="102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23"/>
      <c r="AD989" s="1023"/>
      <c r="AE989" s="1023"/>
      <c r="AF989" s="1023"/>
      <c r="AG989" s="10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idden="1" x14ac:dyDescent="0.15">
      <c r="A990" s="1024">
        <v>30</v>
      </c>
      <c r="B990" s="102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23"/>
      <c r="AD990" s="1023"/>
      <c r="AE990" s="1023"/>
      <c r="AF990" s="1023"/>
      <c r="AG990" s="10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216</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idden="1" x14ac:dyDescent="0.15">
      <c r="A993" s="347"/>
      <c r="B993" s="347"/>
      <c r="C993" s="347" t="s">
        <v>26</v>
      </c>
      <c r="D993" s="347"/>
      <c r="E993" s="347"/>
      <c r="F993" s="347"/>
      <c r="G993" s="347"/>
      <c r="H993" s="347"/>
      <c r="I993" s="347"/>
      <c r="J993" s="277" t="s">
        <v>269</v>
      </c>
      <c r="K993" s="109"/>
      <c r="L993" s="109"/>
      <c r="M993" s="109"/>
      <c r="N993" s="109"/>
      <c r="O993" s="109"/>
      <c r="P993" s="335" t="s">
        <v>27</v>
      </c>
      <c r="Q993" s="335"/>
      <c r="R993" s="335"/>
      <c r="S993" s="335"/>
      <c r="T993" s="335"/>
      <c r="U993" s="335"/>
      <c r="V993" s="335"/>
      <c r="W993" s="335"/>
      <c r="X993" s="335"/>
      <c r="Y993" s="345" t="s">
        <v>320</v>
      </c>
      <c r="Z993" s="346"/>
      <c r="AA993" s="346"/>
      <c r="AB993" s="346"/>
      <c r="AC993" s="277" t="s">
        <v>305</v>
      </c>
      <c r="AD993" s="277"/>
      <c r="AE993" s="277"/>
      <c r="AF993" s="277"/>
      <c r="AG993" s="277"/>
      <c r="AH993" s="345" t="s">
        <v>251</v>
      </c>
      <c r="AI993" s="347"/>
      <c r="AJ993" s="347"/>
      <c r="AK993" s="347"/>
      <c r="AL993" s="347" t="s">
        <v>21</v>
      </c>
      <c r="AM993" s="347"/>
      <c r="AN993" s="347"/>
      <c r="AO993" s="422"/>
      <c r="AP993" s="423" t="s">
        <v>270</v>
      </c>
      <c r="AQ993" s="423"/>
      <c r="AR993" s="423"/>
      <c r="AS993" s="423"/>
      <c r="AT993" s="423"/>
      <c r="AU993" s="423"/>
      <c r="AV993" s="423"/>
      <c r="AW993" s="423"/>
      <c r="AX993" s="423"/>
      <c r="AY993" s="34">
        <f>$AY$991</f>
        <v>0</v>
      </c>
    </row>
    <row r="994" spans="1:51" hidden="1" x14ac:dyDescent="0.15">
      <c r="A994" s="1024">
        <v>1</v>
      </c>
      <c r="B994" s="102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23"/>
      <c r="AD994" s="1023"/>
      <c r="AE994" s="1023"/>
      <c r="AF994" s="1023"/>
      <c r="AG994" s="1023"/>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idden="1" x14ac:dyDescent="0.15">
      <c r="A995" s="1024">
        <v>2</v>
      </c>
      <c r="B995" s="102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23"/>
      <c r="AD995" s="1023"/>
      <c r="AE995" s="1023"/>
      <c r="AF995" s="1023"/>
      <c r="AG995" s="10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idden="1" x14ac:dyDescent="0.15">
      <c r="A996" s="1024">
        <v>3</v>
      </c>
      <c r="B996" s="102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23"/>
      <c r="AD996" s="1023"/>
      <c r="AE996" s="1023"/>
      <c r="AF996" s="1023"/>
      <c r="AG996" s="10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idden="1" x14ac:dyDescent="0.15">
      <c r="A997" s="1024">
        <v>4</v>
      </c>
      <c r="B997" s="102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23"/>
      <c r="AD997" s="1023"/>
      <c r="AE997" s="1023"/>
      <c r="AF997" s="1023"/>
      <c r="AG997" s="10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idden="1" x14ac:dyDescent="0.15">
      <c r="A998" s="1024">
        <v>5</v>
      </c>
      <c r="B998" s="102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23"/>
      <c r="AD998" s="1023"/>
      <c r="AE998" s="1023"/>
      <c r="AF998" s="1023"/>
      <c r="AG998" s="10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idden="1" x14ac:dyDescent="0.15">
      <c r="A999" s="1024">
        <v>6</v>
      </c>
      <c r="B999" s="102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23"/>
      <c r="AD999" s="1023"/>
      <c r="AE999" s="1023"/>
      <c r="AF999" s="1023"/>
      <c r="AG999" s="10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idden="1" x14ac:dyDescent="0.15">
      <c r="A1000" s="1024">
        <v>7</v>
      </c>
      <c r="B1000" s="102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23"/>
      <c r="AD1000" s="1023"/>
      <c r="AE1000" s="1023"/>
      <c r="AF1000" s="1023"/>
      <c r="AG1000" s="10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idden="1" x14ac:dyDescent="0.15">
      <c r="A1001" s="1024">
        <v>8</v>
      </c>
      <c r="B1001" s="102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23"/>
      <c r="AD1001" s="1023"/>
      <c r="AE1001" s="1023"/>
      <c r="AF1001" s="1023"/>
      <c r="AG1001" s="10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idden="1" x14ac:dyDescent="0.15">
      <c r="A1002" s="1024">
        <v>9</v>
      </c>
      <c r="B1002" s="102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23"/>
      <c r="AD1002" s="1023"/>
      <c r="AE1002" s="1023"/>
      <c r="AF1002" s="1023"/>
      <c r="AG1002" s="10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idden="1" x14ac:dyDescent="0.15">
      <c r="A1003" s="1024">
        <v>10</v>
      </c>
      <c r="B1003" s="102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23"/>
      <c r="AD1003" s="1023"/>
      <c r="AE1003" s="1023"/>
      <c r="AF1003" s="1023"/>
      <c r="AG1003" s="10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idden="1" x14ac:dyDescent="0.15">
      <c r="A1004" s="1024">
        <v>11</v>
      </c>
      <c r="B1004" s="102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23"/>
      <c r="AD1004" s="1023"/>
      <c r="AE1004" s="1023"/>
      <c r="AF1004" s="1023"/>
      <c r="AG1004" s="10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idden="1" x14ac:dyDescent="0.15">
      <c r="A1005" s="1024">
        <v>12</v>
      </c>
      <c r="B1005" s="102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23"/>
      <c r="AD1005" s="1023"/>
      <c r="AE1005" s="1023"/>
      <c r="AF1005" s="1023"/>
      <c r="AG1005" s="10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idden="1" x14ac:dyDescent="0.15">
      <c r="A1006" s="1024">
        <v>13</v>
      </c>
      <c r="B1006" s="102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23"/>
      <c r="AD1006" s="1023"/>
      <c r="AE1006" s="1023"/>
      <c r="AF1006" s="1023"/>
      <c r="AG1006" s="10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idden="1" x14ac:dyDescent="0.15">
      <c r="A1007" s="1024">
        <v>14</v>
      </c>
      <c r="B1007" s="102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23"/>
      <c r="AD1007" s="1023"/>
      <c r="AE1007" s="1023"/>
      <c r="AF1007" s="1023"/>
      <c r="AG1007" s="102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idden="1" x14ac:dyDescent="0.15">
      <c r="A1008" s="1024">
        <v>15</v>
      </c>
      <c r="B1008" s="102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23"/>
      <c r="AD1008" s="1023"/>
      <c r="AE1008" s="1023"/>
      <c r="AF1008" s="1023"/>
      <c r="AG1008" s="102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idden="1" x14ac:dyDescent="0.15">
      <c r="A1009" s="1024">
        <v>16</v>
      </c>
      <c r="B1009" s="102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23"/>
      <c r="AD1009" s="1023"/>
      <c r="AE1009" s="1023"/>
      <c r="AF1009" s="1023"/>
      <c r="AG1009" s="102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idden="1" x14ac:dyDescent="0.15">
      <c r="A1010" s="1024">
        <v>17</v>
      </c>
      <c r="B1010" s="102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23"/>
      <c r="AD1010" s="1023"/>
      <c r="AE1010" s="1023"/>
      <c r="AF1010" s="1023"/>
      <c r="AG1010" s="102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idden="1" x14ac:dyDescent="0.15">
      <c r="A1011" s="1024">
        <v>18</v>
      </c>
      <c r="B1011" s="102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23"/>
      <c r="AD1011" s="1023"/>
      <c r="AE1011" s="1023"/>
      <c r="AF1011" s="1023"/>
      <c r="AG1011" s="102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idden="1" x14ac:dyDescent="0.15">
      <c r="A1012" s="1024">
        <v>19</v>
      </c>
      <c r="B1012" s="102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23"/>
      <c r="AD1012" s="1023"/>
      <c r="AE1012" s="1023"/>
      <c r="AF1012" s="1023"/>
      <c r="AG1012" s="10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idden="1" x14ac:dyDescent="0.15">
      <c r="A1013" s="1024">
        <v>20</v>
      </c>
      <c r="B1013" s="102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23"/>
      <c r="AD1013" s="1023"/>
      <c r="AE1013" s="1023"/>
      <c r="AF1013" s="1023"/>
      <c r="AG1013" s="10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idden="1" x14ac:dyDescent="0.15">
      <c r="A1014" s="1024">
        <v>21</v>
      </c>
      <c r="B1014" s="102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23"/>
      <c r="AD1014" s="1023"/>
      <c r="AE1014" s="1023"/>
      <c r="AF1014" s="1023"/>
      <c r="AG1014" s="10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idden="1" x14ac:dyDescent="0.15">
      <c r="A1015" s="1024">
        <v>22</v>
      </c>
      <c r="B1015" s="102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23"/>
      <c r="AD1015" s="1023"/>
      <c r="AE1015" s="1023"/>
      <c r="AF1015" s="1023"/>
      <c r="AG1015" s="10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idden="1" x14ac:dyDescent="0.15">
      <c r="A1016" s="1024">
        <v>23</v>
      </c>
      <c r="B1016" s="102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23"/>
      <c r="AD1016" s="1023"/>
      <c r="AE1016" s="1023"/>
      <c r="AF1016" s="1023"/>
      <c r="AG1016" s="10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idden="1" x14ac:dyDescent="0.15">
      <c r="A1017" s="1024">
        <v>24</v>
      </c>
      <c r="B1017" s="102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23"/>
      <c r="AD1017" s="1023"/>
      <c r="AE1017" s="1023"/>
      <c r="AF1017" s="1023"/>
      <c r="AG1017" s="10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idden="1" x14ac:dyDescent="0.15">
      <c r="A1018" s="1024">
        <v>25</v>
      </c>
      <c r="B1018" s="102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23"/>
      <c r="AD1018" s="1023"/>
      <c r="AE1018" s="1023"/>
      <c r="AF1018" s="1023"/>
      <c r="AG1018" s="10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idden="1" x14ac:dyDescent="0.15">
      <c r="A1019" s="1024">
        <v>26</v>
      </c>
      <c r="B1019" s="102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23"/>
      <c r="AD1019" s="1023"/>
      <c r="AE1019" s="1023"/>
      <c r="AF1019" s="1023"/>
      <c r="AG1019" s="10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idden="1" x14ac:dyDescent="0.15">
      <c r="A1020" s="1024">
        <v>27</v>
      </c>
      <c r="B1020" s="102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23"/>
      <c r="AD1020" s="1023"/>
      <c r="AE1020" s="1023"/>
      <c r="AF1020" s="1023"/>
      <c r="AG1020" s="10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idden="1" x14ac:dyDescent="0.15">
      <c r="A1021" s="1024">
        <v>28</v>
      </c>
      <c r="B1021" s="102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23"/>
      <c r="AD1021" s="1023"/>
      <c r="AE1021" s="1023"/>
      <c r="AF1021" s="1023"/>
      <c r="AG1021" s="10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idden="1" x14ac:dyDescent="0.15">
      <c r="A1022" s="1024">
        <v>29</v>
      </c>
      <c r="B1022" s="102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23"/>
      <c r="AD1022" s="1023"/>
      <c r="AE1022" s="1023"/>
      <c r="AF1022" s="1023"/>
      <c r="AG1022" s="10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idden="1" x14ac:dyDescent="0.15">
      <c r="A1023" s="1024">
        <v>30</v>
      </c>
      <c r="B1023" s="102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23"/>
      <c r="AD1023" s="1023"/>
      <c r="AE1023" s="1023"/>
      <c r="AF1023" s="1023"/>
      <c r="AG1023" s="10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217</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idden="1" x14ac:dyDescent="0.15">
      <c r="A1026" s="347"/>
      <c r="B1026" s="347"/>
      <c r="C1026" s="347" t="s">
        <v>26</v>
      </c>
      <c r="D1026" s="347"/>
      <c r="E1026" s="347"/>
      <c r="F1026" s="347"/>
      <c r="G1026" s="347"/>
      <c r="H1026" s="347"/>
      <c r="I1026" s="347"/>
      <c r="J1026" s="277" t="s">
        <v>269</v>
      </c>
      <c r="K1026" s="109"/>
      <c r="L1026" s="109"/>
      <c r="M1026" s="109"/>
      <c r="N1026" s="109"/>
      <c r="O1026" s="109"/>
      <c r="P1026" s="335" t="s">
        <v>27</v>
      </c>
      <c r="Q1026" s="335"/>
      <c r="R1026" s="335"/>
      <c r="S1026" s="335"/>
      <c r="T1026" s="335"/>
      <c r="U1026" s="335"/>
      <c r="V1026" s="335"/>
      <c r="W1026" s="335"/>
      <c r="X1026" s="335"/>
      <c r="Y1026" s="345" t="s">
        <v>320</v>
      </c>
      <c r="Z1026" s="346"/>
      <c r="AA1026" s="346"/>
      <c r="AB1026" s="346"/>
      <c r="AC1026" s="277" t="s">
        <v>305</v>
      </c>
      <c r="AD1026" s="277"/>
      <c r="AE1026" s="277"/>
      <c r="AF1026" s="277"/>
      <c r="AG1026" s="277"/>
      <c r="AH1026" s="345" t="s">
        <v>251</v>
      </c>
      <c r="AI1026" s="347"/>
      <c r="AJ1026" s="347"/>
      <c r="AK1026" s="347"/>
      <c r="AL1026" s="347" t="s">
        <v>21</v>
      </c>
      <c r="AM1026" s="347"/>
      <c r="AN1026" s="347"/>
      <c r="AO1026" s="422"/>
      <c r="AP1026" s="423" t="s">
        <v>270</v>
      </c>
      <c r="AQ1026" s="423"/>
      <c r="AR1026" s="423"/>
      <c r="AS1026" s="423"/>
      <c r="AT1026" s="423"/>
      <c r="AU1026" s="423"/>
      <c r="AV1026" s="423"/>
      <c r="AW1026" s="423"/>
      <c r="AX1026" s="423"/>
      <c r="AY1026" s="34">
        <f>$AY$1024</f>
        <v>0</v>
      </c>
    </row>
    <row r="1027" spans="1:51" hidden="1" x14ac:dyDescent="0.15">
      <c r="A1027" s="1024">
        <v>1</v>
      </c>
      <c r="B1027" s="102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23"/>
      <c r="AD1027" s="1023"/>
      <c r="AE1027" s="1023"/>
      <c r="AF1027" s="1023"/>
      <c r="AG1027" s="1023"/>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idden="1" x14ac:dyDescent="0.15">
      <c r="A1028" s="1024">
        <v>2</v>
      </c>
      <c r="B1028" s="102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23"/>
      <c r="AD1028" s="1023"/>
      <c r="AE1028" s="1023"/>
      <c r="AF1028" s="1023"/>
      <c r="AG1028" s="10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idden="1" x14ac:dyDescent="0.15">
      <c r="A1029" s="1024">
        <v>3</v>
      </c>
      <c r="B1029" s="102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23"/>
      <c r="AD1029" s="1023"/>
      <c r="AE1029" s="1023"/>
      <c r="AF1029" s="1023"/>
      <c r="AG1029" s="10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idden="1" x14ac:dyDescent="0.15">
      <c r="A1030" s="1024">
        <v>4</v>
      </c>
      <c r="B1030" s="102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23"/>
      <c r="AD1030" s="1023"/>
      <c r="AE1030" s="1023"/>
      <c r="AF1030" s="1023"/>
      <c r="AG1030" s="10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idden="1" x14ac:dyDescent="0.15">
      <c r="A1031" s="1024">
        <v>5</v>
      </c>
      <c r="B1031" s="102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23"/>
      <c r="AD1031" s="1023"/>
      <c r="AE1031" s="1023"/>
      <c r="AF1031" s="1023"/>
      <c r="AG1031" s="10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idden="1" x14ac:dyDescent="0.15">
      <c r="A1032" s="1024">
        <v>6</v>
      </c>
      <c r="B1032" s="102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23"/>
      <c r="AD1032" s="1023"/>
      <c r="AE1032" s="1023"/>
      <c r="AF1032" s="1023"/>
      <c r="AG1032" s="10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idden="1" x14ac:dyDescent="0.15">
      <c r="A1033" s="1024">
        <v>7</v>
      </c>
      <c r="B1033" s="102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23"/>
      <c r="AD1033" s="1023"/>
      <c r="AE1033" s="1023"/>
      <c r="AF1033" s="1023"/>
      <c r="AG1033" s="10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idden="1" x14ac:dyDescent="0.15">
      <c r="A1034" s="1024">
        <v>8</v>
      </c>
      <c r="B1034" s="102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23"/>
      <c r="AD1034" s="1023"/>
      <c r="AE1034" s="1023"/>
      <c r="AF1034" s="1023"/>
      <c r="AG1034" s="10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idden="1" x14ac:dyDescent="0.15">
      <c r="A1035" s="1024">
        <v>9</v>
      </c>
      <c r="B1035" s="102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23"/>
      <c r="AD1035" s="1023"/>
      <c r="AE1035" s="1023"/>
      <c r="AF1035" s="1023"/>
      <c r="AG1035" s="10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idden="1" x14ac:dyDescent="0.15">
      <c r="A1036" s="1024">
        <v>10</v>
      </c>
      <c r="B1036" s="102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23"/>
      <c r="AD1036" s="1023"/>
      <c r="AE1036" s="1023"/>
      <c r="AF1036" s="1023"/>
      <c r="AG1036" s="10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idden="1" x14ac:dyDescent="0.15">
      <c r="A1037" s="1024">
        <v>11</v>
      </c>
      <c r="B1037" s="102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23"/>
      <c r="AD1037" s="1023"/>
      <c r="AE1037" s="1023"/>
      <c r="AF1037" s="1023"/>
      <c r="AG1037" s="10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idden="1" x14ac:dyDescent="0.15">
      <c r="A1038" s="1024">
        <v>12</v>
      </c>
      <c r="B1038" s="102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23"/>
      <c r="AD1038" s="1023"/>
      <c r="AE1038" s="1023"/>
      <c r="AF1038" s="1023"/>
      <c r="AG1038" s="10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idden="1" x14ac:dyDescent="0.15">
      <c r="A1039" s="1024">
        <v>13</v>
      </c>
      <c r="B1039" s="102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23"/>
      <c r="AD1039" s="1023"/>
      <c r="AE1039" s="1023"/>
      <c r="AF1039" s="1023"/>
      <c r="AG1039" s="10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idden="1" x14ac:dyDescent="0.15">
      <c r="A1040" s="1024">
        <v>14</v>
      </c>
      <c r="B1040" s="102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23"/>
      <c r="AD1040" s="1023"/>
      <c r="AE1040" s="1023"/>
      <c r="AF1040" s="1023"/>
      <c r="AG1040" s="102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idden="1" x14ac:dyDescent="0.15">
      <c r="A1041" s="1024">
        <v>15</v>
      </c>
      <c r="B1041" s="102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23"/>
      <c r="AD1041" s="1023"/>
      <c r="AE1041" s="1023"/>
      <c r="AF1041" s="1023"/>
      <c r="AG1041" s="102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idden="1" x14ac:dyDescent="0.15">
      <c r="A1042" s="1024">
        <v>16</v>
      </c>
      <c r="B1042" s="102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23"/>
      <c r="AD1042" s="1023"/>
      <c r="AE1042" s="1023"/>
      <c r="AF1042" s="1023"/>
      <c r="AG1042" s="102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idden="1" x14ac:dyDescent="0.15">
      <c r="A1043" s="1024">
        <v>17</v>
      </c>
      <c r="B1043" s="102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23"/>
      <c r="AD1043" s="1023"/>
      <c r="AE1043" s="1023"/>
      <c r="AF1043" s="1023"/>
      <c r="AG1043" s="102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idden="1" x14ac:dyDescent="0.15">
      <c r="A1044" s="1024">
        <v>18</v>
      </c>
      <c r="B1044" s="102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23"/>
      <c r="AD1044" s="1023"/>
      <c r="AE1044" s="1023"/>
      <c r="AF1044" s="1023"/>
      <c r="AG1044" s="102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idden="1" x14ac:dyDescent="0.15">
      <c r="A1045" s="1024">
        <v>19</v>
      </c>
      <c r="B1045" s="102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23"/>
      <c r="AD1045" s="1023"/>
      <c r="AE1045" s="1023"/>
      <c r="AF1045" s="1023"/>
      <c r="AG1045" s="10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idden="1" x14ac:dyDescent="0.15">
      <c r="A1046" s="1024">
        <v>20</v>
      </c>
      <c r="B1046" s="102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23"/>
      <c r="AD1046" s="1023"/>
      <c r="AE1046" s="1023"/>
      <c r="AF1046" s="1023"/>
      <c r="AG1046" s="10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idden="1" x14ac:dyDescent="0.15">
      <c r="A1047" s="1024">
        <v>21</v>
      </c>
      <c r="B1047" s="102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23"/>
      <c r="AD1047" s="1023"/>
      <c r="AE1047" s="1023"/>
      <c r="AF1047" s="1023"/>
      <c r="AG1047" s="10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idden="1" x14ac:dyDescent="0.15">
      <c r="A1048" s="1024">
        <v>22</v>
      </c>
      <c r="B1048" s="102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23"/>
      <c r="AD1048" s="1023"/>
      <c r="AE1048" s="1023"/>
      <c r="AF1048" s="1023"/>
      <c r="AG1048" s="10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idden="1" x14ac:dyDescent="0.15">
      <c r="A1049" s="1024">
        <v>23</v>
      </c>
      <c r="B1049" s="102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23"/>
      <c r="AD1049" s="1023"/>
      <c r="AE1049" s="1023"/>
      <c r="AF1049" s="1023"/>
      <c r="AG1049" s="10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idden="1" x14ac:dyDescent="0.15">
      <c r="A1050" s="1024">
        <v>24</v>
      </c>
      <c r="B1050" s="102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23"/>
      <c r="AD1050" s="1023"/>
      <c r="AE1050" s="1023"/>
      <c r="AF1050" s="1023"/>
      <c r="AG1050" s="10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idden="1" x14ac:dyDescent="0.15">
      <c r="A1051" s="1024">
        <v>25</v>
      </c>
      <c r="B1051" s="102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23"/>
      <c r="AD1051" s="1023"/>
      <c r="AE1051" s="1023"/>
      <c r="AF1051" s="1023"/>
      <c r="AG1051" s="10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idden="1" x14ac:dyDescent="0.15">
      <c r="A1052" s="1024">
        <v>26</v>
      </c>
      <c r="B1052" s="102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23"/>
      <c r="AD1052" s="1023"/>
      <c r="AE1052" s="1023"/>
      <c r="AF1052" s="1023"/>
      <c r="AG1052" s="10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idden="1" x14ac:dyDescent="0.15">
      <c r="A1053" s="1024">
        <v>27</v>
      </c>
      <c r="B1053" s="102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23"/>
      <c r="AD1053" s="1023"/>
      <c r="AE1053" s="1023"/>
      <c r="AF1053" s="1023"/>
      <c r="AG1053" s="10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idden="1" x14ac:dyDescent="0.15">
      <c r="A1054" s="1024">
        <v>28</v>
      </c>
      <c r="B1054" s="102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23"/>
      <c r="AD1054" s="1023"/>
      <c r="AE1054" s="1023"/>
      <c r="AF1054" s="1023"/>
      <c r="AG1054" s="10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idden="1" x14ac:dyDescent="0.15">
      <c r="A1055" s="1024">
        <v>29</v>
      </c>
      <c r="B1055" s="102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23"/>
      <c r="AD1055" s="1023"/>
      <c r="AE1055" s="1023"/>
      <c r="AF1055" s="1023"/>
      <c r="AG1055" s="10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idden="1" x14ac:dyDescent="0.15">
      <c r="A1056" s="1024">
        <v>30</v>
      </c>
      <c r="B1056" s="102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23"/>
      <c r="AD1056" s="1023"/>
      <c r="AE1056" s="1023"/>
      <c r="AF1056" s="1023"/>
      <c r="AG1056" s="10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218</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idden="1" x14ac:dyDescent="0.15">
      <c r="A1059" s="347"/>
      <c r="B1059" s="347"/>
      <c r="C1059" s="347" t="s">
        <v>26</v>
      </c>
      <c r="D1059" s="347"/>
      <c r="E1059" s="347"/>
      <c r="F1059" s="347"/>
      <c r="G1059" s="347"/>
      <c r="H1059" s="347"/>
      <c r="I1059" s="347"/>
      <c r="J1059" s="277" t="s">
        <v>269</v>
      </c>
      <c r="K1059" s="109"/>
      <c r="L1059" s="109"/>
      <c r="M1059" s="109"/>
      <c r="N1059" s="109"/>
      <c r="O1059" s="109"/>
      <c r="P1059" s="335" t="s">
        <v>27</v>
      </c>
      <c r="Q1059" s="335"/>
      <c r="R1059" s="335"/>
      <c r="S1059" s="335"/>
      <c r="T1059" s="335"/>
      <c r="U1059" s="335"/>
      <c r="V1059" s="335"/>
      <c r="W1059" s="335"/>
      <c r="X1059" s="335"/>
      <c r="Y1059" s="345" t="s">
        <v>320</v>
      </c>
      <c r="Z1059" s="346"/>
      <c r="AA1059" s="346"/>
      <c r="AB1059" s="346"/>
      <c r="AC1059" s="277" t="s">
        <v>305</v>
      </c>
      <c r="AD1059" s="277"/>
      <c r="AE1059" s="277"/>
      <c r="AF1059" s="277"/>
      <c r="AG1059" s="277"/>
      <c r="AH1059" s="345" t="s">
        <v>251</v>
      </c>
      <c r="AI1059" s="347"/>
      <c r="AJ1059" s="347"/>
      <c r="AK1059" s="347"/>
      <c r="AL1059" s="347" t="s">
        <v>21</v>
      </c>
      <c r="AM1059" s="347"/>
      <c r="AN1059" s="347"/>
      <c r="AO1059" s="422"/>
      <c r="AP1059" s="423" t="s">
        <v>270</v>
      </c>
      <c r="AQ1059" s="423"/>
      <c r="AR1059" s="423"/>
      <c r="AS1059" s="423"/>
      <c r="AT1059" s="423"/>
      <c r="AU1059" s="423"/>
      <c r="AV1059" s="423"/>
      <c r="AW1059" s="423"/>
      <c r="AX1059" s="423"/>
      <c r="AY1059" s="34">
        <f>$AY$1057</f>
        <v>0</v>
      </c>
    </row>
    <row r="1060" spans="1:51" hidden="1" x14ac:dyDescent="0.15">
      <c r="A1060" s="1024">
        <v>1</v>
      </c>
      <c r="B1060" s="102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23"/>
      <c r="AD1060" s="1023"/>
      <c r="AE1060" s="1023"/>
      <c r="AF1060" s="1023"/>
      <c r="AG1060" s="1023"/>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idden="1" x14ac:dyDescent="0.15">
      <c r="A1061" s="1024">
        <v>2</v>
      </c>
      <c r="B1061" s="102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23"/>
      <c r="AD1061" s="1023"/>
      <c r="AE1061" s="1023"/>
      <c r="AF1061" s="1023"/>
      <c r="AG1061" s="10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idden="1" x14ac:dyDescent="0.15">
      <c r="A1062" s="1024">
        <v>3</v>
      </c>
      <c r="B1062" s="102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23"/>
      <c r="AD1062" s="1023"/>
      <c r="AE1062" s="1023"/>
      <c r="AF1062" s="1023"/>
      <c r="AG1062" s="10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idden="1" x14ac:dyDescent="0.15">
      <c r="A1063" s="1024">
        <v>4</v>
      </c>
      <c r="B1063" s="102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23"/>
      <c r="AD1063" s="1023"/>
      <c r="AE1063" s="1023"/>
      <c r="AF1063" s="1023"/>
      <c r="AG1063" s="10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idden="1" x14ac:dyDescent="0.15">
      <c r="A1064" s="1024">
        <v>5</v>
      </c>
      <c r="B1064" s="102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23"/>
      <c r="AD1064" s="1023"/>
      <c r="AE1064" s="1023"/>
      <c r="AF1064" s="1023"/>
      <c r="AG1064" s="10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idden="1" x14ac:dyDescent="0.15">
      <c r="A1065" s="1024">
        <v>6</v>
      </c>
      <c r="B1065" s="102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23"/>
      <c r="AD1065" s="1023"/>
      <c r="AE1065" s="1023"/>
      <c r="AF1065" s="1023"/>
      <c r="AG1065" s="10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idden="1" x14ac:dyDescent="0.15">
      <c r="A1066" s="1024">
        <v>7</v>
      </c>
      <c r="B1066" s="102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23"/>
      <c r="AD1066" s="1023"/>
      <c r="AE1066" s="1023"/>
      <c r="AF1066" s="1023"/>
      <c r="AG1066" s="10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idden="1" x14ac:dyDescent="0.15">
      <c r="A1067" s="1024">
        <v>8</v>
      </c>
      <c r="B1067" s="102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23"/>
      <c r="AD1067" s="1023"/>
      <c r="AE1067" s="1023"/>
      <c r="AF1067" s="1023"/>
      <c r="AG1067" s="10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idden="1" x14ac:dyDescent="0.15">
      <c r="A1068" s="1024">
        <v>9</v>
      </c>
      <c r="B1068" s="102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23"/>
      <c r="AD1068" s="1023"/>
      <c r="AE1068" s="1023"/>
      <c r="AF1068" s="1023"/>
      <c r="AG1068" s="10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idden="1" x14ac:dyDescent="0.15">
      <c r="A1069" s="1024">
        <v>10</v>
      </c>
      <c r="B1069" s="102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23"/>
      <c r="AD1069" s="1023"/>
      <c r="AE1069" s="1023"/>
      <c r="AF1069" s="1023"/>
      <c r="AG1069" s="10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idden="1" x14ac:dyDescent="0.15">
      <c r="A1070" s="1024">
        <v>11</v>
      </c>
      <c r="B1070" s="102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23"/>
      <c r="AD1070" s="1023"/>
      <c r="AE1070" s="1023"/>
      <c r="AF1070" s="1023"/>
      <c r="AG1070" s="10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idden="1" x14ac:dyDescent="0.15">
      <c r="A1071" s="1024">
        <v>12</v>
      </c>
      <c r="B1071" s="102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23"/>
      <c r="AD1071" s="1023"/>
      <c r="AE1071" s="1023"/>
      <c r="AF1071" s="1023"/>
      <c r="AG1071" s="10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idden="1" x14ac:dyDescent="0.15">
      <c r="A1072" s="1024">
        <v>13</v>
      </c>
      <c r="B1072" s="102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23"/>
      <c r="AD1072" s="1023"/>
      <c r="AE1072" s="1023"/>
      <c r="AF1072" s="1023"/>
      <c r="AG1072" s="10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idden="1" x14ac:dyDescent="0.15">
      <c r="A1073" s="1024">
        <v>14</v>
      </c>
      <c r="B1073" s="102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23"/>
      <c r="AD1073" s="1023"/>
      <c r="AE1073" s="1023"/>
      <c r="AF1073" s="1023"/>
      <c r="AG1073" s="102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idden="1" x14ac:dyDescent="0.15">
      <c r="A1074" s="1024">
        <v>15</v>
      </c>
      <c r="B1074" s="102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23"/>
      <c r="AD1074" s="1023"/>
      <c r="AE1074" s="1023"/>
      <c r="AF1074" s="1023"/>
      <c r="AG1074" s="102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idden="1" x14ac:dyDescent="0.15">
      <c r="A1075" s="1024">
        <v>16</v>
      </c>
      <c r="B1075" s="102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23"/>
      <c r="AD1075" s="1023"/>
      <c r="AE1075" s="1023"/>
      <c r="AF1075" s="1023"/>
      <c r="AG1075" s="102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idden="1" x14ac:dyDescent="0.15">
      <c r="A1076" s="1024">
        <v>17</v>
      </c>
      <c r="B1076" s="102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23"/>
      <c r="AD1076" s="1023"/>
      <c r="AE1076" s="1023"/>
      <c r="AF1076" s="1023"/>
      <c r="AG1076" s="102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idden="1" x14ac:dyDescent="0.15">
      <c r="A1077" s="1024">
        <v>18</v>
      </c>
      <c r="B1077" s="102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23"/>
      <c r="AD1077" s="1023"/>
      <c r="AE1077" s="1023"/>
      <c r="AF1077" s="1023"/>
      <c r="AG1077" s="102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idden="1" x14ac:dyDescent="0.15">
      <c r="A1078" s="1024">
        <v>19</v>
      </c>
      <c r="B1078" s="102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23"/>
      <c r="AD1078" s="1023"/>
      <c r="AE1078" s="1023"/>
      <c r="AF1078" s="1023"/>
      <c r="AG1078" s="10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idden="1" x14ac:dyDescent="0.15">
      <c r="A1079" s="1024">
        <v>20</v>
      </c>
      <c r="B1079" s="102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23"/>
      <c r="AD1079" s="1023"/>
      <c r="AE1079" s="1023"/>
      <c r="AF1079" s="1023"/>
      <c r="AG1079" s="10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idden="1" x14ac:dyDescent="0.15">
      <c r="A1080" s="1024">
        <v>21</v>
      </c>
      <c r="B1080" s="102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23"/>
      <c r="AD1080" s="1023"/>
      <c r="AE1080" s="1023"/>
      <c r="AF1080" s="1023"/>
      <c r="AG1080" s="10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idden="1" x14ac:dyDescent="0.15">
      <c r="A1081" s="1024">
        <v>22</v>
      </c>
      <c r="B1081" s="102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23"/>
      <c r="AD1081" s="1023"/>
      <c r="AE1081" s="1023"/>
      <c r="AF1081" s="1023"/>
      <c r="AG1081" s="10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idden="1" x14ac:dyDescent="0.15">
      <c r="A1082" s="1024">
        <v>23</v>
      </c>
      <c r="B1082" s="102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23"/>
      <c r="AD1082" s="1023"/>
      <c r="AE1082" s="1023"/>
      <c r="AF1082" s="1023"/>
      <c r="AG1082" s="10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idden="1" x14ac:dyDescent="0.15">
      <c r="A1083" s="1024">
        <v>24</v>
      </c>
      <c r="B1083" s="102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23"/>
      <c r="AD1083" s="1023"/>
      <c r="AE1083" s="1023"/>
      <c r="AF1083" s="1023"/>
      <c r="AG1083" s="10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idden="1" x14ac:dyDescent="0.15">
      <c r="A1084" s="1024">
        <v>25</v>
      </c>
      <c r="B1084" s="102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23"/>
      <c r="AD1084" s="1023"/>
      <c r="AE1084" s="1023"/>
      <c r="AF1084" s="1023"/>
      <c r="AG1084" s="10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idden="1" x14ac:dyDescent="0.15">
      <c r="A1085" s="1024">
        <v>26</v>
      </c>
      <c r="B1085" s="102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23"/>
      <c r="AD1085" s="1023"/>
      <c r="AE1085" s="1023"/>
      <c r="AF1085" s="1023"/>
      <c r="AG1085" s="10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idden="1" x14ac:dyDescent="0.15">
      <c r="A1086" s="1024">
        <v>27</v>
      </c>
      <c r="B1086" s="102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23"/>
      <c r="AD1086" s="1023"/>
      <c r="AE1086" s="1023"/>
      <c r="AF1086" s="1023"/>
      <c r="AG1086" s="10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idden="1" x14ac:dyDescent="0.15">
      <c r="A1087" s="1024">
        <v>28</v>
      </c>
      <c r="B1087" s="102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23"/>
      <c r="AD1087" s="1023"/>
      <c r="AE1087" s="1023"/>
      <c r="AF1087" s="1023"/>
      <c r="AG1087" s="10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idden="1" x14ac:dyDescent="0.15">
      <c r="A1088" s="1024">
        <v>29</v>
      </c>
      <c r="B1088" s="102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23"/>
      <c r="AD1088" s="1023"/>
      <c r="AE1088" s="1023"/>
      <c r="AF1088" s="1023"/>
      <c r="AG1088" s="10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idden="1" x14ac:dyDescent="0.15">
      <c r="A1089" s="1024">
        <v>30</v>
      </c>
      <c r="B1089" s="102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23"/>
      <c r="AD1089" s="1023"/>
      <c r="AE1089" s="1023"/>
      <c r="AF1089" s="1023"/>
      <c r="AG1089" s="10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219</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idden="1" x14ac:dyDescent="0.15">
      <c r="A1092" s="347"/>
      <c r="B1092" s="347"/>
      <c r="C1092" s="347" t="s">
        <v>26</v>
      </c>
      <c r="D1092" s="347"/>
      <c r="E1092" s="347"/>
      <c r="F1092" s="347"/>
      <c r="G1092" s="347"/>
      <c r="H1092" s="347"/>
      <c r="I1092" s="347"/>
      <c r="J1092" s="277" t="s">
        <v>269</v>
      </c>
      <c r="K1092" s="109"/>
      <c r="L1092" s="109"/>
      <c r="M1092" s="109"/>
      <c r="N1092" s="109"/>
      <c r="O1092" s="109"/>
      <c r="P1092" s="335" t="s">
        <v>27</v>
      </c>
      <c r="Q1092" s="335"/>
      <c r="R1092" s="335"/>
      <c r="S1092" s="335"/>
      <c r="T1092" s="335"/>
      <c r="U1092" s="335"/>
      <c r="V1092" s="335"/>
      <c r="W1092" s="335"/>
      <c r="X1092" s="335"/>
      <c r="Y1092" s="345" t="s">
        <v>320</v>
      </c>
      <c r="Z1092" s="346"/>
      <c r="AA1092" s="346"/>
      <c r="AB1092" s="346"/>
      <c r="AC1092" s="277" t="s">
        <v>305</v>
      </c>
      <c r="AD1092" s="277"/>
      <c r="AE1092" s="277"/>
      <c r="AF1092" s="277"/>
      <c r="AG1092" s="277"/>
      <c r="AH1092" s="345" t="s">
        <v>251</v>
      </c>
      <c r="AI1092" s="347"/>
      <c r="AJ1092" s="347"/>
      <c r="AK1092" s="347"/>
      <c r="AL1092" s="347" t="s">
        <v>21</v>
      </c>
      <c r="AM1092" s="347"/>
      <c r="AN1092" s="347"/>
      <c r="AO1092" s="422"/>
      <c r="AP1092" s="423" t="s">
        <v>270</v>
      </c>
      <c r="AQ1092" s="423"/>
      <c r="AR1092" s="423"/>
      <c r="AS1092" s="423"/>
      <c r="AT1092" s="423"/>
      <c r="AU1092" s="423"/>
      <c r="AV1092" s="423"/>
      <c r="AW1092" s="423"/>
      <c r="AX1092" s="423"/>
      <c r="AY1092">
        <f>$AY$1090</f>
        <v>0</v>
      </c>
    </row>
    <row r="1093" spans="1:51" hidden="1" x14ac:dyDescent="0.15">
      <c r="A1093" s="1024">
        <v>1</v>
      </c>
      <c r="B1093" s="102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23"/>
      <c r="AD1093" s="1023"/>
      <c r="AE1093" s="1023"/>
      <c r="AF1093" s="1023"/>
      <c r="AG1093" s="1023"/>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idden="1" x14ac:dyDescent="0.15">
      <c r="A1094" s="1024">
        <v>2</v>
      </c>
      <c r="B1094" s="102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23"/>
      <c r="AD1094" s="1023"/>
      <c r="AE1094" s="1023"/>
      <c r="AF1094" s="1023"/>
      <c r="AG1094" s="10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idden="1" x14ac:dyDescent="0.15">
      <c r="A1095" s="1024">
        <v>3</v>
      </c>
      <c r="B1095" s="102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23"/>
      <c r="AD1095" s="1023"/>
      <c r="AE1095" s="1023"/>
      <c r="AF1095" s="1023"/>
      <c r="AG1095" s="10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idden="1" x14ac:dyDescent="0.15">
      <c r="A1096" s="1024">
        <v>4</v>
      </c>
      <c r="B1096" s="102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23"/>
      <c r="AD1096" s="1023"/>
      <c r="AE1096" s="1023"/>
      <c r="AF1096" s="1023"/>
      <c r="AG1096" s="10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idden="1" x14ac:dyDescent="0.15">
      <c r="A1097" s="1024">
        <v>5</v>
      </c>
      <c r="B1097" s="102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23"/>
      <c r="AD1097" s="1023"/>
      <c r="AE1097" s="1023"/>
      <c r="AF1097" s="1023"/>
      <c r="AG1097" s="10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idden="1" x14ac:dyDescent="0.15">
      <c r="A1098" s="1024">
        <v>6</v>
      </c>
      <c r="B1098" s="102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23"/>
      <c r="AD1098" s="1023"/>
      <c r="AE1098" s="1023"/>
      <c r="AF1098" s="1023"/>
      <c r="AG1098" s="10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idden="1" x14ac:dyDescent="0.15">
      <c r="A1099" s="1024">
        <v>7</v>
      </c>
      <c r="B1099" s="102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23"/>
      <c r="AD1099" s="1023"/>
      <c r="AE1099" s="1023"/>
      <c r="AF1099" s="1023"/>
      <c r="AG1099" s="10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idden="1" x14ac:dyDescent="0.15">
      <c r="A1100" s="1024">
        <v>8</v>
      </c>
      <c r="B1100" s="102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23"/>
      <c r="AD1100" s="1023"/>
      <c r="AE1100" s="1023"/>
      <c r="AF1100" s="1023"/>
      <c r="AG1100" s="10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idden="1" x14ac:dyDescent="0.15">
      <c r="A1101" s="1024">
        <v>9</v>
      </c>
      <c r="B1101" s="102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23"/>
      <c r="AD1101" s="1023"/>
      <c r="AE1101" s="1023"/>
      <c r="AF1101" s="1023"/>
      <c r="AG1101" s="10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idden="1" x14ac:dyDescent="0.15">
      <c r="A1102" s="1024">
        <v>10</v>
      </c>
      <c r="B1102" s="102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23"/>
      <c r="AD1102" s="1023"/>
      <c r="AE1102" s="1023"/>
      <c r="AF1102" s="1023"/>
      <c r="AG1102" s="10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idden="1" x14ac:dyDescent="0.15">
      <c r="A1103" s="1024">
        <v>11</v>
      </c>
      <c r="B1103" s="102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23"/>
      <c r="AD1103" s="1023"/>
      <c r="AE1103" s="1023"/>
      <c r="AF1103" s="1023"/>
      <c r="AG1103" s="10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idden="1" x14ac:dyDescent="0.15">
      <c r="A1104" s="1024">
        <v>12</v>
      </c>
      <c r="B1104" s="102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23"/>
      <c r="AD1104" s="1023"/>
      <c r="AE1104" s="1023"/>
      <c r="AF1104" s="1023"/>
      <c r="AG1104" s="10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idden="1" x14ac:dyDescent="0.15">
      <c r="A1105" s="1024">
        <v>13</v>
      </c>
      <c r="B1105" s="102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23"/>
      <c r="AD1105" s="1023"/>
      <c r="AE1105" s="1023"/>
      <c r="AF1105" s="1023"/>
      <c r="AG1105" s="10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idden="1" x14ac:dyDescent="0.15">
      <c r="A1106" s="1024">
        <v>14</v>
      </c>
      <c r="B1106" s="102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23"/>
      <c r="AD1106" s="1023"/>
      <c r="AE1106" s="1023"/>
      <c r="AF1106" s="1023"/>
      <c r="AG1106" s="102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idden="1" x14ac:dyDescent="0.15">
      <c r="A1107" s="1024">
        <v>15</v>
      </c>
      <c r="B1107" s="102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23"/>
      <c r="AD1107" s="1023"/>
      <c r="AE1107" s="1023"/>
      <c r="AF1107" s="1023"/>
      <c r="AG1107" s="102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idden="1" x14ac:dyDescent="0.15">
      <c r="A1108" s="1024">
        <v>16</v>
      </c>
      <c r="B1108" s="102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23"/>
      <c r="AD1108" s="1023"/>
      <c r="AE1108" s="1023"/>
      <c r="AF1108" s="1023"/>
      <c r="AG1108" s="102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idden="1" x14ac:dyDescent="0.15">
      <c r="A1109" s="1024">
        <v>17</v>
      </c>
      <c r="B1109" s="102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23"/>
      <c r="AD1109" s="1023"/>
      <c r="AE1109" s="1023"/>
      <c r="AF1109" s="1023"/>
      <c r="AG1109" s="102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idden="1" x14ac:dyDescent="0.15">
      <c r="A1110" s="1024">
        <v>18</v>
      </c>
      <c r="B1110" s="102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23"/>
      <c r="AD1110" s="1023"/>
      <c r="AE1110" s="1023"/>
      <c r="AF1110" s="1023"/>
      <c r="AG1110" s="102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idden="1" x14ac:dyDescent="0.15">
      <c r="A1111" s="1024">
        <v>19</v>
      </c>
      <c r="B1111" s="102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23"/>
      <c r="AD1111" s="1023"/>
      <c r="AE1111" s="1023"/>
      <c r="AF1111" s="1023"/>
      <c r="AG1111" s="102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idden="1" x14ac:dyDescent="0.15">
      <c r="A1112" s="1024">
        <v>20</v>
      </c>
      <c r="B1112" s="102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23"/>
      <c r="AD1112" s="1023"/>
      <c r="AE1112" s="1023"/>
      <c r="AF1112" s="1023"/>
      <c r="AG1112" s="102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idden="1" x14ac:dyDescent="0.15">
      <c r="A1113" s="1024">
        <v>21</v>
      </c>
      <c r="B1113" s="102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23"/>
      <c r="AD1113" s="1023"/>
      <c r="AE1113" s="1023"/>
      <c r="AF1113" s="1023"/>
      <c r="AG1113" s="102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idden="1" x14ac:dyDescent="0.15">
      <c r="A1114" s="1024">
        <v>22</v>
      </c>
      <c r="B1114" s="102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23"/>
      <c r="AD1114" s="1023"/>
      <c r="AE1114" s="1023"/>
      <c r="AF1114" s="1023"/>
      <c r="AG1114" s="102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idden="1" x14ac:dyDescent="0.15">
      <c r="A1115" s="1024">
        <v>23</v>
      </c>
      <c r="B1115" s="102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23"/>
      <c r="AD1115" s="1023"/>
      <c r="AE1115" s="1023"/>
      <c r="AF1115" s="1023"/>
      <c r="AG1115" s="102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idden="1" x14ac:dyDescent="0.15">
      <c r="A1116" s="1024">
        <v>24</v>
      </c>
      <c r="B1116" s="102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23"/>
      <c r="AD1116" s="1023"/>
      <c r="AE1116" s="1023"/>
      <c r="AF1116" s="1023"/>
      <c r="AG1116" s="102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idden="1" x14ac:dyDescent="0.15">
      <c r="A1117" s="1024">
        <v>25</v>
      </c>
      <c r="B1117" s="102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23"/>
      <c r="AD1117" s="1023"/>
      <c r="AE1117" s="1023"/>
      <c r="AF1117" s="1023"/>
      <c r="AG1117" s="102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idden="1" x14ac:dyDescent="0.15">
      <c r="A1118" s="1024">
        <v>26</v>
      </c>
      <c r="B1118" s="102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23"/>
      <c r="AD1118" s="1023"/>
      <c r="AE1118" s="1023"/>
      <c r="AF1118" s="1023"/>
      <c r="AG1118" s="102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idden="1" x14ac:dyDescent="0.15">
      <c r="A1119" s="1024">
        <v>27</v>
      </c>
      <c r="B1119" s="102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23"/>
      <c r="AD1119" s="1023"/>
      <c r="AE1119" s="1023"/>
      <c r="AF1119" s="1023"/>
      <c r="AG1119" s="102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idden="1" x14ac:dyDescent="0.15">
      <c r="A1120" s="1024">
        <v>28</v>
      </c>
      <c r="B1120" s="102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23"/>
      <c r="AD1120" s="1023"/>
      <c r="AE1120" s="1023"/>
      <c r="AF1120" s="1023"/>
      <c r="AG1120" s="102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idden="1" x14ac:dyDescent="0.15">
      <c r="A1121" s="1024">
        <v>29</v>
      </c>
      <c r="B1121" s="102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23"/>
      <c r="AD1121" s="1023"/>
      <c r="AE1121" s="1023"/>
      <c r="AF1121" s="1023"/>
      <c r="AG1121" s="102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idden="1" x14ac:dyDescent="0.15">
      <c r="A1122" s="1024">
        <v>30</v>
      </c>
      <c r="B1122" s="102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23"/>
      <c r="AD1122" s="1023"/>
      <c r="AE1122" s="1023"/>
      <c r="AF1122" s="1023"/>
      <c r="AG1122" s="102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220</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idden="1" x14ac:dyDescent="0.15">
      <c r="A1125" s="347"/>
      <c r="B1125" s="347"/>
      <c r="C1125" s="347" t="s">
        <v>26</v>
      </c>
      <c r="D1125" s="347"/>
      <c r="E1125" s="347"/>
      <c r="F1125" s="347"/>
      <c r="G1125" s="347"/>
      <c r="H1125" s="347"/>
      <c r="I1125" s="347"/>
      <c r="J1125" s="277" t="s">
        <v>269</v>
      </c>
      <c r="K1125" s="109"/>
      <c r="L1125" s="109"/>
      <c r="M1125" s="109"/>
      <c r="N1125" s="109"/>
      <c r="O1125" s="109"/>
      <c r="P1125" s="335" t="s">
        <v>27</v>
      </c>
      <c r="Q1125" s="335"/>
      <c r="R1125" s="335"/>
      <c r="S1125" s="335"/>
      <c r="T1125" s="335"/>
      <c r="U1125" s="335"/>
      <c r="V1125" s="335"/>
      <c r="W1125" s="335"/>
      <c r="X1125" s="335"/>
      <c r="Y1125" s="345" t="s">
        <v>320</v>
      </c>
      <c r="Z1125" s="346"/>
      <c r="AA1125" s="346"/>
      <c r="AB1125" s="346"/>
      <c r="AC1125" s="277" t="s">
        <v>305</v>
      </c>
      <c r="AD1125" s="277"/>
      <c r="AE1125" s="277"/>
      <c r="AF1125" s="277"/>
      <c r="AG1125" s="277"/>
      <c r="AH1125" s="345" t="s">
        <v>251</v>
      </c>
      <c r="AI1125" s="347"/>
      <c r="AJ1125" s="347"/>
      <c r="AK1125" s="347"/>
      <c r="AL1125" s="347" t="s">
        <v>21</v>
      </c>
      <c r="AM1125" s="347"/>
      <c r="AN1125" s="347"/>
      <c r="AO1125" s="422"/>
      <c r="AP1125" s="423" t="s">
        <v>270</v>
      </c>
      <c r="AQ1125" s="423"/>
      <c r="AR1125" s="423"/>
      <c r="AS1125" s="423"/>
      <c r="AT1125" s="423"/>
      <c r="AU1125" s="423"/>
      <c r="AV1125" s="423"/>
      <c r="AW1125" s="423"/>
      <c r="AX1125" s="423"/>
      <c r="AY1125">
        <f>$AY$1123</f>
        <v>0</v>
      </c>
    </row>
    <row r="1126" spans="1:51" hidden="1" x14ac:dyDescent="0.15">
      <c r="A1126" s="1024">
        <v>1</v>
      </c>
      <c r="B1126" s="102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23"/>
      <c r="AD1126" s="1023"/>
      <c r="AE1126" s="1023"/>
      <c r="AF1126" s="1023"/>
      <c r="AG1126" s="1023"/>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idden="1" x14ac:dyDescent="0.15">
      <c r="A1127" s="1024">
        <v>2</v>
      </c>
      <c r="B1127" s="102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23"/>
      <c r="AD1127" s="1023"/>
      <c r="AE1127" s="1023"/>
      <c r="AF1127" s="1023"/>
      <c r="AG1127" s="102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idden="1" x14ac:dyDescent="0.15">
      <c r="A1128" s="1024">
        <v>3</v>
      </c>
      <c r="B1128" s="102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23"/>
      <c r="AD1128" s="1023"/>
      <c r="AE1128" s="1023"/>
      <c r="AF1128" s="1023"/>
      <c r="AG1128" s="102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idden="1" x14ac:dyDescent="0.15">
      <c r="A1129" s="1024">
        <v>4</v>
      </c>
      <c r="B1129" s="102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23"/>
      <c r="AD1129" s="1023"/>
      <c r="AE1129" s="1023"/>
      <c r="AF1129" s="1023"/>
      <c r="AG1129" s="102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idden="1" x14ac:dyDescent="0.15">
      <c r="A1130" s="1024">
        <v>5</v>
      </c>
      <c r="B1130" s="102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23"/>
      <c r="AD1130" s="1023"/>
      <c r="AE1130" s="1023"/>
      <c r="AF1130" s="1023"/>
      <c r="AG1130" s="102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idden="1" x14ac:dyDescent="0.15">
      <c r="A1131" s="1024">
        <v>6</v>
      </c>
      <c r="B1131" s="102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23"/>
      <c r="AD1131" s="1023"/>
      <c r="AE1131" s="1023"/>
      <c r="AF1131" s="1023"/>
      <c r="AG1131" s="102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idden="1" x14ac:dyDescent="0.15">
      <c r="A1132" s="1024">
        <v>7</v>
      </c>
      <c r="B1132" s="102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23"/>
      <c r="AD1132" s="1023"/>
      <c r="AE1132" s="1023"/>
      <c r="AF1132" s="1023"/>
      <c r="AG1132" s="102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idden="1" x14ac:dyDescent="0.15">
      <c r="A1133" s="1024">
        <v>8</v>
      </c>
      <c r="B1133" s="102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23"/>
      <c r="AD1133" s="1023"/>
      <c r="AE1133" s="1023"/>
      <c r="AF1133" s="1023"/>
      <c r="AG1133" s="102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idden="1" x14ac:dyDescent="0.15">
      <c r="A1134" s="1024">
        <v>9</v>
      </c>
      <c r="B1134" s="102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23"/>
      <c r="AD1134" s="1023"/>
      <c r="AE1134" s="1023"/>
      <c r="AF1134" s="1023"/>
      <c r="AG1134" s="102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idden="1" x14ac:dyDescent="0.15">
      <c r="A1135" s="1024">
        <v>10</v>
      </c>
      <c r="B1135" s="102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23"/>
      <c r="AD1135" s="1023"/>
      <c r="AE1135" s="1023"/>
      <c r="AF1135" s="1023"/>
      <c r="AG1135" s="102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idden="1" x14ac:dyDescent="0.15">
      <c r="A1136" s="1024">
        <v>11</v>
      </c>
      <c r="B1136" s="102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23"/>
      <c r="AD1136" s="1023"/>
      <c r="AE1136" s="1023"/>
      <c r="AF1136" s="1023"/>
      <c r="AG1136" s="102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idden="1" x14ac:dyDescent="0.15">
      <c r="A1137" s="1024">
        <v>12</v>
      </c>
      <c r="B1137" s="102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23"/>
      <c r="AD1137" s="1023"/>
      <c r="AE1137" s="1023"/>
      <c r="AF1137" s="1023"/>
      <c r="AG1137" s="102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idden="1" x14ac:dyDescent="0.15">
      <c r="A1138" s="1024">
        <v>13</v>
      </c>
      <c r="B1138" s="102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23"/>
      <c r="AD1138" s="1023"/>
      <c r="AE1138" s="1023"/>
      <c r="AF1138" s="1023"/>
      <c r="AG1138" s="102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idden="1" x14ac:dyDescent="0.15">
      <c r="A1139" s="1024">
        <v>14</v>
      </c>
      <c r="B1139" s="102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23"/>
      <c r="AD1139" s="1023"/>
      <c r="AE1139" s="1023"/>
      <c r="AF1139" s="1023"/>
      <c r="AG1139" s="102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idden="1" x14ac:dyDescent="0.15">
      <c r="A1140" s="1024">
        <v>15</v>
      </c>
      <c r="B1140" s="102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23"/>
      <c r="AD1140" s="1023"/>
      <c r="AE1140" s="1023"/>
      <c r="AF1140" s="1023"/>
      <c r="AG1140" s="102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idden="1" x14ac:dyDescent="0.15">
      <c r="A1141" s="1024">
        <v>16</v>
      </c>
      <c r="B1141" s="102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23"/>
      <c r="AD1141" s="1023"/>
      <c r="AE1141" s="1023"/>
      <c r="AF1141" s="1023"/>
      <c r="AG1141" s="102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idden="1" x14ac:dyDescent="0.15">
      <c r="A1142" s="1024">
        <v>17</v>
      </c>
      <c r="B1142" s="102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23"/>
      <c r="AD1142" s="1023"/>
      <c r="AE1142" s="1023"/>
      <c r="AF1142" s="1023"/>
      <c r="AG1142" s="102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idden="1" x14ac:dyDescent="0.15">
      <c r="A1143" s="1024">
        <v>18</v>
      </c>
      <c r="B1143" s="102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23"/>
      <c r="AD1143" s="1023"/>
      <c r="AE1143" s="1023"/>
      <c r="AF1143" s="1023"/>
      <c r="AG1143" s="102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idden="1" x14ac:dyDescent="0.15">
      <c r="A1144" s="1024">
        <v>19</v>
      </c>
      <c r="B1144" s="102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23"/>
      <c r="AD1144" s="1023"/>
      <c r="AE1144" s="1023"/>
      <c r="AF1144" s="1023"/>
      <c r="AG1144" s="102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idden="1" x14ac:dyDescent="0.15">
      <c r="A1145" s="1024">
        <v>20</v>
      </c>
      <c r="B1145" s="102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23"/>
      <c r="AD1145" s="1023"/>
      <c r="AE1145" s="1023"/>
      <c r="AF1145" s="1023"/>
      <c r="AG1145" s="102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idden="1" x14ac:dyDescent="0.15">
      <c r="A1146" s="1024">
        <v>21</v>
      </c>
      <c r="B1146" s="102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23"/>
      <c r="AD1146" s="1023"/>
      <c r="AE1146" s="1023"/>
      <c r="AF1146" s="1023"/>
      <c r="AG1146" s="102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idden="1" x14ac:dyDescent="0.15">
      <c r="A1147" s="1024">
        <v>22</v>
      </c>
      <c r="B1147" s="102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23"/>
      <c r="AD1147" s="1023"/>
      <c r="AE1147" s="1023"/>
      <c r="AF1147" s="1023"/>
      <c r="AG1147" s="102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idden="1" x14ac:dyDescent="0.15">
      <c r="A1148" s="1024">
        <v>23</v>
      </c>
      <c r="B1148" s="102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23"/>
      <c r="AD1148" s="1023"/>
      <c r="AE1148" s="1023"/>
      <c r="AF1148" s="1023"/>
      <c r="AG1148" s="102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idden="1" x14ac:dyDescent="0.15">
      <c r="A1149" s="1024">
        <v>24</v>
      </c>
      <c r="B1149" s="102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23"/>
      <c r="AD1149" s="1023"/>
      <c r="AE1149" s="1023"/>
      <c r="AF1149" s="1023"/>
      <c r="AG1149" s="102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idden="1" x14ac:dyDescent="0.15">
      <c r="A1150" s="1024">
        <v>25</v>
      </c>
      <c r="B1150" s="102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23"/>
      <c r="AD1150" s="1023"/>
      <c r="AE1150" s="1023"/>
      <c r="AF1150" s="1023"/>
      <c r="AG1150" s="102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idden="1" x14ac:dyDescent="0.15">
      <c r="A1151" s="1024">
        <v>26</v>
      </c>
      <c r="B1151" s="102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23"/>
      <c r="AD1151" s="1023"/>
      <c r="AE1151" s="1023"/>
      <c r="AF1151" s="1023"/>
      <c r="AG1151" s="102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idden="1" x14ac:dyDescent="0.15">
      <c r="A1152" s="1024">
        <v>27</v>
      </c>
      <c r="B1152" s="102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23"/>
      <c r="AD1152" s="1023"/>
      <c r="AE1152" s="1023"/>
      <c r="AF1152" s="1023"/>
      <c r="AG1152" s="102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idden="1" x14ac:dyDescent="0.15">
      <c r="A1153" s="1024">
        <v>28</v>
      </c>
      <c r="B1153" s="102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23"/>
      <c r="AD1153" s="1023"/>
      <c r="AE1153" s="1023"/>
      <c r="AF1153" s="1023"/>
      <c r="AG1153" s="102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idden="1" x14ac:dyDescent="0.15">
      <c r="A1154" s="1024">
        <v>29</v>
      </c>
      <c r="B1154" s="102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23"/>
      <c r="AD1154" s="1023"/>
      <c r="AE1154" s="1023"/>
      <c r="AF1154" s="1023"/>
      <c r="AG1154" s="102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idden="1" x14ac:dyDescent="0.15">
      <c r="A1155" s="1024">
        <v>30</v>
      </c>
      <c r="B1155" s="102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23"/>
      <c r="AD1155" s="1023"/>
      <c r="AE1155" s="1023"/>
      <c r="AF1155" s="1023"/>
      <c r="AG1155" s="102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221</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idden="1" x14ac:dyDescent="0.15">
      <c r="A1158" s="347"/>
      <c r="B1158" s="347"/>
      <c r="C1158" s="347" t="s">
        <v>26</v>
      </c>
      <c r="D1158" s="347"/>
      <c r="E1158" s="347"/>
      <c r="F1158" s="347"/>
      <c r="G1158" s="347"/>
      <c r="H1158" s="347"/>
      <c r="I1158" s="347"/>
      <c r="J1158" s="277" t="s">
        <v>269</v>
      </c>
      <c r="K1158" s="109"/>
      <c r="L1158" s="109"/>
      <c r="M1158" s="109"/>
      <c r="N1158" s="109"/>
      <c r="O1158" s="109"/>
      <c r="P1158" s="335" t="s">
        <v>27</v>
      </c>
      <c r="Q1158" s="335"/>
      <c r="R1158" s="335"/>
      <c r="S1158" s="335"/>
      <c r="T1158" s="335"/>
      <c r="U1158" s="335"/>
      <c r="V1158" s="335"/>
      <c r="W1158" s="335"/>
      <c r="X1158" s="335"/>
      <c r="Y1158" s="345" t="s">
        <v>320</v>
      </c>
      <c r="Z1158" s="346"/>
      <c r="AA1158" s="346"/>
      <c r="AB1158" s="346"/>
      <c r="AC1158" s="277" t="s">
        <v>305</v>
      </c>
      <c r="AD1158" s="277"/>
      <c r="AE1158" s="277"/>
      <c r="AF1158" s="277"/>
      <c r="AG1158" s="277"/>
      <c r="AH1158" s="345" t="s">
        <v>251</v>
      </c>
      <c r="AI1158" s="347"/>
      <c r="AJ1158" s="347"/>
      <c r="AK1158" s="347"/>
      <c r="AL1158" s="347" t="s">
        <v>21</v>
      </c>
      <c r="AM1158" s="347"/>
      <c r="AN1158" s="347"/>
      <c r="AO1158" s="422"/>
      <c r="AP1158" s="423" t="s">
        <v>270</v>
      </c>
      <c r="AQ1158" s="423"/>
      <c r="AR1158" s="423"/>
      <c r="AS1158" s="423"/>
      <c r="AT1158" s="423"/>
      <c r="AU1158" s="423"/>
      <c r="AV1158" s="423"/>
      <c r="AW1158" s="423"/>
      <c r="AX1158" s="423"/>
      <c r="AY1158">
        <f>$AY$1156</f>
        <v>0</v>
      </c>
    </row>
    <row r="1159" spans="1:51" hidden="1" x14ac:dyDescent="0.15">
      <c r="A1159" s="1024">
        <v>1</v>
      </c>
      <c r="B1159" s="102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23"/>
      <c r="AD1159" s="1023"/>
      <c r="AE1159" s="1023"/>
      <c r="AF1159" s="1023"/>
      <c r="AG1159" s="1023"/>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idden="1" x14ac:dyDescent="0.15">
      <c r="A1160" s="1024">
        <v>2</v>
      </c>
      <c r="B1160" s="102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23"/>
      <c r="AD1160" s="1023"/>
      <c r="AE1160" s="1023"/>
      <c r="AF1160" s="1023"/>
      <c r="AG1160" s="102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idden="1" x14ac:dyDescent="0.15">
      <c r="A1161" s="1024">
        <v>3</v>
      </c>
      <c r="B1161" s="102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23"/>
      <c r="AD1161" s="1023"/>
      <c r="AE1161" s="1023"/>
      <c r="AF1161" s="1023"/>
      <c r="AG1161" s="102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idden="1" x14ac:dyDescent="0.15">
      <c r="A1162" s="1024">
        <v>4</v>
      </c>
      <c r="B1162" s="102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23"/>
      <c r="AD1162" s="1023"/>
      <c r="AE1162" s="1023"/>
      <c r="AF1162" s="1023"/>
      <c r="AG1162" s="102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idden="1" x14ac:dyDescent="0.15">
      <c r="A1163" s="1024">
        <v>5</v>
      </c>
      <c r="B1163" s="102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23"/>
      <c r="AD1163" s="1023"/>
      <c r="AE1163" s="1023"/>
      <c r="AF1163" s="1023"/>
      <c r="AG1163" s="102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idden="1" x14ac:dyDescent="0.15">
      <c r="A1164" s="1024">
        <v>6</v>
      </c>
      <c r="B1164" s="102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23"/>
      <c r="AD1164" s="1023"/>
      <c r="AE1164" s="1023"/>
      <c r="AF1164" s="1023"/>
      <c r="AG1164" s="102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idden="1" x14ac:dyDescent="0.15">
      <c r="A1165" s="1024">
        <v>7</v>
      </c>
      <c r="B1165" s="102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23"/>
      <c r="AD1165" s="1023"/>
      <c r="AE1165" s="1023"/>
      <c r="AF1165" s="1023"/>
      <c r="AG1165" s="102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idden="1" x14ac:dyDescent="0.15">
      <c r="A1166" s="1024">
        <v>8</v>
      </c>
      <c r="B1166" s="102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23"/>
      <c r="AD1166" s="1023"/>
      <c r="AE1166" s="1023"/>
      <c r="AF1166" s="1023"/>
      <c r="AG1166" s="102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idden="1" x14ac:dyDescent="0.15">
      <c r="A1167" s="1024">
        <v>9</v>
      </c>
      <c r="B1167" s="102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23"/>
      <c r="AD1167" s="1023"/>
      <c r="AE1167" s="1023"/>
      <c r="AF1167" s="1023"/>
      <c r="AG1167" s="102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idden="1" x14ac:dyDescent="0.15">
      <c r="A1168" s="1024">
        <v>10</v>
      </c>
      <c r="B1168" s="102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23"/>
      <c r="AD1168" s="1023"/>
      <c r="AE1168" s="1023"/>
      <c r="AF1168" s="1023"/>
      <c r="AG1168" s="102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idden="1" x14ac:dyDescent="0.15">
      <c r="A1169" s="1024">
        <v>11</v>
      </c>
      <c r="B1169" s="102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23"/>
      <c r="AD1169" s="1023"/>
      <c r="AE1169" s="1023"/>
      <c r="AF1169" s="1023"/>
      <c r="AG1169" s="102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idden="1" x14ac:dyDescent="0.15">
      <c r="A1170" s="1024">
        <v>12</v>
      </c>
      <c r="B1170" s="102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23"/>
      <c r="AD1170" s="1023"/>
      <c r="AE1170" s="1023"/>
      <c r="AF1170" s="1023"/>
      <c r="AG1170" s="102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idden="1" x14ac:dyDescent="0.15">
      <c r="A1171" s="1024">
        <v>13</v>
      </c>
      <c r="B1171" s="102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23"/>
      <c r="AD1171" s="1023"/>
      <c r="AE1171" s="1023"/>
      <c r="AF1171" s="1023"/>
      <c r="AG1171" s="102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idden="1" x14ac:dyDescent="0.15">
      <c r="A1172" s="1024">
        <v>14</v>
      </c>
      <c r="B1172" s="102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23"/>
      <c r="AD1172" s="1023"/>
      <c r="AE1172" s="1023"/>
      <c r="AF1172" s="1023"/>
      <c r="AG1172" s="102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idden="1" x14ac:dyDescent="0.15">
      <c r="A1173" s="1024">
        <v>15</v>
      </c>
      <c r="B1173" s="102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23"/>
      <c r="AD1173" s="1023"/>
      <c r="AE1173" s="1023"/>
      <c r="AF1173" s="1023"/>
      <c r="AG1173" s="102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idden="1" x14ac:dyDescent="0.15">
      <c r="A1174" s="1024">
        <v>16</v>
      </c>
      <c r="B1174" s="102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23"/>
      <c r="AD1174" s="1023"/>
      <c r="AE1174" s="1023"/>
      <c r="AF1174" s="1023"/>
      <c r="AG1174" s="102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idden="1" x14ac:dyDescent="0.15">
      <c r="A1175" s="1024">
        <v>17</v>
      </c>
      <c r="B1175" s="102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23"/>
      <c r="AD1175" s="1023"/>
      <c r="AE1175" s="1023"/>
      <c r="AF1175" s="1023"/>
      <c r="AG1175" s="102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idden="1" x14ac:dyDescent="0.15">
      <c r="A1176" s="1024">
        <v>18</v>
      </c>
      <c r="B1176" s="102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23"/>
      <c r="AD1176" s="1023"/>
      <c r="AE1176" s="1023"/>
      <c r="AF1176" s="1023"/>
      <c r="AG1176" s="102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idden="1" x14ac:dyDescent="0.15">
      <c r="A1177" s="1024">
        <v>19</v>
      </c>
      <c r="B1177" s="102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23"/>
      <c r="AD1177" s="1023"/>
      <c r="AE1177" s="1023"/>
      <c r="AF1177" s="1023"/>
      <c r="AG1177" s="102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idden="1" x14ac:dyDescent="0.15">
      <c r="A1178" s="1024">
        <v>20</v>
      </c>
      <c r="B1178" s="102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23"/>
      <c r="AD1178" s="1023"/>
      <c r="AE1178" s="1023"/>
      <c r="AF1178" s="1023"/>
      <c r="AG1178" s="102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idden="1" x14ac:dyDescent="0.15">
      <c r="A1179" s="1024">
        <v>21</v>
      </c>
      <c r="B1179" s="102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23"/>
      <c r="AD1179" s="1023"/>
      <c r="AE1179" s="1023"/>
      <c r="AF1179" s="1023"/>
      <c r="AG1179" s="102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idden="1" x14ac:dyDescent="0.15">
      <c r="A1180" s="1024">
        <v>22</v>
      </c>
      <c r="B1180" s="102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23"/>
      <c r="AD1180" s="1023"/>
      <c r="AE1180" s="1023"/>
      <c r="AF1180" s="1023"/>
      <c r="AG1180" s="102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idden="1" x14ac:dyDescent="0.15">
      <c r="A1181" s="1024">
        <v>23</v>
      </c>
      <c r="B1181" s="102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23"/>
      <c r="AD1181" s="1023"/>
      <c r="AE1181" s="1023"/>
      <c r="AF1181" s="1023"/>
      <c r="AG1181" s="102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idden="1" x14ac:dyDescent="0.15">
      <c r="A1182" s="1024">
        <v>24</v>
      </c>
      <c r="B1182" s="102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23"/>
      <c r="AD1182" s="1023"/>
      <c r="AE1182" s="1023"/>
      <c r="AF1182" s="1023"/>
      <c r="AG1182" s="102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idden="1" x14ac:dyDescent="0.15">
      <c r="A1183" s="1024">
        <v>25</v>
      </c>
      <c r="B1183" s="102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23"/>
      <c r="AD1183" s="1023"/>
      <c r="AE1183" s="1023"/>
      <c r="AF1183" s="1023"/>
      <c r="AG1183" s="102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idden="1" x14ac:dyDescent="0.15">
      <c r="A1184" s="1024">
        <v>26</v>
      </c>
      <c r="B1184" s="102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23"/>
      <c r="AD1184" s="1023"/>
      <c r="AE1184" s="1023"/>
      <c r="AF1184" s="1023"/>
      <c r="AG1184" s="102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idden="1" x14ac:dyDescent="0.15">
      <c r="A1185" s="1024">
        <v>27</v>
      </c>
      <c r="B1185" s="102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23"/>
      <c r="AD1185" s="1023"/>
      <c r="AE1185" s="1023"/>
      <c r="AF1185" s="1023"/>
      <c r="AG1185" s="102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idden="1" x14ac:dyDescent="0.15">
      <c r="A1186" s="1024">
        <v>28</v>
      </c>
      <c r="B1186" s="102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23"/>
      <c r="AD1186" s="1023"/>
      <c r="AE1186" s="1023"/>
      <c r="AF1186" s="1023"/>
      <c r="AG1186" s="102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idden="1" x14ac:dyDescent="0.15">
      <c r="A1187" s="1024">
        <v>29</v>
      </c>
      <c r="B1187" s="102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23"/>
      <c r="AD1187" s="1023"/>
      <c r="AE1187" s="1023"/>
      <c r="AF1187" s="1023"/>
      <c r="AG1187" s="102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idden="1" x14ac:dyDescent="0.15">
      <c r="A1188" s="1024">
        <v>30</v>
      </c>
      <c r="B1188" s="102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23"/>
      <c r="AD1188" s="1023"/>
      <c r="AE1188" s="1023"/>
      <c r="AF1188" s="1023"/>
      <c r="AG1188" s="102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222</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idden="1" x14ac:dyDescent="0.15">
      <c r="A1191" s="347"/>
      <c r="B1191" s="347"/>
      <c r="C1191" s="347" t="s">
        <v>26</v>
      </c>
      <c r="D1191" s="347"/>
      <c r="E1191" s="347"/>
      <c r="F1191" s="347"/>
      <c r="G1191" s="347"/>
      <c r="H1191" s="347"/>
      <c r="I1191" s="347"/>
      <c r="J1191" s="277" t="s">
        <v>269</v>
      </c>
      <c r="K1191" s="109"/>
      <c r="L1191" s="109"/>
      <c r="M1191" s="109"/>
      <c r="N1191" s="109"/>
      <c r="O1191" s="109"/>
      <c r="P1191" s="335" t="s">
        <v>27</v>
      </c>
      <c r="Q1191" s="335"/>
      <c r="R1191" s="335"/>
      <c r="S1191" s="335"/>
      <c r="T1191" s="335"/>
      <c r="U1191" s="335"/>
      <c r="V1191" s="335"/>
      <c r="W1191" s="335"/>
      <c r="X1191" s="335"/>
      <c r="Y1191" s="345" t="s">
        <v>320</v>
      </c>
      <c r="Z1191" s="346"/>
      <c r="AA1191" s="346"/>
      <c r="AB1191" s="346"/>
      <c r="AC1191" s="277" t="s">
        <v>305</v>
      </c>
      <c r="AD1191" s="277"/>
      <c r="AE1191" s="277"/>
      <c r="AF1191" s="277"/>
      <c r="AG1191" s="277"/>
      <c r="AH1191" s="345" t="s">
        <v>251</v>
      </c>
      <c r="AI1191" s="347"/>
      <c r="AJ1191" s="347"/>
      <c r="AK1191" s="347"/>
      <c r="AL1191" s="347" t="s">
        <v>21</v>
      </c>
      <c r="AM1191" s="347"/>
      <c r="AN1191" s="347"/>
      <c r="AO1191" s="422"/>
      <c r="AP1191" s="423" t="s">
        <v>270</v>
      </c>
      <c r="AQ1191" s="423"/>
      <c r="AR1191" s="423"/>
      <c r="AS1191" s="423"/>
      <c r="AT1191" s="423"/>
      <c r="AU1191" s="423"/>
      <c r="AV1191" s="423"/>
      <c r="AW1191" s="423"/>
      <c r="AX1191" s="423"/>
      <c r="AY1191">
        <f>$AY$1189</f>
        <v>0</v>
      </c>
    </row>
    <row r="1192" spans="1:51" hidden="1" x14ac:dyDescent="0.15">
      <c r="A1192" s="1024">
        <v>1</v>
      </c>
      <c r="B1192" s="102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23"/>
      <c r="AD1192" s="1023"/>
      <c r="AE1192" s="1023"/>
      <c r="AF1192" s="1023"/>
      <c r="AG1192" s="1023"/>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idden="1" x14ac:dyDescent="0.15">
      <c r="A1193" s="1024">
        <v>2</v>
      </c>
      <c r="B1193" s="102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23"/>
      <c r="AD1193" s="1023"/>
      <c r="AE1193" s="1023"/>
      <c r="AF1193" s="1023"/>
      <c r="AG1193" s="102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idden="1" x14ac:dyDescent="0.15">
      <c r="A1194" s="1024">
        <v>3</v>
      </c>
      <c r="B1194" s="102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23"/>
      <c r="AD1194" s="1023"/>
      <c r="AE1194" s="1023"/>
      <c r="AF1194" s="1023"/>
      <c r="AG1194" s="102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idden="1" x14ac:dyDescent="0.15">
      <c r="A1195" s="1024">
        <v>4</v>
      </c>
      <c r="B1195" s="102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23"/>
      <c r="AD1195" s="1023"/>
      <c r="AE1195" s="1023"/>
      <c r="AF1195" s="1023"/>
      <c r="AG1195" s="102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idden="1" x14ac:dyDescent="0.15">
      <c r="A1196" s="1024">
        <v>5</v>
      </c>
      <c r="B1196" s="102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23"/>
      <c r="AD1196" s="1023"/>
      <c r="AE1196" s="1023"/>
      <c r="AF1196" s="1023"/>
      <c r="AG1196" s="102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idden="1" x14ac:dyDescent="0.15">
      <c r="A1197" s="1024">
        <v>6</v>
      </c>
      <c r="B1197" s="102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23"/>
      <c r="AD1197" s="1023"/>
      <c r="AE1197" s="1023"/>
      <c r="AF1197" s="1023"/>
      <c r="AG1197" s="102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idden="1" x14ac:dyDescent="0.15">
      <c r="A1198" s="1024">
        <v>7</v>
      </c>
      <c r="B1198" s="102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23"/>
      <c r="AD1198" s="1023"/>
      <c r="AE1198" s="1023"/>
      <c r="AF1198" s="1023"/>
      <c r="AG1198" s="102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idden="1" x14ac:dyDescent="0.15">
      <c r="A1199" s="1024">
        <v>8</v>
      </c>
      <c r="B1199" s="102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23"/>
      <c r="AD1199" s="1023"/>
      <c r="AE1199" s="1023"/>
      <c r="AF1199" s="1023"/>
      <c r="AG1199" s="102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idden="1" x14ac:dyDescent="0.15">
      <c r="A1200" s="1024">
        <v>9</v>
      </c>
      <c r="B1200" s="102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23"/>
      <c r="AD1200" s="1023"/>
      <c r="AE1200" s="1023"/>
      <c r="AF1200" s="1023"/>
      <c r="AG1200" s="102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idden="1" x14ac:dyDescent="0.15">
      <c r="A1201" s="1024">
        <v>10</v>
      </c>
      <c r="B1201" s="102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23"/>
      <c r="AD1201" s="1023"/>
      <c r="AE1201" s="1023"/>
      <c r="AF1201" s="1023"/>
      <c r="AG1201" s="102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idden="1" x14ac:dyDescent="0.15">
      <c r="A1202" s="1024">
        <v>11</v>
      </c>
      <c r="B1202" s="102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23"/>
      <c r="AD1202" s="1023"/>
      <c r="AE1202" s="1023"/>
      <c r="AF1202" s="1023"/>
      <c r="AG1202" s="102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idden="1" x14ac:dyDescent="0.15">
      <c r="A1203" s="1024">
        <v>12</v>
      </c>
      <c r="B1203" s="102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23"/>
      <c r="AD1203" s="1023"/>
      <c r="AE1203" s="1023"/>
      <c r="AF1203" s="1023"/>
      <c r="AG1203" s="102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idden="1" x14ac:dyDescent="0.15">
      <c r="A1204" s="1024">
        <v>13</v>
      </c>
      <c r="B1204" s="102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23"/>
      <c r="AD1204" s="1023"/>
      <c r="AE1204" s="1023"/>
      <c r="AF1204" s="1023"/>
      <c r="AG1204" s="102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idden="1" x14ac:dyDescent="0.15">
      <c r="A1205" s="1024">
        <v>14</v>
      </c>
      <c r="B1205" s="102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23"/>
      <c r="AD1205" s="1023"/>
      <c r="AE1205" s="1023"/>
      <c r="AF1205" s="1023"/>
      <c r="AG1205" s="102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idden="1" x14ac:dyDescent="0.15">
      <c r="A1206" s="1024">
        <v>15</v>
      </c>
      <c r="B1206" s="102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23"/>
      <c r="AD1206" s="1023"/>
      <c r="AE1206" s="1023"/>
      <c r="AF1206" s="1023"/>
      <c r="AG1206" s="102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idden="1" x14ac:dyDescent="0.15">
      <c r="A1207" s="1024">
        <v>16</v>
      </c>
      <c r="B1207" s="102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23"/>
      <c r="AD1207" s="1023"/>
      <c r="AE1207" s="1023"/>
      <c r="AF1207" s="1023"/>
      <c r="AG1207" s="102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idden="1" x14ac:dyDescent="0.15">
      <c r="A1208" s="1024">
        <v>17</v>
      </c>
      <c r="B1208" s="102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23"/>
      <c r="AD1208" s="1023"/>
      <c r="AE1208" s="1023"/>
      <c r="AF1208" s="1023"/>
      <c r="AG1208" s="102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idden="1" x14ac:dyDescent="0.15">
      <c r="A1209" s="1024">
        <v>18</v>
      </c>
      <c r="B1209" s="102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23"/>
      <c r="AD1209" s="1023"/>
      <c r="AE1209" s="1023"/>
      <c r="AF1209" s="1023"/>
      <c r="AG1209" s="102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idden="1" x14ac:dyDescent="0.15">
      <c r="A1210" s="1024">
        <v>19</v>
      </c>
      <c r="B1210" s="102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23"/>
      <c r="AD1210" s="1023"/>
      <c r="AE1210" s="1023"/>
      <c r="AF1210" s="1023"/>
      <c r="AG1210" s="102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idden="1" x14ac:dyDescent="0.15">
      <c r="A1211" s="1024">
        <v>20</v>
      </c>
      <c r="B1211" s="102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23"/>
      <c r="AD1211" s="1023"/>
      <c r="AE1211" s="1023"/>
      <c r="AF1211" s="1023"/>
      <c r="AG1211" s="102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idden="1" x14ac:dyDescent="0.15">
      <c r="A1212" s="1024">
        <v>21</v>
      </c>
      <c r="B1212" s="102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23"/>
      <c r="AD1212" s="1023"/>
      <c r="AE1212" s="1023"/>
      <c r="AF1212" s="1023"/>
      <c r="AG1212" s="102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idden="1" x14ac:dyDescent="0.15">
      <c r="A1213" s="1024">
        <v>22</v>
      </c>
      <c r="B1213" s="102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23"/>
      <c r="AD1213" s="1023"/>
      <c r="AE1213" s="1023"/>
      <c r="AF1213" s="1023"/>
      <c r="AG1213" s="102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idden="1" x14ac:dyDescent="0.15">
      <c r="A1214" s="1024">
        <v>23</v>
      </c>
      <c r="B1214" s="102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23"/>
      <c r="AD1214" s="1023"/>
      <c r="AE1214" s="1023"/>
      <c r="AF1214" s="1023"/>
      <c r="AG1214" s="102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idden="1" x14ac:dyDescent="0.15">
      <c r="A1215" s="1024">
        <v>24</v>
      </c>
      <c r="B1215" s="102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23"/>
      <c r="AD1215" s="1023"/>
      <c r="AE1215" s="1023"/>
      <c r="AF1215" s="1023"/>
      <c r="AG1215" s="102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idden="1" x14ac:dyDescent="0.15">
      <c r="A1216" s="1024">
        <v>25</v>
      </c>
      <c r="B1216" s="102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23"/>
      <c r="AD1216" s="1023"/>
      <c r="AE1216" s="1023"/>
      <c r="AF1216" s="1023"/>
      <c r="AG1216" s="102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idden="1" x14ac:dyDescent="0.15">
      <c r="A1217" s="1024">
        <v>26</v>
      </c>
      <c r="B1217" s="102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23"/>
      <c r="AD1217" s="1023"/>
      <c r="AE1217" s="1023"/>
      <c r="AF1217" s="1023"/>
      <c r="AG1217" s="102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idden="1" x14ac:dyDescent="0.15">
      <c r="A1218" s="1024">
        <v>27</v>
      </c>
      <c r="B1218" s="102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23"/>
      <c r="AD1218" s="1023"/>
      <c r="AE1218" s="1023"/>
      <c r="AF1218" s="1023"/>
      <c r="AG1218" s="102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idden="1" x14ac:dyDescent="0.15">
      <c r="A1219" s="1024">
        <v>28</v>
      </c>
      <c r="B1219" s="102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23"/>
      <c r="AD1219" s="1023"/>
      <c r="AE1219" s="1023"/>
      <c r="AF1219" s="1023"/>
      <c r="AG1219" s="102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idden="1" x14ac:dyDescent="0.15">
      <c r="A1220" s="1024">
        <v>29</v>
      </c>
      <c r="B1220" s="102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23"/>
      <c r="AD1220" s="1023"/>
      <c r="AE1220" s="1023"/>
      <c r="AF1220" s="1023"/>
      <c r="AG1220" s="102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idden="1" x14ac:dyDescent="0.15">
      <c r="A1221" s="1024">
        <v>30</v>
      </c>
      <c r="B1221" s="102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23"/>
      <c r="AD1221" s="1023"/>
      <c r="AE1221" s="1023"/>
      <c r="AF1221" s="1023"/>
      <c r="AG1221" s="102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idden="1" x14ac:dyDescent="0.15">
      <c r="A1224" s="347"/>
      <c r="B1224" s="347"/>
      <c r="C1224" s="347" t="s">
        <v>26</v>
      </c>
      <c r="D1224" s="347"/>
      <c r="E1224" s="347"/>
      <c r="F1224" s="347"/>
      <c r="G1224" s="347"/>
      <c r="H1224" s="347"/>
      <c r="I1224" s="347"/>
      <c r="J1224" s="277" t="s">
        <v>269</v>
      </c>
      <c r="K1224" s="109"/>
      <c r="L1224" s="109"/>
      <c r="M1224" s="109"/>
      <c r="N1224" s="109"/>
      <c r="O1224" s="109"/>
      <c r="P1224" s="335" t="s">
        <v>27</v>
      </c>
      <c r="Q1224" s="335"/>
      <c r="R1224" s="335"/>
      <c r="S1224" s="335"/>
      <c r="T1224" s="335"/>
      <c r="U1224" s="335"/>
      <c r="V1224" s="335"/>
      <c r="W1224" s="335"/>
      <c r="X1224" s="335"/>
      <c r="Y1224" s="345" t="s">
        <v>320</v>
      </c>
      <c r="Z1224" s="346"/>
      <c r="AA1224" s="346"/>
      <c r="AB1224" s="346"/>
      <c r="AC1224" s="277" t="s">
        <v>305</v>
      </c>
      <c r="AD1224" s="277"/>
      <c r="AE1224" s="277"/>
      <c r="AF1224" s="277"/>
      <c r="AG1224" s="277"/>
      <c r="AH1224" s="345" t="s">
        <v>251</v>
      </c>
      <c r="AI1224" s="347"/>
      <c r="AJ1224" s="347"/>
      <c r="AK1224" s="347"/>
      <c r="AL1224" s="347" t="s">
        <v>21</v>
      </c>
      <c r="AM1224" s="347"/>
      <c r="AN1224" s="347"/>
      <c r="AO1224" s="422"/>
      <c r="AP1224" s="423" t="s">
        <v>270</v>
      </c>
      <c r="AQ1224" s="423"/>
      <c r="AR1224" s="423"/>
      <c r="AS1224" s="423"/>
      <c r="AT1224" s="423"/>
      <c r="AU1224" s="423"/>
      <c r="AV1224" s="423"/>
      <c r="AW1224" s="423"/>
      <c r="AX1224" s="423"/>
      <c r="AY1224">
        <f>$AY$1222</f>
        <v>0</v>
      </c>
    </row>
    <row r="1225" spans="1:51" hidden="1" x14ac:dyDescent="0.15">
      <c r="A1225" s="1024">
        <v>1</v>
      </c>
      <c r="B1225" s="102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23"/>
      <c r="AD1225" s="1023"/>
      <c r="AE1225" s="1023"/>
      <c r="AF1225" s="1023"/>
      <c r="AG1225" s="1023"/>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idden="1" x14ac:dyDescent="0.15">
      <c r="A1226" s="1024">
        <v>2</v>
      </c>
      <c r="B1226" s="102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23"/>
      <c r="AD1226" s="1023"/>
      <c r="AE1226" s="1023"/>
      <c r="AF1226" s="1023"/>
      <c r="AG1226" s="102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idden="1" x14ac:dyDescent="0.15">
      <c r="A1227" s="1024">
        <v>3</v>
      </c>
      <c r="B1227" s="102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23"/>
      <c r="AD1227" s="1023"/>
      <c r="AE1227" s="1023"/>
      <c r="AF1227" s="1023"/>
      <c r="AG1227" s="102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idden="1" x14ac:dyDescent="0.15">
      <c r="A1228" s="1024">
        <v>4</v>
      </c>
      <c r="B1228" s="102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23"/>
      <c r="AD1228" s="1023"/>
      <c r="AE1228" s="1023"/>
      <c r="AF1228" s="1023"/>
      <c r="AG1228" s="102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idden="1" x14ac:dyDescent="0.15">
      <c r="A1229" s="1024">
        <v>5</v>
      </c>
      <c r="B1229" s="102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23"/>
      <c r="AD1229" s="1023"/>
      <c r="AE1229" s="1023"/>
      <c r="AF1229" s="1023"/>
      <c r="AG1229" s="102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idden="1" x14ac:dyDescent="0.15">
      <c r="A1230" s="1024">
        <v>6</v>
      </c>
      <c r="B1230" s="102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23"/>
      <c r="AD1230" s="1023"/>
      <c r="AE1230" s="1023"/>
      <c r="AF1230" s="1023"/>
      <c r="AG1230" s="102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idden="1" x14ac:dyDescent="0.15">
      <c r="A1231" s="1024">
        <v>7</v>
      </c>
      <c r="B1231" s="102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23"/>
      <c r="AD1231" s="1023"/>
      <c r="AE1231" s="1023"/>
      <c r="AF1231" s="1023"/>
      <c r="AG1231" s="102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idden="1" x14ac:dyDescent="0.15">
      <c r="A1232" s="1024">
        <v>8</v>
      </c>
      <c r="B1232" s="102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23"/>
      <c r="AD1232" s="1023"/>
      <c r="AE1232" s="1023"/>
      <c r="AF1232" s="1023"/>
      <c r="AG1232" s="102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idden="1" x14ac:dyDescent="0.15">
      <c r="A1233" s="1024">
        <v>9</v>
      </c>
      <c r="B1233" s="102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23"/>
      <c r="AD1233" s="1023"/>
      <c r="AE1233" s="1023"/>
      <c r="AF1233" s="1023"/>
      <c r="AG1233" s="102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idden="1" x14ac:dyDescent="0.15">
      <c r="A1234" s="1024">
        <v>10</v>
      </c>
      <c r="B1234" s="102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23"/>
      <c r="AD1234" s="1023"/>
      <c r="AE1234" s="1023"/>
      <c r="AF1234" s="1023"/>
      <c r="AG1234" s="102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idden="1" x14ac:dyDescent="0.15">
      <c r="A1235" s="1024">
        <v>11</v>
      </c>
      <c r="B1235" s="102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23"/>
      <c r="AD1235" s="1023"/>
      <c r="AE1235" s="1023"/>
      <c r="AF1235" s="1023"/>
      <c r="AG1235" s="102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idden="1" x14ac:dyDescent="0.15">
      <c r="A1236" s="1024">
        <v>12</v>
      </c>
      <c r="B1236" s="102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23"/>
      <c r="AD1236" s="1023"/>
      <c r="AE1236" s="1023"/>
      <c r="AF1236" s="1023"/>
      <c r="AG1236" s="102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idden="1" x14ac:dyDescent="0.15">
      <c r="A1237" s="1024">
        <v>13</v>
      </c>
      <c r="B1237" s="102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23"/>
      <c r="AD1237" s="1023"/>
      <c r="AE1237" s="1023"/>
      <c r="AF1237" s="1023"/>
      <c r="AG1237" s="102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idden="1" x14ac:dyDescent="0.15">
      <c r="A1238" s="1024">
        <v>14</v>
      </c>
      <c r="B1238" s="102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23"/>
      <c r="AD1238" s="1023"/>
      <c r="AE1238" s="1023"/>
      <c r="AF1238" s="1023"/>
      <c r="AG1238" s="102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idden="1" x14ac:dyDescent="0.15">
      <c r="A1239" s="1024">
        <v>15</v>
      </c>
      <c r="B1239" s="102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23"/>
      <c r="AD1239" s="1023"/>
      <c r="AE1239" s="1023"/>
      <c r="AF1239" s="1023"/>
      <c r="AG1239" s="102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idden="1" x14ac:dyDescent="0.15">
      <c r="A1240" s="1024">
        <v>16</v>
      </c>
      <c r="B1240" s="102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23"/>
      <c r="AD1240" s="1023"/>
      <c r="AE1240" s="1023"/>
      <c r="AF1240" s="1023"/>
      <c r="AG1240" s="102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idden="1" x14ac:dyDescent="0.15">
      <c r="A1241" s="1024">
        <v>17</v>
      </c>
      <c r="B1241" s="102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23"/>
      <c r="AD1241" s="1023"/>
      <c r="AE1241" s="1023"/>
      <c r="AF1241" s="1023"/>
      <c r="AG1241" s="102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idden="1" x14ac:dyDescent="0.15">
      <c r="A1242" s="1024">
        <v>18</v>
      </c>
      <c r="B1242" s="102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23"/>
      <c r="AD1242" s="1023"/>
      <c r="AE1242" s="1023"/>
      <c r="AF1242" s="1023"/>
      <c r="AG1242" s="102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idden="1" x14ac:dyDescent="0.15">
      <c r="A1243" s="1024">
        <v>19</v>
      </c>
      <c r="B1243" s="102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23"/>
      <c r="AD1243" s="1023"/>
      <c r="AE1243" s="1023"/>
      <c r="AF1243" s="1023"/>
      <c r="AG1243" s="102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idden="1" x14ac:dyDescent="0.15">
      <c r="A1244" s="1024">
        <v>20</v>
      </c>
      <c r="B1244" s="102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23"/>
      <c r="AD1244" s="1023"/>
      <c r="AE1244" s="1023"/>
      <c r="AF1244" s="1023"/>
      <c r="AG1244" s="102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idden="1" x14ac:dyDescent="0.15">
      <c r="A1245" s="1024">
        <v>21</v>
      </c>
      <c r="B1245" s="102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23"/>
      <c r="AD1245" s="1023"/>
      <c r="AE1245" s="1023"/>
      <c r="AF1245" s="1023"/>
      <c r="AG1245" s="102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idden="1" x14ac:dyDescent="0.15">
      <c r="A1246" s="1024">
        <v>22</v>
      </c>
      <c r="B1246" s="102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23"/>
      <c r="AD1246" s="1023"/>
      <c r="AE1246" s="1023"/>
      <c r="AF1246" s="1023"/>
      <c r="AG1246" s="102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idden="1" x14ac:dyDescent="0.15">
      <c r="A1247" s="1024">
        <v>23</v>
      </c>
      <c r="B1247" s="102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23"/>
      <c r="AD1247" s="1023"/>
      <c r="AE1247" s="1023"/>
      <c r="AF1247" s="1023"/>
      <c r="AG1247" s="102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idden="1" x14ac:dyDescent="0.15">
      <c r="A1248" s="1024">
        <v>24</v>
      </c>
      <c r="B1248" s="102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23"/>
      <c r="AD1248" s="1023"/>
      <c r="AE1248" s="1023"/>
      <c r="AF1248" s="1023"/>
      <c r="AG1248" s="102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idden="1" x14ac:dyDescent="0.15">
      <c r="A1249" s="1024">
        <v>25</v>
      </c>
      <c r="B1249" s="102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23"/>
      <c r="AD1249" s="1023"/>
      <c r="AE1249" s="1023"/>
      <c r="AF1249" s="1023"/>
      <c r="AG1249" s="102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idden="1" x14ac:dyDescent="0.15">
      <c r="A1250" s="1024">
        <v>26</v>
      </c>
      <c r="B1250" s="102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23"/>
      <c r="AD1250" s="1023"/>
      <c r="AE1250" s="1023"/>
      <c r="AF1250" s="1023"/>
      <c r="AG1250" s="102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idden="1" x14ac:dyDescent="0.15">
      <c r="A1251" s="1024">
        <v>27</v>
      </c>
      <c r="B1251" s="102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23"/>
      <c r="AD1251" s="1023"/>
      <c r="AE1251" s="1023"/>
      <c r="AF1251" s="1023"/>
      <c r="AG1251" s="102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idden="1" x14ac:dyDescent="0.15">
      <c r="A1252" s="1024">
        <v>28</v>
      </c>
      <c r="B1252" s="102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23"/>
      <c r="AD1252" s="1023"/>
      <c r="AE1252" s="1023"/>
      <c r="AF1252" s="1023"/>
      <c r="AG1252" s="102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idden="1" x14ac:dyDescent="0.15">
      <c r="A1253" s="1024">
        <v>29</v>
      </c>
      <c r="B1253" s="102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23"/>
      <c r="AD1253" s="1023"/>
      <c r="AE1253" s="1023"/>
      <c r="AF1253" s="1023"/>
      <c r="AG1253" s="102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idden="1" x14ac:dyDescent="0.15">
      <c r="A1254" s="1024">
        <v>30</v>
      </c>
      <c r="B1254" s="102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23"/>
      <c r="AD1254" s="1023"/>
      <c r="AE1254" s="1023"/>
      <c r="AF1254" s="1023"/>
      <c r="AG1254" s="102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223</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idden="1" x14ac:dyDescent="0.15">
      <c r="A1257" s="347"/>
      <c r="B1257" s="347"/>
      <c r="C1257" s="347" t="s">
        <v>26</v>
      </c>
      <c r="D1257" s="347"/>
      <c r="E1257" s="347"/>
      <c r="F1257" s="347"/>
      <c r="G1257" s="347"/>
      <c r="H1257" s="347"/>
      <c r="I1257" s="347"/>
      <c r="J1257" s="277" t="s">
        <v>269</v>
      </c>
      <c r="K1257" s="109"/>
      <c r="L1257" s="109"/>
      <c r="M1257" s="109"/>
      <c r="N1257" s="109"/>
      <c r="O1257" s="109"/>
      <c r="P1257" s="335" t="s">
        <v>27</v>
      </c>
      <c r="Q1257" s="335"/>
      <c r="R1257" s="335"/>
      <c r="S1257" s="335"/>
      <c r="T1257" s="335"/>
      <c r="U1257" s="335"/>
      <c r="V1257" s="335"/>
      <c r="W1257" s="335"/>
      <c r="X1257" s="335"/>
      <c r="Y1257" s="345" t="s">
        <v>320</v>
      </c>
      <c r="Z1257" s="346"/>
      <c r="AA1257" s="346"/>
      <c r="AB1257" s="346"/>
      <c r="AC1257" s="277" t="s">
        <v>305</v>
      </c>
      <c r="AD1257" s="277"/>
      <c r="AE1257" s="277"/>
      <c r="AF1257" s="277"/>
      <c r="AG1257" s="277"/>
      <c r="AH1257" s="345" t="s">
        <v>251</v>
      </c>
      <c r="AI1257" s="347"/>
      <c r="AJ1257" s="347"/>
      <c r="AK1257" s="347"/>
      <c r="AL1257" s="347" t="s">
        <v>21</v>
      </c>
      <c r="AM1257" s="347"/>
      <c r="AN1257" s="347"/>
      <c r="AO1257" s="422"/>
      <c r="AP1257" s="423" t="s">
        <v>270</v>
      </c>
      <c r="AQ1257" s="423"/>
      <c r="AR1257" s="423"/>
      <c r="AS1257" s="423"/>
      <c r="AT1257" s="423"/>
      <c r="AU1257" s="423"/>
      <c r="AV1257" s="423"/>
      <c r="AW1257" s="423"/>
      <c r="AX1257" s="423"/>
      <c r="AY1257">
        <f>$AY$1255</f>
        <v>0</v>
      </c>
    </row>
    <row r="1258" spans="1:51" hidden="1" x14ac:dyDescent="0.15">
      <c r="A1258" s="1024">
        <v>1</v>
      </c>
      <c r="B1258" s="102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23"/>
      <c r="AD1258" s="1023"/>
      <c r="AE1258" s="1023"/>
      <c r="AF1258" s="1023"/>
      <c r="AG1258" s="1023"/>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idden="1" x14ac:dyDescent="0.15">
      <c r="A1259" s="1024">
        <v>2</v>
      </c>
      <c r="B1259" s="102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23"/>
      <c r="AD1259" s="1023"/>
      <c r="AE1259" s="1023"/>
      <c r="AF1259" s="1023"/>
      <c r="AG1259" s="102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idden="1" x14ac:dyDescent="0.15">
      <c r="A1260" s="1024">
        <v>3</v>
      </c>
      <c r="B1260" s="102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23"/>
      <c r="AD1260" s="1023"/>
      <c r="AE1260" s="1023"/>
      <c r="AF1260" s="1023"/>
      <c r="AG1260" s="102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idden="1" x14ac:dyDescent="0.15">
      <c r="A1261" s="1024">
        <v>4</v>
      </c>
      <c r="B1261" s="102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23"/>
      <c r="AD1261" s="1023"/>
      <c r="AE1261" s="1023"/>
      <c r="AF1261" s="1023"/>
      <c r="AG1261" s="102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idden="1" x14ac:dyDescent="0.15">
      <c r="A1262" s="1024">
        <v>5</v>
      </c>
      <c r="B1262" s="102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23"/>
      <c r="AD1262" s="1023"/>
      <c r="AE1262" s="1023"/>
      <c r="AF1262" s="1023"/>
      <c r="AG1262" s="102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idden="1" x14ac:dyDescent="0.15">
      <c r="A1263" s="1024">
        <v>6</v>
      </c>
      <c r="B1263" s="102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23"/>
      <c r="AD1263" s="1023"/>
      <c r="AE1263" s="1023"/>
      <c r="AF1263" s="1023"/>
      <c r="AG1263" s="102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idden="1" x14ac:dyDescent="0.15">
      <c r="A1264" s="1024">
        <v>7</v>
      </c>
      <c r="B1264" s="102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23"/>
      <c r="AD1264" s="1023"/>
      <c r="AE1264" s="1023"/>
      <c r="AF1264" s="1023"/>
      <c r="AG1264" s="102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idden="1" x14ac:dyDescent="0.15">
      <c r="A1265" s="1024">
        <v>8</v>
      </c>
      <c r="B1265" s="102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23"/>
      <c r="AD1265" s="1023"/>
      <c r="AE1265" s="1023"/>
      <c r="AF1265" s="1023"/>
      <c r="AG1265" s="102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idden="1" x14ac:dyDescent="0.15">
      <c r="A1266" s="1024">
        <v>9</v>
      </c>
      <c r="B1266" s="102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23"/>
      <c r="AD1266" s="1023"/>
      <c r="AE1266" s="1023"/>
      <c r="AF1266" s="1023"/>
      <c r="AG1266" s="102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idden="1" x14ac:dyDescent="0.15">
      <c r="A1267" s="1024">
        <v>10</v>
      </c>
      <c r="B1267" s="102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23"/>
      <c r="AD1267" s="1023"/>
      <c r="AE1267" s="1023"/>
      <c r="AF1267" s="1023"/>
      <c r="AG1267" s="102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idden="1" x14ac:dyDescent="0.15">
      <c r="A1268" s="1024">
        <v>11</v>
      </c>
      <c r="B1268" s="102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23"/>
      <c r="AD1268" s="1023"/>
      <c r="AE1268" s="1023"/>
      <c r="AF1268" s="1023"/>
      <c r="AG1268" s="102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idden="1" x14ac:dyDescent="0.15">
      <c r="A1269" s="1024">
        <v>12</v>
      </c>
      <c r="B1269" s="102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23"/>
      <c r="AD1269" s="1023"/>
      <c r="AE1269" s="1023"/>
      <c r="AF1269" s="1023"/>
      <c r="AG1269" s="102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idden="1" x14ac:dyDescent="0.15">
      <c r="A1270" s="1024">
        <v>13</v>
      </c>
      <c r="B1270" s="102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23"/>
      <c r="AD1270" s="1023"/>
      <c r="AE1270" s="1023"/>
      <c r="AF1270" s="1023"/>
      <c r="AG1270" s="102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idden="1" x14ac:dyDescent="0.15">
      <c r="A1271" s="1024">
        <v>14</v>
      </c>
      <c r="B1271" s="102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23"/>
      <c r="AD1271" s="1023"/>
      <c r="AE1271" s="1023"/>
      <c r="AF1271" s="1023"/>
      <c r="AG1271" s="102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idden="1" x14ac:dyDescent="0.15">
      <c r="A1272" s="1024">
        <v>15</v>
      </c>
      <c r="B1272" s="102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23"/>
      <c r="AD1272" s="1023"/>
      <c r="AE1272" s="1023"/>
      <c r="AF1272" s="1023"/>
      <c r="AG1272" s="102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idden="1" x14ac:dyDescent="0.15">
      <c r="A1273" s="1024">
        <v>16</v>
      </c>
      <c r="B1273" s="102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23"/>
      <c r="AD1273" s="1023"/>
      <c r="AE1273" s="1023"/>
      <c r="AF1273" s="1023"/>
      <c r="AG1273" s="102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idden="1" x14ac:dyDescent="0.15">
      <c r="A1274" s="1024">
        <v>17</v>
      </c>
      <c r="B1274" s="102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23"/>
      <c r="AD1274" s="1023"/>
      <c r="AE1274" s="1023"/>
      <c r="AF1274" s="1023"/>
      <c r="AG1274" s="102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idden="1" x14ac:dyDescent="0.15">
      <c r="A1275" s="1024">
        <v>18</v>
      </c>
      <c r="B1275" s="102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23"/>
      <c r="AD1275" s="1023"/>
      <c r="AE1275" s="1023"/>
      <c r="AF1275" s="1023"/>
      <c r="AG1275" s="102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idden="1" x14ac:dyDescent="0.15">
      <c r="A1276" s="1024">
        <v>19</v>
      </c>
      <c r="B1276" s="102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23"/>
      <c r="AD1276" s="1023"/>
      <c r="AE1276" s="1023"/>
      <c r="AF1276" s="1023"/>
      <c r="AG1276" s="102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idden="1" x14ac:dyDescent="0.15">
      <c r="A1277" s="1024">
        <v>20</v>
      </c>
      <c r="B1277" s="102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23"/>
      <c r="AD1277" s="1023"/>
      <c r="AE1277" s="1023"/>
      <c r="AF1277" s="1023"/>
      <c r="AG1277" s="102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idden="1" x14ac:dyDescent="0.15">
      <c r="A1278" s="1024">
        <v>21</v>
      </c>
      <c r="B1278" s="102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23"/>
      <c r="AD1278" s="1023"/>
      <c r="AE1278" s="1023"/>
      <c r="AF1278" s="1023"/>
      <c r="AG1278" s="102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idden="1" x14ac:dyDescent="0.15">
      <c r="A1279" s="1024">
        <v>22</v>
      </c>
      <c r="B1279" s="102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23"/>
      <c r="AD1279" s="1023"/>
      <c r="AE1279" s="1023"/>
      <c r="AF1279" s="1023"/>
      <c r="AG1279" s="102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idden="1" x14ac:dyDescent="0.15">
      <c r="A1280" s="1024">
        <v>23</v>
      </c>
      <c r="B1280" s="102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23"/>
      <c r="AD1280" s="1023"/>
      <c r="AE1280" s="1023"/>
      <c r="AF1280" s="1023"/>
      <c r="AG1280" s="102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idden="1" x14ac:dyDescent="0.15">
      <c r="A1281" s="1024">
        <v>24</v>
      </c>
      <c r="B1281" s="102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23"/>
      <c r="AD1281" s="1023"/>
      <c r="AE1281" s="1023"/>
      <c r="AF1281" s="1023"/>
      <c r="AG1281" s="102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idden="1" x14ac:dyDescent="0.15">
      <c r="A1282" s="1024">
        <v>25</v>
      </c>
      <c r="B1282" s="102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23"/>
      <c r="AD1282" s="1023"/>
      <c r="AE1282" s="1023"/>
      <c r="AF1282" s="1023"/>
      <c r="AG1282" s="102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idden="1" x14ac:dyDescent="0.15">
      <c r="A1283" s="1024">
        <v>26</v>
      </c>
      <c r="B1283" s="102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23"/>
      <c r="AD1283" s="1023"/>
      <c r="AE1283" s="1023"/>
      <c r="AF1283" s="1023"/>
      <c r="AG1283" s="102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idden="1" x14ac:dyDescent="0.15">
      <c r="A1284" s="1024">
        <v>27</v>
      </c>
      <c r="B1284" s="102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23"/>
      <c r="AD1284" s="1023"/>
      <c r="AE1284" s="1023"/>
      <c r="AF1284" s="1023"/>
      <c r="AG1284" s="102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idden="1" x14ac:dyDescent="0.15">
      <c r="A1285" s="1024">
        <v>28</v>
      </c>
      <c r="B1285" s="102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23"/>
      <c r="AD1285" s="1023"/>
      <c r="AE1285" s="1023"/>
      <c r="AF1285" s="1023"/>
      <c r="AG1285" s="102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idden="1" x14ac:dyDescent="0.15">
      <c r="A1286" s="1024">
        <v>29</v>
      </c>
      <c r="B1286" s="102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23"/>
      <c r="AD1286" s="1023"/>
      <c r="AE1286" s="1023"/>
      <c r="AF1286" s="1023"/>
      <c r="AG1286" s="102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idden="1" x14ac:dyDescent="0.15">
      <c r="A1287" s="1024">
        <v>30</v>
      </c>
      <c r="B1287" s="102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23"/>
      <c r="AD1287" s="1023"/>
      <c r="AE1287" s="1023"/>
      <c r="AF1287" s="1023"/>
      <c r="AG1287" s="102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224</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idden="1" x14ac:dyDescent="0.15">
      <c r="A1290" s="347"/>
      <c r="B1290" s="347"/>
      <c r="C1290" s="347" t="s">
        <v>26</v>
      </c>
      <c r="D1290" s="347"/>
      <c r="E1290" s="347"/>
      <c r="F1290" s="347"/>
      <c r="G1290" s="347"/>
      <c r="H1290" s="347"/>
      <c r="I1290" s="347"/>
      <c r="J1290" s="277" t="s">
        <v>269</v>
      </c>
      <c r="K1290" s="109"/>
      <c r="L1290" s="109"/>
      <c r="M1290" s="109"/>
      <c r="N1290" s="109"/>
      <c r="O1290" s="109"/>
      <c r="P1290" s="335" t="s">
        <v>27</v>
      </c>
      <c r="Q1290" s="335"/>
      <c r="R1290" s="335"/>
      <c r="S1290" s="335"/>
      <c r="T1290" s="335"/>
      <c r="U1290" s="335"/>
      <c r="V1290" s="335"/>
      <c r="W1290" s="335"/>
      <c r="X1290" s="335"/>
      <c r="Y1290" s="345" t="s">
        <v>320</v>
      </c>
      <c r="Z1290" s="346"/>
      <c r="AA1290" s="346"/>
      <c r="AB1290" s="346"/>
      <c r="AC1290" s="277" t="s">
        <v>305</v>
      </c>
      <c r="AD1290" s="277"/>
      <c r="AE1290" s="277"/>
      <c r="AF1290" s="277"/>
      <c r="AG1290" s="277"/>
      <c r="AH1290" s="345" t="s">
        <v>251</v>
      </c>
      <c r="AI1290" s="347"/>
      <c r="AJ1290" s="347"/>
      <c r="AK1290" s="347"/>
      <c r="AL1290" s="347" t="s">
        <v>21</v>
      </c>
      <c r="AM1290" s="347"/>
      <c r="AN1290" s="347"/>
      <c r="AO1290" s="422"/>
      <c r="AP1290" s="423" t="s">
        <v>270</v>
      </c>
      <c r="AQ1290" s="423"/>
      <c r="AR1290" s="423"/>
      <c r="AS1290" s="423"/>
      <c r="AT1290" s="423"/>
      <c r="AU1290" s="423"/>
      <c r="AV1290" s="423"/>
      <c r="AW1290" s="423"/>
      <c r="AX1290" s="423"/>
      <c r="AY1290">
        <f>$AY$1288</f>
        <v>0</v>
      </c>
    </row>
    <row r="1291" spans="1:51" hidden="1" x14ac:dyDescent="0.15">
      <c r="A1291" s="1024">
        <v>1</v>
      </c>
      <c r="B1291" s="102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23"/>
      <c r="AD1291" s="1023"/>
      <c r="AE1291" s="1023"/>
      <c r="AF1291" s="1023"/>
      <c r="AG1291" s="1023"/>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idden="1" x14ac:dyDescent="0.15">
      <c r="A1292" s="1024">
        <v>2</v>
      </c>
      <c r="B1292" s="102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23"/>
      <c r="AD1292" s="1023"/>
      <c r="AE1292" s="1023"/>
      <c r="AF1292" s="1023"/>
      <c r="AG1292" s="102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idden="1" x14ac:dyDescent="0.15">
      <c r="A1293" s="1024">
        <v>3</v>
      </c>
      <c r="B1293" s="102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23"/>
      <c r="AD1293" s="1023"/>
      <c r="AE1293" s="1023"/>
      <c r="AF1293" s="1023"/>
      <c r="AG1293" s="102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idden="1" x14ac:dyDescent="0.15">
      <c r="A1294" s="1024">
        <v>4</v>
      </c>
      <c r="B1294" s="102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23"/>
      <c r="AD1294" s="1023"/>
      <c r="AE1294" s="1023"/>
      <c r="AF1294" s="1023"/>
      <c r="AG1294" s="102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idden="1" x14ac:dyDescent="0.15">
      <c r="A1295" s="1024">
        <v>5</v>
      </c>
      <c r="B1295" s="102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23"/>
      <c r="AD1295" s="1023"/>
      <c r="AE1295" s="1023"/>
      <c r="AF1295" s="1023"/>
      <c r="AG1295" s="102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idden="1" x14ac:dyDescent="0.15">
      <c r="A1296" s="1024">
        <v>6</v>
      </c>
      <c r="B1296" s="102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23"/>
      <c r="AD1296" s="1023"/>
      <c r="AE1296" s="1023"/>
      <c r="AF1296" s="1023"/>
      <c r="AG1296" s="102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idden="1" x14ac:dyDescent="0.15">
      <c r="A1297" s="1024">
        <v>7</v>
      </c>
      <c r="B1297" s="102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23"/>
      <c r="AD1297" s="1023"/>
      <c r="AE1297" s="1023"/>
      <c r="AF1297" s="1023"/>
      <c r="AG1297" s="102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idden="1" x14ac:dyDescent="0.15">
      <c r="A1298" s="1024">
        <v>8</v>
      </c>
      <c r="B1298" s="102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23"/>
      <c r="AD1298" s="1023"/>
      <c r="AE1298" s="1023"/>
      <c r="AF1298" s="1023"/>
      <c r="AG1298" s="102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idden="1" x14ac:dyDescent="0.15">
      <c r="A1299" s="1024">
        <v>9</v>
      </c>
      <c r="B1299" s="102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23"/>
      <c r="AD1299" s="1023"/>
      <c r="AE1299" s="1023"/>
      <c r="AF1299" s="1023"/>
      <c r="AG1299" s="102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idden="1" x14ac:dyDescent="0.15">
      <c r="A1300" s="1024">
        <v>10</v>
      </c>
      <c r="B1300" s="102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23"/>
      <c r="AD1300" s="1023"/>
      <c r="AE1300" s="1023"/>
      <c r="AF1300" s="1023"/>
      <c r="AG1300" s="102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idden="1" x14ac:dyDescent="0.15">
      <c r="A1301" s="1024">
        <v>11</v>
      </c>
      <c r="B1301" s="102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23"/>
      <c r="AD1301" s="1023"/>
      <c r="AE1301" s="1023"/>
      <c r="AF1301" s="1023"/>
      <c r="AG1301" s="102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idden="1" x14ac:dyDescent="0.15">
      <c r="A1302" s="1024">
        <v>12</v>
      </c>
      <c r="B1302" s="102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23"/>
      <c r="AD1302" s="1023"/>
      <c r="AE1302" s="1023"/>
      <c r="AF1302" s="1023"/>
      <c r="AG1302" s="102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idden="1" x14ac:dyDescent="0.15">
      <c r="A1303" s="1024">
        <v>13</v>
      </c>
      <c r="B1303" s="102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23"/>
      <c r="AD1303" s="1023"/>
      <c r="AE1303" s="1023"/>
      <c r="AF1303" s="1023"/>
      <c r="AG1303" s="102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idden="1" x14ac:dyDescent="0.15">
      <c r="A1304" s="1024">
        <v>14</v>
      </c>
      <c r="B1304" s="102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23"/>
      <c r="AD1304" s="1023"/>
      <c r="AE1304" s="1023"/>
      <c r="AF1304" s="1023"/>
      <c r="AG1304" s="102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idden="1" x14ac:dyDescent="0.15">
      <c r="A1305" s="1024">
        <v>15</v>
      </c>
      <c r="B1305" s="102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23"/>
      <c r="AD1305" s="1023"/>
      <c r="AE1305" s="1023"/>
      <c r="AF1305" s="1023"/>
      <c r="AG1305" s="102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idden="1" x14ac:dyDescent="0.15">
      <c r="A1306" s="1024">
        <v>16</v>
      </c>
      <c r="B1306" s="102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23"/>
      <c r="AD1306" s="1023"/>
      <c r="AE1306" s="1023"/>
      <c r="AF1306" s="1023"/>
      <c r="AG1306" s="102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idden="1" x14ac:dyDescent="0.15">
      <c r="A1307" s="1024">
        <v>17</v>
      </c>
      <c r="B1307" s="102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23"/>
      <c r="AD1307" s="1023"/>
      <c r="AE1307" s="1023"/>
      <c r="AF1307" s="1023"/>
      <c r="AG1307" s="102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idden="1" x14ac:dyDescent="0.15">
      <c r="A1308" s="1024">
        <v>18</v>
      </c>
      <c r="B1308" s="102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23"/>
      <c r="AD1308" s="1023"/>
      <c r="AE1308" s="1023"/>
      <c r="AF1308" s="1023"/>
      <c r="AG1308" s="102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idden="1" x14ac:dyDescent="0.15">
      <c r="A1309" s="1024">
        <v>19</v>
      </c>
      <c r="B1309" s="102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23"/>
      <c r="AD1309" s="1023"/>
      <c r="AE1309" s="1023"/>
      <c r="AF1309" s="1023"/>
      <c r="AG1309" s="102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idden="1" x14ac:dyDescent="0.15">
      <c r="A1310" s="1024">
        <v>20</v>
      </c>
      <c r="B1310" s="102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23"/>
      <c r="AD1310" s="1023"/>
      <c r="AE1310" s="1023"/>
      <c r="AF1310" s="1023"/>
      <c r="AG1310" s="102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idden="1" x14ac:dyDescent="0.15">
      <c r="A1311" s="1024">
        <v>21</v>
      </c>
      <c r="B1311" s="102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23"/>
      <c r="AD1311" s="1023"/>
      <c r="AE1311" s="1023"/>
      <c r="AF1311" s="1023"/>
      <c r="AG1311" s="102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idden="1" x14ac:dyDescent="0.15">
      <c r="A1312" s="1024">
        <v>22</v>
      </c>
      <c r="B1312" s="102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23"/>
      <c r="AD1312" s="1023"/>
      <c r="AE1312" s="1023"/>
      <c r="AF1312" s="1023"/>
      <c r="AG1312" s="102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idden="1" x14ac:dyDescent="0.15">
      <c r="A1313" s="1024">
        <v>23</v>
      </c>
      <c r="B1313" s="102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23"/>
      <c r="AD1313" s="1023"/>
      <c r="AE1313" s="1023"/>
      <c r="AF1313" s="1023"/>
      <c r="AG1313" s="102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idden="1" x14ac:dyDescent="0.15">
      <c r="A1314" s="1024">
        <v>24</v>
      </c>
      <c r="B1314" s="102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23"/>
      <c r="AD1314" s="1023"/>
      <c r="AE1314" s="1023"/>
      <c r="AF1314" s="1023"/>
      <c r="AG1314" s="102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idden="1" x14ac:dyDescent="0.15">
      <c r="A1315" s="1024">
        <v>25</v>
      </c>
      <c r="B1315" s="102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23"/>
      <c r="AD1315" s="1023"/>
      <c r="AE1315" s="1023"/>
      <c r="AF1315" s="1023"/>
      <c r="AG1315" s="102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idden="1" x14ac:dyDescent="0.15">
      <c r="A1316" s="1024">
        <v>26</v>
      </c>
      <c r="B1316" s="102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23"/>
      <c r="AD1316" s="1023"/>
      <c r="AE1316" s="1023"/>
      <c r="AF1316" s="1023"/>
      <c r="AG1316" s="102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idden="1" x14ac:dyDescent="0.15">
      <c r="A1317" s="1024">
        <v>27</v>
      </c>
      <c r="B1317" s="102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23"/>
      <c r="AD1317" s="1023"/>
      <c r="AE1317" s="1023"/>
      <c r="AF1317" s="1023"/>
      <c r="AG1317" s="102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idden="1" x14ac:dyDescent="0.15">
      <c r="A1318" s="1024">
        <v>28</v>
      </c>
      <c r="B1318" s="102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23"/>
      <c r="AD1318" s="1023"/>
      <c r="AE1318" s="1023"/>
      <c r="AF1318" s="1023"/>
      <c r="AG1318" s="102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idden="1" x14ac:dyDescent="0.15">
      <c r="A1319" s="1024">
        <v>29</v>
      </c>
      <c r="B1319" s="102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23"/>
      <c r="AD1319" s="1023"/>
      <c r="AE1319" s="1023"/>
      <c r="AF1319" s="1023"/>
      <c r="AG1319" s="102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idden="1" x14ac:dyDescent="0.15">
      <c r="A1320" s="1024">
        <v>30</v>
      </c>
      <c r="B1320" s="102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23"/>
      <c r="AD1320" s="1023"/>
      <c r="AE1320" s="1023"/>
      <c r="AF1320" s="1023"/>
      <c r="AG1320" s="102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563" priority="697">
      <formula>IF(AND(AL5&gt;=0, RIGHT(TEXT(AL5,"0.#"),1)&lt;&gt;"."),TRUE,FALSE)</formula>
    </cfRule>
    <cfRule type="expression" dxfId="562" priority="698">
      <formula>IF(AND(AL5&gt;=0, RIGHT(TEXT(AL5,"0.#"),1)="."),TRUE,FALSE)</formula>
    </cfRule>
    <cfRule type="expression" dxfId="561" priority="699">
      <formula>IF(AND(AL5&lt;0, RIGHT(TEXT(AL5,"0.#"),1)&lt;&gt;"."),TRUE,FALSE)</formula>
    </cfRule>
    <cfRule type="expression" dxfId="560" priority="700">
      <formula>IF(AND(AL5&lt;0, RIGHT(TEXT(AL5,"0.#"),1)="."),TRUE,FALSE)</formula>
    </cfRule>
  </conditionalFormatting>
  <conditionalFormatting sqref="Y5:Y33">
    <cfRule type="expression" dxfId="559" priority="695">
      <formula>IF(RIGHT(TEXT(Y5,"0.#"),1)=".",FALSE,TRUE)</formula>
    </cfRule>
    <cfRule type="expression" dxfId="558" priority="696">
      <formula>IF(RIGHT(TEXT(Y5,"0.#"),1)=".",TRUE,FALSE)</formula>
    </cfRule>
  </conditionalFormatting>
  <conditionalFormatting sqref="AL38:AO66">
    <cfRule type="expression" dxfId="557" priority="691">
      <formula>IF(AND(AL38&gt;=0, RIGHT(TEXT(AL38,"0.#"),1)&lt;&gt;"."),TRUE,FALSE)</formula>
    </cfRule>
    <cfRule type="expression" dxfId="556" priority="692">
      <formula>IF(AND(AL38&gt;=0, RIGHT(TEXT(AL38,"0.#"),1)="."),TRUE,FALSE)</formula>
    </cfRule>
    <cfRule type="expression" dxfId="555" priority="693">
      <formula>IF(AND(AL38&lt;0, RIGHT(TEXT(AL38,"0.#"),1)&lt;&gt;"."),TRUE,FALSE)</formula>
    </cfRule>
    <cfRule type="expression" dxfId="554" priority="694">
      <formula>IF(AND(AL38&lt;0, RIGHT(TEXT(AL38,"0.#"),1)="."),TRUE,FALSE)</formula>
    </cfRule>
  </conditionalFormatting>
  <conditionalFormatting sqref="Y38:Y66">
    <cfRule type="expression" dxfId="553" priority="689">
      <formula>IF(RIGHT(TEXT(Y38,"0.#"),1)=".",FALSE,TRUE)</formula>
    </cfRule>
    <cfRule type="expression" dxfId="552" priority="690">
      <formula>IF(RIGHT(TEXT(Y38,"0.#"),1)=".",TRUE,FALSE)</formula>
    </cfRule>
  </conditionalFormatting>
  <conditionalFormatting sqref="AL71:AO99">
    <cfRule type="expression" dxfId="551" priority="685">
      <formula>IF(AND(AL71&gt;=0, RIGHT(TEXT(AL71,"0.#"),1)&lt;&gt;"."),TRUE,FALSE)</formula>
    </cfRule>
    <cfRule type="expression" dxfId="550" priority="686">
      <formula>IF(AND(AL71&gt;=0, RIGHT(TEXT(AL71,"0.#"),1)="."),TRUE,FALSE)</formula>
    </cfRule>
    <cfRule type="expression" dxfId="549" priority="687">
      <formula>IF(AND(AL71&lt;0, RIGHT(TEXT(AL71,"0.#"),1)&lt;&gt;"."),TRUE,FALSE)</formula>
    </cfRule>
    <cfRule type="expression" dxfId="548" priority="688">
      <formula>IF(AND(AL71&lt;0, RIGHT(TEXT(AL71,"0.#"),1)="."),TRUE,FALSE)</formula>
    </cfRule>
  </conditionalFormatting>
  <conditionalFormatting sqref="Y71:Y99">
    <cfRule type="expression" dxfId="547" priority="683">
      <formula>IF(RIGHT(TEXT(Y71,"0.#"),1)=".",FALSE,TRUE)</formula>
    </cfRule>
    <cfRule type="expression" dxfId="546" priority="684">
      <formula>IF(RIGHT(TEXT(Y71,"0.#"),1)=".",TRUE,FALSE)</formula>
    </cfRule>
  </conditionalFormatting>
  <conditionalFormatting sqref="AL108:AO132">
    <cfRule type="expression" dxfId="545" priority="679">
      <formula>IF(AND(AL108&gt;=0, RIGHT(TEXT(AL108,"0.#"),1)&lt;&gt;"."),TRUE,FALSE)</formula>
    </cfRule>
    <cfRule type="expression" dxfId="544" priority="680">
      <formula>IF(AND(AL108&gt;=0, RIGHT(TEXT(AL108,"0.#"),1)="."),TRUE,FALSE)</formula>
    </cfRule>
    <cfRule type="expression" dxfId="543" priority="681">
      <formula>IF(AND(AL108&lt;0, RIGHT(TEXT(AL108,"0.#"),1)&lt;&gt;"."),TRUE,FALSE)</formula>
    </cfRule>
    <cfRule type="expression" dxfId="542" priority="682">
      <formula>IF(AND(AL108&lt;0, RIGHT(TEXT(AL108,"0.#"),1)="."),TRUE,FALSE)</formula>
    </cfRule>
  </conditionalFormatting>
  <conditionalFormatting sqref="Y108:Y132">
    <cfRule type="expression" dxfId="541" priority="677">
      <formula>IF(RIGHT(TEXT(Y108,"0.#"),1)=".",FALSE,TRUE)</formula>
    </cfRule>
    <cfRule type="expression" dxfId="540" priority="678">
      <formula>IF(RIGHT(TEXT(Y108,"0.#"),1)=".",TRUE,FALSE)</formula>
    </cfRule>
  </conditionalFormatting>
  <conditionalFormatting sqref="AL145:AO165">
    <cfRule type="expression" dxfId="539" priority="673">
      <formula>IF(AND(AL145&gt;=0, RIGHT(TEXT(AL145,"0.#"),1)&lt;&gt;"."),TRUE,FALSE)</formula>
    </cfRule>
    <cfRule type="expression" dxfId="538" priority="674">
      <formula>IF(AND(AL145&gt;=0, RIGHT(TEXT(AL145,"0.#"),1)="."),TRUE,FALSE)</formula>
    </cfRule>
    <cfRule type="expression" dxfId="537" priority="675">
      <formula>IF(AND(AL145&lt;0, RIGHT(TEXT(AL145,"0.#"),1)&lt;&gt;"."),TRUE,FALSE)</formula>
    </cfRule>
    <cfRule type="expression" dxfId="536" priority="676">
      <formula>IF(AND(AL145&lt;0, RIGHT(TEXT(AL145,"0.#"),1)="."),TRUE,FALSE)</formula>
    </cfRule>
  </conditionalFormatting>
  <conditionalFormatting sqref="Y145:Y165">
    <cfRule type="expression" dxfId="535" priority="671">
      <formula>IF(RIGHT(TEXT(Y145,"0.#"),1)=".",FALSE,TRUE)</formula>
    </cfRule>
    <cfRule type="expression" dxfId="534" priority="672">
      <formula>IF(RIGHT(TEXT(Y145,"0.#"),1)=".",TRUE,FALSE)</formula>
    </cfRule>
  </conditionalFormatting>
  <conditionalFormatting sqref="AL170:AO198">
    <cfRule type="expression" dxfId="533" priority="667">
      <formula>IF(AND(AL170&gt;=0, RIGHT(TEXT(AL170,"0.#"),1)&lt;&gt;"."),TRUE,FALSE)</formula>
    </cfRule>
    <cfRule type="expression" dxfId="532" priority="668">
      <formula>IF(AND(AL170&gt;=0, RIGHT(TEXT(AL170,"0.#"),1)="."),TRUE,FALSE)</formula>
    </cfRule>
    <cfRule type="expression" dxfId="531" priority="669">
      <formula>IF(AND(AL170&lt;0, RIGHT(TEXT(AL170,"0.#"),1)&lt;&gt;"."),TRUE,FALSE)</formula>
    </cfRule>
    <cfRule type="expression" dxfId="530" priority="670">
      <formula>IF(AND(AL170&lt;0, RIGHT(TEXT(AL170,"0.#"),1)="."),TRUE,FALSE)</formula>
    </cfRule>
  </conditionalFormatting>
  <conditionalFormatting sqref="Y170:Y198">
    <cfRule type="expression" dxfId="529" priority="665">
      <formula>IF(RIGHT(TEXT(Y170,"0.#"),1)=".",FALSE,TRUE)</formula>
    </cfRule>
    <cfRule type="expression" dxfId="528" priority="666">
      <formula>IF(RIGHT(TEXT(Y170,"0.#"),1)=".",TRUE,FALSE)</formula>
    </cfRule>
  </conditionalFormatting>
  <conditionalFormatting sqref="AL203:AO231">
    <cfRule type="expression" dxfId="527" priority="661">
      <formula>IF(AND(AL203&gt;=0, RIGHT(TEXT(AL203,"0.#"),1)&lt;&gt;"."),TRUE,FALSE)</formula>
    </cfRule>
    <cfRule type="expression" dxfId="526" priority="662">
      <formula>IF(AND(AL203&gt;=0, RIGHT(TEXT(AL203,"0.#"),1)="."),TRUE,FALSE)</formula>
    </cfRule>
    <cfRule type="expression" dxfId="525" priority="663">
      <formula>IF(AND(AL203&lt;0, RIGHT(TEXT(AL203,"0.#"),1)&lt;&gt;"."),TRUE,FALSE)</formula>
    </cfRule>
    <cfRule type="expression" dxfId="524" priority="664">
      <formula>IF(AND(AL203&lt;0, RIGHT(TEXT(AL203,"0.#"),1)="."),TRUE,FALSE)</formula>
    </cfRule>
  </conditionalFormatting>
  <conditionalFormatting sqref="Y203:Y231">
    <cfRule type="expression" dxfId="523" priority="659">
      <formula>IF(RIGHT(TEXT(Y203,"0.#"),1)=".",FALSE,TRUE)</formula>
    </cfRule>
    <cfRule type="expression" dxfId="522" priority="660">
      <formula>IF(RIGHT(TEXT(Y203,"0.#"),1)=".",TRUE,FALSE)</formula>
    </cfRule>
  </conditionalFormatting>
  <conditionalFormatting sqref="AL236:AO264">
    <cfRule type="expression" dxfId="521" priority="655">
      <formula>IF(AND(AL236&gt;=0, RIGHT(TEXT(AL236,"0.#"),1)&lt;&gt;"."),TRUE,FALSE)</formula>
    </cfRule>
    <cfRule type="expression" dxfId="520" priority="656">
      <formula>IF(AND(AL236&gt;=0, RIGHT(TEXT(AL236,"0.#"),1)="."),TRUE,FALSE)</formula>
    </cfRule>
    <cfRule type="expression" dxfId="519" priority="657">
      <formula>IF(AND(AL236&lt;0, RIGHT(TEXT(AL236,"0.#"),1)&lt;&gt;"."),TRUE,FALSE)</formula>
    </cfRule>
    <cfRule type="expression" dxfId="518" priority="658">
      <formula>IF(AND(AL236&lt;0, RIGHT(TEXT(AL236,"0.#"),1)="."),TRUE,FALSE)</formula>
    </cfRule>
  </conditionalFormatting>
  <conditionalFormatting sqref="Y236:Y264">
    <cfRule type="expression" dxfId="517" priority="653">
      <formula>IF(RIGHT(TEXT(Y236,"0.#"),1)=".",FALSE,TRUE)</formula>
    </cfRule>
    <cfRule type="expression" dxfId="516" priority="654">
      <formula>IF(RIGHT(TEXT(Y236,"0.#"),1)=".",TRUE,FALSE)</formula>
    </cfRule>
  </conditionalFormatting>
  <conditionalFormatting sqref="AL269:AO297">
    <cfRule type="expression" dxfId="515" priority="649">
      <formula>IF(AND(AL269&gt;=0, RIGHT(TEXT(AL269,"0.#"),1)&lt;&gt;"."),TRUE,FALSE)</formula>
    </cfRule>
    <cfRule type="expression" dxfId="514" priority="650">
      <formula>IF(AND(AL269&gt;=0, RIGHT(TEXT(AL269,"0.#"),1)="."),TRUE,FALSE)</formula>
    </cfRule>
    <cfRule type="expression" dxfId="513" priority="651">
      <formula>IF(AND(AL269&lt;0, RIGHT(TEXT(AL269,"0.#"),1)&lt;&gt;"."),TRUE,FALSE)</formula>
    </cfRule>
    <cfRule type="expression" dxfId="512" priority="652">
      <formula>IF(AND(AL269&lt;0, RIGHT(TEXT(AL269,"0.#"),1)="."),TRUE,FALSE)</formula>
    </cfRule>
  </conditionalFormatting>
  <conditionalFormatting sqref="Y269:Y297">
    <cfRule type="expression" dxfId="511" priority="647">
      <formula>IF(RIGHT(TEXT(Y269,"0.#"),1)=".",FALSE,TRUE)</formula>
    </cfRule>
    <cfRule type="expression" dxfId="510" priority="648">
      <formula>IF(RIGHT(TEXT(Y269,"0.#"),1)=".",TRUE,FALSE)</formula>
    </cfRule>
  </conditionalFormatting>
  <conditionalFormatting sqref="AL302:AO330">
    <cfRule type="expression" dxfId="509" priority="643">
      <formula>IF(AND(AL302&gt;=0, RIGHT(TEXT(AL302,"0.#"),1)&lt;&gt;"."),TRUE,FALSE)</formula>
    </cfRule>
    <cfRule type="expression" dxfId="508" priority="644">
      <formula>IF(AND(AL302&gt;=0, RIGHT(TEXT(AL302,"0.#"),1)="."),TRUE,FALSE)</formula>
    </cfRule>
    <cfRule type="expression" dxfId="507" priority="645">
      <formula>IF(AND(AL302&lt;0, RIGHT(TEXT(AL302,"0.#"),1)&lt;&gt;"."),TRUE,FALSE)</formula>
    </cfRule>
    <cfRule type="expression" dxfId="506" priority="646">
      <formula>IF(AND(AL302&lt;0, RIGHT(TEXT(AL302,"0.#"),1)="."),TRUE,FALSE)</formula>
    </cfRule>
  </conditionalFormatting>
  <conditionalFormatting sqref="Y302:Y330">
    <cfRule type="expression" dxfId="505" priority="641">
      <formula>IF(RIGHT(TEXT(Y302,"0.#"),1)=".",FALSE,TRUE)</formula>
    </cfRule>
    <cfRule type="expression" dxfId="504" priority="642">
      <formula>IF(RIGHT(TEXT(Y302,"0.#"),1)=".",TRUE,FALSE)</formula>
    </cfRule>
  </conditionalFormatting>
  <conditionalFormatting sqref="AL336:AO363">
    <cfRule type="expression" dxfId="503" priority="637">
      <formula>IF(AND(AL336&gt;=0, RIGHT(TEXT(AL336,"0.#"),1)&lt;&gt;"."),TRUE,FALSE)</formula>
    </cfRule>
    <cfRule type="expression" dxfId="502" priority="638">
      <formula>IF(AND(AL336&gt;=0, RIGHT(TEXT(AL336,"0.#"),1)="."),TRUE,FALSE)</formula>
    </cfRule>
    <cfRule type="expression" dxfId="501" priority="639">
      <formula>IF(AND(AL336&lt;0, RIGHT(TEXT(AL336,"0.#"),1)&lt;&gt;"."),TRUE,FALSE)</formula>
    </cfRule>
    <cfRule type="expression" dxfId="500" priority="640">
      <formula>IF(AND(AL336&lt;0, RIGHT(TEXT(AL336,"0.#"),1)="."),TRUE,FALSE)</formula>
    </cfRule>
  </conditionalFormatting>
  <conditionalFormatting sqref="Y336:Y363">
    <cfRule type="expression" dxfId="499" priority="635">
      <formula>IF(RIGHT(TEXT(Y336,"0.#"),1)=".",FALSE,TRUE)</formula>
    </cfRule>
    <cfRule type="expression" dxfId="498" priority="636">
      <formula>IF(RIGHT(TEXT(Y336,"0.#"),1)=".",TRUE,FALSE)</formula>
    </cfRule>
  </conditionalFormatting>
  <conditionalFormatting sqref="AL368:AO396">
    <cfRule type="expression" dxfId="497" priority="631">
      <formula>IF(AND(AL368&gt;=0, RIGHT(TEXT(AL368,"0.#"),1)&lt;&gt;"."),TRUE,FALSE)</formula>
    </cfRule>
    <cfRule type="expression" dxfId="496" priority="632">
      <formula>IF(AND(AL368&gt;=0, RIGHT(TEXT(AL368,"0.#"),1)="."),TRUE,FALSE)</formula>
    </cfRule>
    <cfRule type="expression" dxfId="495" priority="633">
      <formula>IF(AND(AL368&lt;0, RIGHT(TEXT(AL368,"0.#"),1)&lt;&gt;"."),TRUE,FALSE)</formula>
    </cfRule>
    <cfRule type="expression" dxfId="494" priority="634">
      <formula>IF(AND(AL368&lt;0, RIGHT(TEXT(AL368,"0.#"),1)="."),TRUE,FALSE)</formula>
    </cfRule>
  </conditionalFormatting>
  <conditionalFormatting sqref="Y368:Y396">
    <cfRule type="expression" dxfId="493" priority="629">
      <formula>IF(RIGHT(TEXT(Y368,"0.#"),1)=".",FALSE,TRUE)</formula>
    </cfRule>
    <cfRule type="expression" dxfId="492" priority="630">
      <formula>IF(RIGHT(TEXT(Y368,"0.#"),1)=".",TRUE,FALSE)</formula>
    </cfRule>
  </conditionalFormatting>
  <conditionalFormatting sqref="AL401:AO429">
    <cfRule type="expression" dxfId="491" priority="625">
      <formula>IF(AND(AL401&gt;=0, RIGHT(TEXT(AL401,"0.#"),1)&lt;&gt;"."),TRUE,FALSE)</formula>
    </cfRule>
    <cfRule type="expression" dxfId="490" priority="626">
      <formula>IF(AND(AL401&gt;=0, RIGHT(TEXT(AL401,"0.#"),1)="."),TRUE,FALSE)</formula>
    </cfRule>
    <cfRule type="expression" dxfId="489" priority="627">
      <formula>IF(AND(AL401&lt;0, RIGHT(TEXT(AL401,"0.#"),1)&lt;&gt;"."),TRUE,FALSE)</formula>
    </cfRule>
    <cfRule type="expression" dxfId="488" priority="628">
      <formula>IF(AND(AL401&lt;0, RIGHT(TEXT(AL401,"0.#"),1)="."),TRUE,FALSE)</formula>
    </cfRule>
  </conditionalFormatting>
  <conditionalFormatting sqref="Y401:Y429">
    <cfRule type="expression" dxfId="487" priority="623">
      <formula>IF(RIGHT(TEXT(Y401,"0.#"),1)=".",FALSE,TRUE)</formula>
    </cfRule>
    <cfRule type="expression" dxfId="486" priority="624">
      <formula>IF(RIGHT(TEXT(Y401,"0.#"),1)=".",TRUE,FALSE)</formula>
    </cfRule>
  </conditionalFormatting>
  <conditionalFormatting sqref="AL434:AO462">
    <cfRule type="expression" dxfId="485" priority="619">
      <formula>IF(AND(AL434&gt;=0, RIGHT(TEXT(AL434,"0.#"),1)&lt;&gt;"."),TRUE,FALSE)</formula>
    </cfRule>
    <cfRule type="expression" dxfId="484" priority="620">
      <formula>IF(AND(AL434&gt;=0, RIGHT(TEXT(AL434,"0.#"),1)="."),TRUE,FALSE)</formula>
    </cfRule>
    <cfRule type="expression" dxfId="483" priority="621">
      <formula>IF(AND(AL434&lt;0, RIGHT(TEXT(AL434,"0.#"),1)&lt;&gt;"."),TRUE,FALSE)</formula>
    </cfRule>
    <cfRule type="expression" dxfId="482" priority="622">
      <formula>IF(AND(AL434&lt;0, RIGHT(TEXT(AL434,"0.#"),1)="."),TRUE,FALSE)</formula>
    </cfRule>
  </conditionalFormatting>
  <conditionalFormatting sqref="Y434:Y462">
    <cfRule type="expression" dxfId="481" priority="617">
      <formula>IF(RIGHT(TEXT(Y434,"0.#"),1)=".",FALSE,TRUE)</formula>
    </cfRule>
    <cfRule type="expression" dxfId="480" priority="618">
      <formula>IF(RIGHT(TEXT(Y434,"0.#"),1)=".",TRUE,FALSE)</formula>
    </cfRule>
  </conditionalFormatting>
  <conditionalFormatting sqref="AL467:AO495">
    <cfRule type="expression" dxfId="479" priority="613">
      <formula>IF(AND(AL467&gt;=0, RIGHT(TEXT(AL467,"0.#"),1)&lt;&gt;"."),TRUE,FALSE)</formula>
    </cfRule>
    <cfRule type="expression" dxfId="478" priority="614">
      <formula>IF(AND(AL467&gt;=0, RIGHT(TEXT(AL467,"0.#"),1)="."),TRUE,FALSE)</formula>
    </cfRule>
    <cfRule type="expression" dxfId="477" priority="615">
      <formula>IF(AND(AL467&lt;0, RIGHT(TEXT(AL467,"0.#"),1)&lt;&gt;"."),TRUE,FALSE)</formula>
    </cfRule>
    <cfRule type="expression" dxfId="476" priority="616">
      <formula>IF(AND(AL467&lt;0, RIGHT(TEXT(AL467,"0.#"),1)="."),TRUE,FALSE)</formula>
    </cfRule>
  </conditionalFormatting>
  <conditionalFormatting sqref="Y467:Y495">
    <cfRule type="expression" dxfId="475" priority="611">
      <formula>IF(RIGHT(TEXT(Y467,"0.#"),1)=".",FALSE,TRUE)</formula>
    </cfRule>
    <cfRule type="expression" dxfId="474" priority="612">
      <formula>IF(RIGHT(TEXT(Y467,"0.#"),1)=".",TRUE,FALSE)</formula>
    </cfRule>
  </conditionalFormatting>
  <conditionalFormatting sqref="AL500:AO528">
    <cfRule type="expression" dxfId="473" priority="607">
      <formula>IF(AND(AL500&gt;=0, RIGHT(TEXT(AL500,"0.#"),1)&lt;&gt;"."),TRUE,FALSE)</formula>
    </cfRule>
    <cfRule type="expression" dxfId="472" priority="608">
      <formula>IF(AND(AL500&gt;=0, RIGHT(TEXT(AL500,"0.#"),1)="."),TRUE,FALSE)</formula>
    </cfRule>
    <cfRule type="expression" dxfId="471" priority="609">
      <formula>IF(AND(AL500&lt;0, RIGHT(TEXT(AL500,"0.#"),1)&lt;&gt;"."),TRUE,FALSE)</formula>
    </cfRule>
    <cfRule type="expression" dxfId="470" priority="610">
      <formula>IF(AND(AL500&lt;0, RIGHT(TEXT(AL500,"0.#"),1)="."),TRUE,FALSE)</formula>
    </cfRule>
  </conditionalFormatting>
  <conditionalFormatting sqref="Y500:Y528">
    <cfRule type="expression" dxfId="469" priority="605">
      <formula>IF(RIGHT(TEXT(Y500,"0.#"),1)=".",FALSE,TRUE)</formula>
    </cfRule>
    <cfRule type="expression" dxfId="468" priority="606">
      <formula>IF(RIGHT(TEXT(Y500,"0.#"),1)=".",TRUE,FALSE)</formula>
    </cfRule>
  </conditionalFormatting>
  <conditionalFormatting sqref="AL533:AO561">
    <cfRule type="expression" dxfId="467" priority="601">
      <formula>IF(AND(AL533&gt;=0, RIGHT(TEXT(AL533,"0.#"),1)&lt;&gt;"."),TRUE,FALSE)</formula>
    </cfRule>
    <cfRule type="expression" dxfId="466" priority="602">
      <formula>IF(AND(AL533&gt;=0, RIGHT(TEXT(AL533,"0.#"),1)="."),TRUE,FALSE)</formula>
    </cfRule>
    <cfRule type="expression" dxfId="465" priority="603">
      <formula>IF(AND(AL533&lt;0, RIGHT(TEXT(AL533,"0.#"),1)&lt;&gt;"."),TRUE,FALSE)</formula>
    </cfRule>
    <cfRule type="expression" dxfId="464" priority="604">
      <formula>IF(AND(AL533&lt;0, RIGHT(TEXT(AL533,"0.#"),1)="."),TRUE,FALSE)</formula>
    </cfRule>
  </conditionalFormatting>
  <conditionalFormatting sqref="Y533:Y561">
    <cfRule type="expression" dxfId="463" priority="599">
      <formula>IF(RIGHT(TEXT(Y533,"0.#"),1)=".",FALSE,TRUE)</formula>
    </cfRule>
    <cfRule type="expression" dxfId="462" priority="600">
      <formula>IF(RIGHT(TEXT(Y533,"0.#"),1)=".",TRUE,FALSE)</formula>
    </cfRule>
  </conditionalFormatting>
  <conditionalFormatting sqref="AL566:AO594">
    <cfRule type="expression" dxfId="461" priority="595">
      <formula>IF(AND(AL566&gt;=0, RIGHT(TEXT(AL566,"0.#"),1)&lt;&gt;"."),TRUE,FALSE)</formula>
    </cfRule>
    <cfRule type="expression" dxfId="460" priority="596">
      <formula>IF(AND(AL566&gt;=0, RIGHT(TEXT(AL566,"0.#"),1)="."),TRUE,FALSE)</formula>
    </cfRule>
    <cfRule type="expression" dxfId="459" priority="597">
      <formula>IF(AND(AL566&lt;0, RIGHT(TEXT(AL566,"0.#"),1)&lt;&gt;"."),TRUE,FALSE)</formula>
    </cfRule>
    <cfRule type="expression" dxfId="458" priority="598">
      <formula>IF(AND(AL566&lt;0, RIGHT(TEXT(AL566,"0.#"),1)="."),TRUE,FALSE)</formula>
    </cfRule>
  </conditionalFormatting>
  <conditionalFormatting sqref="Y566:Y594">
    <cfRule type="expression" dxfId="457" priority="593">
      <formula>IF(RIGHT(TEXT(Y566,"0.#"),1)=".",FALSE,TRUE)</formula>
    </cfRule>
    <cfRule type="expression" dxfId="456" priority="594">
      <formula>IF(RIGHT(TEXT(Y566,"0.#"),1)=".",TRUE,FALSE)</formula>
    </cfRule>
  </conditionalFormatting>
  <conditionalFormatting sqref="AL599:AO627">
    <cfRule type="expression" dxfId="455" priority="589">
      <formula>IF(AND(AL599&gt;=0, RIGHT(TEXT(AL599,"0.#"),1)&lt;&gt;"."),TRUE,FALSE)</formula>
    </cfRule>
    <cfRule type="expression" dxfId="454" priority="590">
      <formula>IF(AND(AL599&gt;=0, RIGHT(TEXT(AL599,"0.#"),1)="."),TRUE,FALSE)</formula>
    </cfRule>
    <cfRule type="expression" dxfId="453" priority="591">
      <formula>IF(AND(AL599&lt;0, RIGHT(TEXT(AL599,"0.#"),1)&lt;&gt;"."),TRUE,FALSE)</formula>
    </cfRule>
    <cfRule type="expression" dxfId="452" priority="592">
      <formula>IF(AND(AL599&lt;0, RIGHT(TEXT(AL599,"0.#"),1)="."),TRUE,FALSE)</formula>
    </cfRule>
  </conditionalFormatting>
  <conditionalFormatting sqref="Y599:Y627">
    <cfRule type="expression" dxfId="451" priority="587">
      <formula>IF(RIGHT(TEXT(Y599,"0.#"),1)=".",FALSE,TRUE)</formula>
    </cfRule>
    <cfRule type="expression" dxfId="450" priority="588">
      <formula>IF(RIGHT(TEXT(Y599,"0.#"),1)=".",TRUE,FALSE)</formula>
    </cfRule>
  </conditionalFormatting>
  <conditionalFormatting sqref="AL632:AO660">
    <cfRule type="expression" dxfId="449" priority="583">
      <formula>IF(AND(AL632&gt;=0, RIGHT(TEXT(AL632,"0.#"),1)&lt;&gt;"."),TRUE,FALSE)</formula>
    </cfRule>
    <cfRule type="expression" dxfId="448" priority="584">
      <formula>IF(AND(AL632&gt;=0, RIGHT(TEXT(AL632,"0.#"),1)="."),TRUE,FALSE)</formula>
    </cfRule>
    <cfRule type="expression" dxfId="447" priority="585">
      <formula>IF(AND(AL632&lt;0, RIGHT(TEXT(AL632,"0.#"),1)&lt;&gt;"."),TRUE,FALSE)</formula>
    </cfRule>
    <cfRule type="expression" dxfId="446" priority="586">
      <formula>IF(AND(AL632&lt;0, RIGHT(TEXT(AL632,"0.#"),1)="."),TRUE,FALSE)</formula>
    </cfRule>
  </conditionalFormatting>
  <conditionalFormatting sqref="Y632:Y660">
    <cfRule type="expression" dxfId="445" priority="581">
      <formula>IF(RIGHT(TEXT(Y632,"0.#"),1)=".",FALSE,TRUE)</formula>
    </cfRule>
    <cfRule type="expression" dxfId="444" priority="582">
      <formula>IF(RIGHT(TEXT(Y632,"0.#"),1)=".",TRUE,FALSE)</formula>
    </cfRule>
  </conditionalFormatting>
  <conditionalFormatting sqref="AL665:AO693">
    <cfRule type="expression" dxfId="443" priority="577">
      <formula>IF(AND(AL665&gt;=0, RIGHT(TEXT(AL665,"0.#"),1)&lt;&gt;"."),TRUE,FALSE)</formula>
    </cfRule>
    <cfRule type="expression" dxfId="442" priority="578">
      <formula>IF(AND(AL665&gt;=0, RIGHT(TEXT(AL665,"0.#"),1)="."),TRUE,FALSE)</formula>
    </cfRule>
    <cfRule type="expression" dxfId="441" priority="579">
      <formula>IF(AND(AL665&lt;0, RIGHT(TEXT(AL665,"0.#"),1)&lt;&gt;"."),TRUE,FALSE)</formula>
    </cfRule>
    <cfRule type="expression" dxfId="440" priority="580">
      <formula>IF(AND(AL665&lt;0, RIGHT(TEXT(AL665,"0.#"),1)="."),TRUE,FALSE)</formula>
    </cfRule>
  </conditionalFormatting>
  <conditionalFormatting sqref="Y665:Y693">
    <cfRule type="expression" dxfId="439" priority="575">
      <formula>IF(RIGHT(TEXT(Y665,"0.#"),1)=".",FALSE,TRUE)</formula>
    </cfRule>
    <cfRule type="expression" dxfId="438" priority="576">
      <formula>IF(RIGHT(TEXT(Y665,"0.#"),1)=".",TRUE,FALSE)</formula>
    </cfRule>
  </conditionalFormatting>
  <conditionalFormatting sqref="AL698:AO726">
    <cfRule type="expression" dxfId="437" priority="571">
      <formula>IF(AND(AL698&gt;=0, RIGHT(TEXT(AL698,"0.#"),1)&lt;&gt;"."),TRUE,FALSE)</formula>
    </cfRule>
    <cfRule type="expression" dxfId="436" priority="572">
      <formula>IF(AND(AL698&gt;=0, RIGHT(TEXT(AL698,"0.#"),1)="."),TRUE,FALSE)</formula>
    </cfRule>
    <cfRule type="expression" dxfId="435" priority="573">
      <formula>IF(AND(AL698&lt;0, RIGHT(TEXT(AL698,"0.#"),1)&lt;&gt;"."),TRUE,FALSE)</formula>
    </cfRule>
    <cfRule type="expression" dxfId="434" priority="574">
      <formula>IF(AND(AL698&lt;0, RIGHT(TEXT(AL698,"0.#"),1)="."),TRUE,FALSE)</formula>
    </cfRule>
  </conditionalFormatting>
  <conditionalFormatting sqref="Y698:Y726">
    <cfRule type="expression" dxfId="433" priority="569">
      <formula>IF(RIGHT(TEXT(Y698,"0.#"),1)=".",FALSE,TRUE)</formula>
    </cfRule>
    <cfRule type="expression" dxfId="432" priority="570">
      <formula>IF(RIGHT(TEXT(Y698,"0.#"),1)=".",TRUE,FALSE)</formula>
    </cfRule>
  </conditionalFormatting>
  <conditionalFormatting sqref="AL731:AO759">
    <cfRule type="expression" dxfId="431" priority="565">
      <formula>IF(AND(AL731&gt;=0, RIGHT(TEXT(AL731,"0.#"),1)&lt;&gt;"."),TRUE,FALSE)</formula>
    </cfRule>
    <cfRule type="expression" dxfId="430" priority="566">
      <formula>IF(AND(AL731&gt;=0, RIGHT(TEXT(AL731,"0.#"),1)="."),TRUE,FALSE)</formula>
    </cfRule>
    <cfRule type="expression" dxfId="429" priority="567">
      <formula>IF(AND(AL731&lt;0, RIGHT(TEXT(AL731,"0.#"),1)&lt;&gt;"."),TRUE,FALSE)</formula>
    </cfRule>
    <cfRule type="expression" dxfId="428" priority="568">
      <formula>IF(AND(AL731&lt;0, RIGHT(TEXT(AL731,"0.#"),1)="."),TRUE,FALSE)</formula>
    </cfRule>
  </conditionalFormatting>
  <conditionalFormatting sqref="Y731:Y759">
    <cfRule type="expression" dxfId="427" priority="563">
      <formula>IF(RIGHT(TEXT(Y731,"0.#"),1)=".",FALSE,TRUE)</formula>
    </cfRule>
    <cfRule type="expression" dxfId="426" priority="564">
      <formula>IF(RIGHT(TEXT(Y731,"0.#"),1)=".",TRUE,FALSE)</formula>
    </cfRule>
  </conditionalFormatting>
  <conditionalFormatting sqref="AL771:AO792">
    <cfRule type="expression" dxfId="425" priority="559">
      <formula>IF(AND(AL771&gt;=0, RIGHT(TEXT(AL771,"0.#"),1)&lt;&gt;"."),TRUE,FALSE)</formula>
    </cfRule>
    <cfRule type="expression" dxfId="424" priority="560">
      <formula>IF(AND(AL771&gt;=0, RIGHT(TEXT(AL771,"0.#"),1)="."),TRUE,FALSE)</formula>
    </cfRule>
    <cfRule type="expression" dxfId="423" priority="561">
      <formula>IF(AND(AL771&lt;0, RIGHT(TEXT(AL771,"0.#"),1)&lt;&gt;"."),TRUE,FALSE)</formula>
    </cfRule>
    <cfRule type="expression" dxfId="422" priority="562">
      <formula>IF(AND(AL771&lt;0, RIGHT(TEXT(AL771,"0.#"),1)="."),TRUE,FALSE)</formula>
    </cfRule>
  </conditionalFormatting>
  <conditionalFormatting sqref="Y771:Y792">
    <cfRule type="expression" dxfId="421" priority="557">
      <formula>IF(RIGHT(TEXT(Y771,"0.#"),1)=".",FALSE,TRUE)</formula>
    </cfRule>
    <cfRule type="expression" dxfId="420" priority="558">
      <formula>IF(RIGHT(TEXT(Y771,"0.#"),1)=".",TRUE,FALSE)</formula>
    </cfRule>
  </conditionalFormatting>
  <conditionalFormatting sqref="AL804:AO825">
    <cfRule type="expression" dxfId="419" priority="553">
      <formula>IF(AND(AL804&gt;=0, RIGHT(TEXT(AL804,"0.#"),1)&lt;&gt;"."),TRUE,FALSE)</formula>
    </cfRule>
    <cfRule type="expression" dxfId="418" priority="554">
      <formula>IF(AND(AL804&gt;=0, RIGHT(TEXT(AL804,"0.#"),1)="."),TRUE,FALSE)</formula>
    </cfRule>
    <cfRule type="expression" dxfId="417" priority="555">
      <formula>IF(AND(AL804&lt;0, RIGHT(TEXT(AL804,"0.#"),1)&lt;&gt;"."),TRUE,FALSE)</formula>
    </cfRule>
    <cfRule type="expression" dxfId="416" priority="556">
      <formula>IF(AND(AL804&lt;0, RIGHT(TEXT(AL804,"0.#"),1)="."),TRUE,FALSE)</formula>
    </cfRule>
  </conditionalFormatting>
  <conditionalFormatting sqref="Y804:Y825">
    <cfRule type="expression" dxfId="415" priority="551">
      <formula>IF(RIGHT(TEXT(Y804,"0.#"),1)=".",FALSE,TRUE)</formula>
    </cfRule>
    <cfRule type="expression" dxfId="414" priority="552">
      <formula>IF(RIGHT(TEXT(Y804,"0.#"),1)=".",TRUE,FALSE)</formula>
    </cfRule>
  </conditionalFormatting>
  <conditionalFormatting sqref="AL839:AO858">
    <cfRule type="expression" dxfId="413" priority="547">
      <formula>IF(AND(AL839&gt;=0, RIGHT(TEXT(AL839,"0.#"),1)&lt;&gt;"."),TRUE,FALSE)</formula>
    </cfRule>
    <cfRule type="expression" dxfId="412" priority="548">
      <formula>IF(AND(AL839&gt;=0, RIGHT(TEXT(AL839,"0.#"),1)="."),TRUE,FALSE)</formula>
    </cfRule>
    <cfRule type="expression" dxfId="411" priority="549">
      <formula>IF(AND(AL839&lt;0, RIGHT(TEXT(AL839,"0.#"),1)&lt;&gt;"."),TRUE,FALSE)</formula>
    </cfRule>
    <cfRule type="expression" dxfId="410" priority="550">
      <formula>IF(AND(AL839&lt;0, RIGHT(TEXT(AL839,"0.#"),1)="."),TRUE,FALSE)</formula>
    </cfRule>
  </conditionalFormatting>
  <conditionalFormatting sqref="Y839:Y858">
    <cfRule type="expression" dxfId="409" priority="545">
      <formula>IF(RIGHT(TEXT(Y839,"0.#"),1)=".",FALSE,TRUE)</formula>
    </cfRule>
    <cfRule type="expression" dxfId="408" priority="546">
      <formula>IF(RIGHT(TEXT(Y839,"0.#"),1)=".",TRUE,FALSE)</formula>
    </cfRule>
  </conditionalFormatting>
  <conditionalFormatting sqref="AL872:AO891">
    <cfRule type="expression" dxfId="407" priority="541">
      <formula>IF(AND(AL872&gt;=0, RIGHT(TEXT(AL872,"0.#"),1)&lt;&gt;"."),TRUE,FALSE)</formula>
    </cfRule>
    <cfRule type="expression" dxfId="406" priority="542">
      <formula>IF(AND(AL872&gt;=0, RIGHT(TEXT(AL872,"0.#"),1)="."),TRUE,FALSE)</formula>
    </cfRule>
    <cfRule type="expression" dxfId="405" priority="543">
      <formula>IF(AND(AL872&lt;0, RIGHT(TEXT(AL872,"0.#"),1)&lt;&gt;"."),TRUE,FALSE)</formula>
    </cfRule>
    <cfRule type="expression" dxfId="404" priority="544">
      <formula>IF(AND(AL872&lt;0, RIGHT(TEXT(AL872,"0.#"),1)="."),TRUE,FALSE)</formula>
    </cfRule>
  </conditionalFormatting>
  <conditionalFormatting sqref="Y872:Y891">
    <cfRule type="expression" dxfId="403" priority="539">
      <formula>IF(RIGHT(TEXT(Y872,"0.#"),1)=".",FALSE,TRUE)</formula>
    </cfRule>
    <cfRule type="expression" dxfId="402" priority="540">
      <formula>IF(RIGHT(TEXT(Y872,"0.#"),1)=".",TRUE,FALSE)</formula>
    </cfRule>
  </conditionalFormatting>
  <conditionalFormatting sqref="AL898:AO924">
    <cfRule type="expression" dxfId="401" priority="535">
      <formula>IF(AND(AL898&gt;=0, RIGHT(TEXT(AL898,"0.#"),1)&lt;&gt;"."),TRUE,FALSE)</formula>
    </cfRule>
    <cfRule type="expression" dxfId="400" priority="536">
      <formula>IF(AND(AL898&gt;=0, RIGHT(TEXT(AL898,"0.#"),1)="."),TRUE,FALSE)</formula>
    </cfRule>
    <cfRule type="expression" dxfId="399" priority="537">
      <formula>IF(AND(AL898&lt;0, RIGHT(TEXT(AL898,"0.#"),1)&lt;&gt;"."),TRUE,FALSE)</formula>
    </cfRule>
    <cfRule type="expression" dxfId="398" priority="538">
      <formula>IF(AND(AL898&lt;0, RIGHT(TEXT(AL898,"0.#"),1)="."),TRUE,FALSE)</formula>
    </cfRule>
  </conditionalFormatting>
  <conditionalFormatting sqref="Y898:Y924">
    <cfRule type="expression" dxfId="397" priority="533">
      <formula>IF(RIGHT(TEXT(Y898,"0.#"),1)=".",FALSE,TRUE)</formula>
    </cfRule>
    <cfRule type="expression" dxfId="396" priority="534">
      <formula>IF(RIGHT(TEXT(Y898,"0.#"),1)=".",TRUE,FALSE)</formula>
    </cfRule>
  </conditionalFormatting>
  <conditionalFormatting sqref="AL931:AO957">
    <cfRule type="expression" dxfId="395" priority="529">
      <formula>IF(AND(AL931&gt;=0, RIGHT(TEXT(AL931,"0.#"),1)&lt;&gt;"."),TRUE,FALSE)</formula>
    </cfRule>
    <cfRule type="expression" dxfId="394" priority="530">
      <formula>IF(AND(AL931&gt;=0, RIGHT(TEXT(AL931,"0.#"),1)="."),TRUE,FALSE)</formula>
    </cfRule>
    <cfRule type="expression" dxfId="393" priority="531">
      <formula>IF(AND(AL931&lt;0, RIGHT(TEXT(AL931,"0.#"),1)&lt;&gt;"."),TRUE,FALSE)</formula>
    </cfRule>
    <cfRule type="expression" dxfId="392" priority="532">
      <formula>IF(AND(AL931&lt;0, RIGHT(TEXT(AL931,"0.#"),1)="."),TRUE,FALSE)</formula>
    </cfRule>
  </conditionalFormatting>
  <conditionalFormatting sqref="Y931:Y957">
    <cfRule type="expression" dxfId="391" priority="527">
      <formula>IF(RIGHT(TEXT(Y931,"0.#"),1)=".",FALSE,TRUE)</formula>
    </cfRule>
    <cfRule type="expression" dxfId="390" priority="528">
      <formula>IF(RIGHT(TEXT(Y931,"0.#"),1)=".",TRUE,FALSE)</formula>
    </cfRule>
  </conditionalFormatting>
  <conditionalFormatting sqref="AL961:AO990">
    <cfRule type="expression" dxfId="389" priority="523">
      <formula>IF(AND(AL961&gt;=0, RIGHT(TEXT(AL961,"0.#"),1)&lt;&gt;"."),TRUE,FALSE)</formula>
    </cfRule>
    <cfRule type="expression" dxfId="388" priority="524">
      <formula>IF(AND(AL961&gt;=0, RIGHT(TEXT(AL961,"0.#"),1)="."),TRUE,FALSE)</formula>
    </cfRule>
    <cfRule type="expression" dxfId="387" priority="525">
      <formula>IF(AND(AL961&lt;0, RIGHT(TEXT(AL961,"0.#"),1)&lt;&gt;"."),TRUE,FALSE)</formula>
    </cfRule>
    <cfRule type="expression" dxfId="386" priority="526">
      <formula>IF(AND(AL961&lt;0, RIGHT(TEXT(AL961,"0.#"),1)="."),TRUE,FALSE)</formula>
    </cfRule>
  </conditionalFormatting>
  <conditionalFormatting sqref="Y961:Y990">
    <cfRule type="expression" dxfId="385" priority="521">
      <formula>IF(RIGHT(TEXT(Y961,"0.#"),1)=".",FALSE,TRUE)</formula>
    </cfRule>
    <cfRule type="expression" dxfId="384" priority="522">
      <formula>IF(RIGHT(TEXT(Y961,"0.#"),1)=".",TRUE,FALSE)</formula>
    </cfRule>
  </conditionalFormatting>
  <conditionalFormatting sqref="AL994:AO1023">
    <cfRule type="expression" dxfId="383" priority="517">
      <formula>IF(AND(AL994&gt;=0, RIGHT(TEXT(AL994,"0.#"),1)&lt;&gt;"."),TRUE,FALSE)</formula>
    </cfRule>
    <cfRule type="expression" dxfId="382" priority="518">
      <formula>IF(AND(AL994&gt;=0, RIGHT(TEXT(AL994,"0.#"),1)="."),TRUE,FALSE)</formula>
    </cfRule>
    <cfRule type="expression" dxfId="381" priority="519">
      <formula>IF(AND(AL994&lt;0, RIGHT(TEXT(AL994,"0.#"),1)&lt;&gt;"."),TRUE,FALSE)</formula>
    </cfRule>
    <cfRule type="expression" dxfId="380" priority="520">
      <formula>IF(AND(AL994&lt;0, RIGHT(TEXT(AL994,"0.#"),1)="."),TRUE,FALSE)</formula>
    </cfRule>
  </conditionalFormatting>
  <conditionalFormatting sqref="Y994:Y1023">
    <cfRule type="expression" dxfId="379" priority="515">
      <formula>IF(RIGHT(TEXT(Y994,"0.#"),1)=".",FALSE,TRUE)</formula>
    </cfRule>
    <cfRule type="expression" dxfId="378" priority="516">
      <formula>IF(RIGHT(TEXT(Y994,"0.#"),1)=".",TRUE,FALSE)</formula>
    </cfRule>
  </conditionalFormatting>
  <conditionalFormatting sqref="AL1027:AO1056">
    <cfRule type="expression" dxfId="377" priority="511">
      <formula>IF(AND(AL1027&gt;=0, RIGHT(TEXT(AL1027,"0.#"),1)&lt;&gt;"."),TRUE,FALSE)</formula>
    </cfRule>
    <cfRule type="expression" dxfId="376" priority="512">
      <formula>IF(AND(AL1027&gt;=0, RIGHT(TEXT(AL1027,"0.#"),1)="."),TRUE,FALSE)</formula>
    </cfRule>
    <cfRule type="expression" dxfId="375" priority="513">
      <formula>IF(AND(AL1027&lt;0, RIGHT(TEXT(AL1027,"0.#"),1)&lt;&gt;"."),TRUE,FALSE)</formula>
    </cfRule>
    <cfRule type="expression" dxfId="374" priority="514">
      <formula>IF(AND(AL1027&lt;0, RIGHT(TEXT(AL1027,"0.#"),1)="."),TRUE,FALSE)</formula>
    </cfRule>
  </conditionalFormatting>
  <conditionalFormatting sqref="Y1027:Y1056">
    <cfRule type="expression" dxfId="373" priority="509">
      <formula>IF(RIGHT(TEXT(Y1027,"0.#"),1)=".",FALSE,TRUE)</formula>
    </cfRule>
    <cfRule type="expression" dxfId="372" priority="510">
      <formula>IF(RIGHT(TEXT(Y1027,"0.#"),1)=".",TRUE,FALSE)</formula>
    </cfRule>
  </conditionalFormatting>
  <conditionalFormatting sqref="AL1060:AO1089">
    <cfRule type="expression" dxfId="371" priority="505">
      <formula>IF(AND(AL1060&gt;=0, RIGHT(TEXT(AL1060,"0.#"),1)&lt;&gt;"."),TRUE,FALSE)</formula>
    </cfRule>
    <cfRule type="expression" dxfId="370" priority="506">
      <formula>IF(AND(AL1060&gt;=0, RIGHT(TEXT(AL1060,"0.#"),1)="."),TRUE,FALSE)</formula>
    </cfRule>
    <cfRule type="expression" dxfId="369" priority="507">
      <formula>IF(AND(AL1060&lt;0, RIGHT(TEXT(AL1060,"0.#"),1)&lt;&gt;"."),TRUE,FALSE)</formula>
    </cfRule>
    <cfRule type="expression" dxfId="368" priority="508">
      <formula>IF(AND(AL1060&lt;0, RIGHT(TEXT(AL1060,"0.#"),1)="."),TRUE,FALSE)</formula>
    </cfRule>
  </conditionalFormatting>
  <conditionalFormatting sqref="Y1060:Y1089">
    <cfRule type="expression" dxfId="367" priority="503">
      <formula>IF(RIGHT(TEXT(Y1060,"0.#"),1)=".",FALSE,TRUE)</formula>
    </cfRule>
    <cfRule type="expression" dxfId="366" priority="504">
      <formula>IF(RIGHT(TEXT(Y1060,"0.#"),1)=".",TRUE,FALSE)</formula>
    </cfRule>
  </conditionalFormatting>
  <conditionalFormatting sqref="AL1093:AO1122">
    <cfRule type="expression" dxfId="365" priority="499">
      <formula>IF(AND(AL1093&gt;=0, RIGHT(TEXT(AL1093,"0.#"),1)&lt;&gt;"."),TRUE,FALSE)</formula>
    </cfRule>
    <cfRule type="expression" dxfId="364" priority="500">
      <formula>IF(AND(AL1093&gt;=0, RIGHT(TEXT(AL1093,"0.#"),1)="."),TRUE,FALSE)</formula>
    </cfRule>
    <cfRule type="expression" dxfId="363" priority="501">
      <formula>IF(AND(AL1093&lt;0, RIGHT(TEXT(AL1093,"0.#"),1)&lt;&gt;"."),TRUE,FALSE)</formula>
    </cfRule>
    <cfRule type="expression" dxfId="362" priority="502">
      <formula>IF(AND(AL1093&lt;0, RIGHT(TEXT(AL1093,"0.#"),1)="."),TRUE,FALSE)</formula>
    </cfRule>
  </conditionalFormatting>
  <conditionalFormatting sqref="Y1093:Y1122">
    <cfRule type="expression" dxfId="361" priority="497">
      <formula>IF(RIGHT(TEXT(Y1093,"0.#"),1)=".",FALSE,TRUE)</formula>
    </cfRule>
    <cfRule type="expression" dxfId="360" priority="498">
      <formula>IF(RIGHT(TEXT(Y1093,"0.#"),1)=".",TRUE,FALSE)</formula>
    </cfRule>
  </conditionalFormatting>
  <conditionalFormatting sqref="AL1126:AO1155">
    <cfRule type="expression" dxfId="359" priority="493">
      <formula>IF(AND(AL1126&gt;=0, RIGHT(TEXT(AL1126,"0.#"),1)&lt;&gt;"."),TRUE,FALSE)</formula>
    </cfRule>
    <cfRule type="expression" dxfId="358" priority="494">
      <formula>IF(AND(AL1126&gt;=0, RIGHT(TEXT(AL1126,"0.#"),1)="."),TRUE,FALSE)</formula>
    </cfRule>
    <cfRule type="expression" dxfId="357" priority="495">
      <formula>IF(AND(AL1126&lt;0, RIGHT(TEXT(AL1126,"0.#"),1)&lt;&gt;"."),TRUE,FALSE)</formula>
    </cfRule>
    <cfRule type="expression" dxfId="356" priority="496">
      <formula>IF(AND(AL1126&lt;0, RIGHT(TEXT(AL1126,"0.#"),1)="."),TRUE,FALSE)</formula>
    </cfRule>
  </conditionalFormatting>
  <conditionalFormatting sqref="Y1126:Y1155">
    <cfRule type="expression" dxfId="355" priority="491">
      <formula>IF(RIGHT(TEXT(Y1126,"0.#"),1)=".",FALSE,TRUE)</formula>
    </cfRule>
    <cfRule type="expression" dxfId="354" priority="492">
      <formula>IF(RIGHT(TEXT(Y1126,"0.#"),1)=".",TRUE,FALSE)</formula>
    </cfRule>
  </conditionalFormatting>
  <conditionalFormatting sqref="AL1159:AO1188">
    <cfRule type="expression" dxfId="353" priority="487">
      <formula>IF(AND(AL1159&gt;=0, RIGHT(TEXT(AL1159,"0.#"),1)&lt;&gt;"."),TRUE,FALSE)</formula>
    </cfRule>
    <cfRule type="expression" dxfId="352" priority="488">
      <formula>IF(AND(AL1159&gt;=0, RIGHT(TEXT(AL1159,"0.#"),1)="."),TRUE,FALSE)</formula>
    </cfRule>
    <cfRule type="expression" dxfId="351" priority="489">
      <formula>IF(AND(AL1159&lt;0, RIGHT(TEXT(AL1159,"0.#"),1)&lt;&gt;"."),TRUE,FALSE)</formula>
    </cfRule>
    <cfRule type="expression" dxfId="350" priority="490">
      <formula>IF(AND(AL1159&lt;0, RIGHT(TEXT(AL1159,"0.#"),1)="."),TRUE,FALSE)</formula>
    </cfRule>
  </conditionalFormatting>
  <conditionalFormatting sqref="Y1159:Y1188">
    <cfRule type="expression" dxfId="349" priority="485">
      <formula>IF(RIGHT(TEXT(Y1159,"0.#"),1)=".",FALSE,TRUE)</formula>
    </cfRule>
    <cfRule type="expression" dxfId="348" priority="486">
      <formula>IF(RIGHT(TEXT(Y1159,"0.#"),1)=".",TRUE,FALSE)</formula>
    </cfRule>
  </conditionalFormatting>
  <conditionalFormatting sqref="AL1192:AO1221">
    <cfRule type="expression" dxfId="347" priority="481">
      <formula>IF(AND(AL1192&gt;=0, RIGHT(TEXT(AL1192,"0.#"),1)&lt;&gt;"."),TRUE,FALSE)</formula>
    </cfRule>
    <cfRule type="expression" dxfId="346" priority="482">
      <formula>IF(AND(AL1192&gt;=0, RIGHT(TEXT(AL1192,"0.#"),1)="."),TRUE,FALSE)</formula>
    </cfRule>
    <cfRule type="expression" dxfId="345" priority="483">
      <formula>IF(AND(AL1192&lt;0, RIGHT(TEXT(AL1192,"0.#"),1)&lt;&gt;"."),TRUE,FALSE)</formula>
    </cfRule>
    <cfRule type="expression" dxfId="344" priority="484">
      <formula>IF(AND(AL1192&lt;0, RIGHT(TEXT(AL1192,"0.#"),1)="."),TRUE,FALSE)</formula>
    </cfRule>
  </conditionalFormatting>
  <conditionalFormatting sqref="Y1192:Y1221">
    <cfRule type="expression" dxfId="343" priority="479">
      <formula>IF(RIGHT(TEXT(Y1192,"0.#"),1)=".",FALSE,TRUE)</formula>
    </cfRule>
    <cfRule type="expression" dxfId="342" priority="480">
      <formula>IF(RIGHT(TEXT(Y1192,"0.#"),1)=".",TRUE,FALSE)</formula>
    </cfRule>
  </conditionalFormatting>
  <conditionalFormatting sqref="AL1225:AO1254">
    <cfRule type="expression" dxfId="341" priority="475">
      <formula>IF(AND(AL1225&gt;=0, RIGHT(TEXT(AL1225,"0.#"),1)&lt;&gt;"."),TRUE,FALSE)</formula>
    </cfRule>
    <cfRule type="expression" dxfId="340" priority="476">
      <formula>IF(AND(AL1225&gt;=0, RIGHT(TEXT(AL1225,"0.#"),1)="."),TRUE,FALSE)</formula>
    </cfRule>
    <cfRule type="expression" dxfId="339" priority="477">
      <formula>IF(AND(AL1225&lt;0, RIGHT(TEXT(AL1225,"0.#"),1)&lt;&gt;"."),TRUE,FALSE)</formula>
    </cfRule>
    <cfRule type="expression" dxfId="338" priority="478">
      <formula>IF(AND(AL1225&lt;0, RIGHT(TEXT(AL1225,"0.#"),1)="."),TRUE,FALSE)</formula>
    </cfRule>
  </conditionalFormatting>
  <conditionalFormatting sqref="Y1225:Y1254">
    <cfRule type="expression" dxfId="337" priority="473">
      <formula>IF(RIGHT(TEXT(Y1225,"0.#"),1)=".",FALSE,TRUE)</formula>
    </cfRule>
    <cfRule type="expression" dxfId="336" priority="474">
      <formula>IF(RIGHT(TEXT(Y1225,"0.#"),1)=".",TRUE,FALSE)</formula>
    </cfRule>
  </conditionalFormatting>
  <conditionalFormatting sqref="AL1258:AO1287">
    <cfRule type="expression" dxfId="335" priority="469">
      <formula>IF(AND(AL1258&gt;=0, RIGHT(TEXT(AL1258,"0.#"),1)&lt;&gt;"."),TRUE,FALSE)</formula>
    </cfRule>
    <cfRule type="expression" dxfId="334" priority="470">
      <formula>IF(AND(AL1258&gt;=0, RIGHT(TEXT(AL1258,"0.#"),1)="."),TRUE,FALSE)</formula>
    </cfRule>
    <cfRule type="expression" dxfId="333" priority="471">
      <formula>IF(AND(AL1258&lt;0, RIGHT(TEXT(AL1258,"0.#"),1)&lt;&gt;"."),TRUE,FALSE)</formula>
    </cfRule>
    <cfRule type="expression" dxfId="332" priority="472">
      <formula>IF(AND(AL1258&lt;0, RIGHT(TEXT(AL1258,"0.#"),1)="."),TRUE,FALSE)</formula>
    </cfRule>
  </conditionalFormatting>
  <conditionalFormatting sqref="Y1258:Y1287">
    <cfRule type="expression" dxfId="331" priority="467">
      <formula>IF(RIGHT(TEXT(Y1258,"0.#"),1)=".",FALSE,TRUE)</formula>
    </cfRule>
    <cfRule type="expression" dxfId="330" priority="468">
      <formula>IF(RIGHT(TEXT(Y1258,"0.#"),1)=".",TRUE,FALSE)</formula>
    </cfRule>
  </conditionalFormatting>
  <conditionalFormatting sqref="AL1291:AO1320">
    <cfRule type="expression" dxfId="329" priority="463">
      <formula>IF(AND(AL1291&gt;=0, RIGHT(TEXT(AL1291,"0.#"),1)&lt;&gt;"."),TRUE,FALSE)</formula>
    </cfRule>
    <cfRule type="expression" dxfId="328" priority="464">
      <formula>IF(AND(AL1291&gt;=0, RIGHT(TEXT(AL1291,"0.#"),1)="."),TRUE,FALSE)</formula>
    </cfRule>
    <cfRule type="expression" dxfId="327" priority="465">
      <formula>IF(AND(AL1291&lt;0, RIGHT(TEXT(AL1291,"0.#"),1)&lt;&gt;"."),TRUE,FALSE)</formula>
    </cfRule>
    <cfRule type="expression" dxfId="326" priority="466">
      <formula>IF(AND(AL1291&lt;0, RIGHT(TEXT(AL1291,"0.#"),1)="."),TRUE,FALSE)</formula>
    </cfRule>
  </conditionalFormatting>
  <conditionalFormatting sqref="Y1291:Y1320">
    <cfRule type="expression" dxfId="325" priority="461">
      <formula>IF(RIGHT(TEXT(Y1291,"0.#"),1)=".",FALSE,TRUE)</formula>
    </cfRule>
    <cfRule type="expression" dxfId="324" priority="462">
      <formula>IF(RIGHT(TEXT(Y1291,"0.#"),1)=".",TRUE,FALSE)</formula>
    </cfRule>
  </conditionalFormatting>
  <conditionalFormatting sqref="AL105:AO107">
    <cfRule type="expression" dxfId="323" priority="433">
      <formula>IF(AND(AL105&gt;=0, RIGHT(TEXT(AL105,"0.#"),1)&lt;&gt;"."),TRUE,FALSE)</formula>
    </cfRule>
    <cfRule type="expression" dxfId="322" priority="434">
      <formula>IF(AND(AL105&gt;=0, RIGHT(TEXT(AL105,"0.#"),1)="."),TRUE,FALSE)</formula>
    </cfRule>
    <cfRule type="expression" dxfId="321" priority="435">
      <formula>IF(AND(AL105&lt;0, RIGHT(TEXT(AL105,"0.#"),1)&lt;&gt;"."),TRUE,FALSE)</formula>
    </cfRule>
    <cfRule type="expression" dxfId="320" priority="436">
      <formula>IF(AND(AL105&lt;0, RIGHT(TEXT(AL105,"0.#"),1)="."),TRUE,FALSE)</formula>
    </cfRule>
  </conditionalFormatting>
  <conditionalFormatting sqref="Y105:Y107">
    <cfRule type="expression" dxfId="319" priority="431">
      <formula>IF(RIGHT(TEXT(Y105,"0.#"),1)=".",FALSE,TRUE)</formula>
    </cfRule>
    <cfRule type="expression" dxfId="318" priority="432">
      <formula>IF(RIGHT(TEXT(Y105,"0.#"),1)=".",TRUE,FALSE)</formula>
    </cfRule>
  </conditionalFormatting>
  <conditionalFormatting sqref="AL103:AO104">
    <cfRule type="expression" dxfId="317" priority="427">
      <formula>IF(AND(AL103&gt;=0, RIGHT(TEXT(AL103,"0.#"),1)&lt;&gt;"."),TRUE,FALSE)</formula>
    </cfRule>
    <cfRule type="expression" dxfId="316" priority="428">
      <formula>IF(AND(AL103&gt;=0, RIGHT(TEXT(AL103,"0.#"),1)="."),TRUE,FALSE)</formula>
    </cfRule>
    <cfRule type="expression" dxfId="315" priority="429">
      <formula>IF(AND(AL103&lt;0, RIGHT(TEXT(AL103,"0.#"),1)&lt;&gt;"."),TRUE,FALSE)</formula>
    </cfRule>
    <cfRule type="expression" dxfId="314" priority="430">
      <formula>IF(AND(AL103&lt;0, RIGHT(TEXT(AL103,"0.#"),1)="."),TRUE,FALSE)</formula>
    </cfRule>
  </conditionalFormatting>
  <conditionalFormatting sqref="Y103:Y104">
    <cfRule type="expression" dxfId="313" priority="425">
      <formula>IF(RIGHT(TEXT(Y103,"0.#"),1)=".",FALSE,TRUE)</formula>
    </cfRule>
    <cfRule type="expression" dxfId="312" priority="426">
      <formula>IF(RIGHT(TEXT(Y103,"0.#"),1)=".",TRUE,FALSE)</formula>
    </cfRule>
  </conditionalFormatting>
  <conditionalFormatting sqref="Y138:Y144">
    <cfRule type="expression" dxfId="311" priority="423">
      <formula>IF(RIGHT(TEXT(Y138,"0.#"),1)=".",FALSE,TRUE)</formula>
    </cfRule>
    <cfRule type="expression" dxfId="310" priority="424">
      <formula>IF(RIGHT(TEXT(Y138,"0.#"),1)=".",TRUE,FALSE)</formula>
    </cfRule>
  </conditionalFormatting>
  <conditionalFormatting sqref="Y136:Y137">
    <cfRule type="expression" dxfId="309" priority="421">
      <formula>IF(RIGHT(TEXT(Y136,"0.#"),1)=".",FALSE,TRUE)</formula>
    </cfRule>
    <cfRule type="expression" dxfId="308" priority="422">
      <formula>IF(RIGHT(TEXT(Y136,"0.#"),1)=".",TRUE,FALSE)</formula>
    </cfRule>
  </conditionalFormatting>
  <conditionalFormatting sqref="AL138:AO138">
    <cfRule type="expression" dxfId="307" priority="409">
      <formula>IF(AND(AL138&gt;=0, RIGHT(TEXT(AL138,"0.#"),1)&lt;&gt;"."),TRUE,FALSE)</formula>
    </cfRule>
    <cfRule type="expression" dxfId="306" priority="410">
      <formula>IF(AND(AL138&gt;=0, RIGHT(TEXT(AL138,"0.#"),1)="."),TRUE,FALSE)</formula>
    </cfRule>
    <cfRule type="expression" dxfId="305" priority="411">
      <formula>IF(AND(AL138&lt;0, RIGHT(TEXT(AL138,"0.#"),1)&lt;&gt;"."),TRUE,FALSE)</formula>
    </cfRule>
    <cfRule type="expression" dxfId="304" priority="412">
      <formula>IF(AND(AL138&lt;0, RIGHT(TEXT(AL138,"0.#"),1)="."),TRUE,FALSE)</formula>
    </cfRule>
  </conditionalFormatting>
  <conditionalFormatting sqref="AL136:AO136">
    <cfRule type="expression" dxfId="303" priority="417">
      <formula>IF(AND(AL136&gt;=0, RIGHT(TEXT(AL136,"0.#"),1)&lt;&gt;"."),TRUE,FALSE)</formula>
    </cfRule>
    <cfRule type="expression" dxfId="302" priority="418">
      <formula>IF(AND(AL136&gt;=0, RIGHT(TEXT(AL136,"0.#"),1)="."),TRUE,FALSE)</formula>
    </cfRule>
    <cfRule type="expression" dxfId="301" priority="419">
      <formula>IF(AND(AL136&lt;0, RIGHT(TEXT(AL136,"0.#"),1)&lt;&gt;"."),TRUE,FALSE)</formula>
    </cfRule>
    <cfRule type="expression" dxfId="300" priority="420">
      <formula>IF(AND(AL136&lt;0, RIGHT(TEXT(AL136,"0.#"),1)="."),TRUE,FALSE)</formula>
    </cfRule>
  </conditionalFormatting>
  <conditionalFormatting sqref="AL137:AO137">
    <cfRule type="expression" dxfId="299" priority="413">
      <formula>IF(AND(AL137&gt;=0, RIGHT(TEXT(AL137,"0.#"),1)&lt;&gt;"."),TRUE,FALSE)</formula>
    </cfRule>
    <cfRule type="expression" dxfId="298" priority="414">
      <formula>IF(AND(AL137&gt;=0, RIGHT(TEXT(AL137,"0.#"),1)="."),TRUE,FALSE)</formula>
    </cfRule>
    <cfRule type="expression" dxfId="297" priority="415">
      <formula>IF(AND(AL137&lt;0, RIGHT(TEXT(AL137,"0.#"),1)&lt;&gt;"."),TRUE,FALSE)</formula>
    </cfRule>
    <cfRule type="expression" dxfId="296" priority="416">
      <formula>IF(AND(AL137&lt;0, RIGHT(TEXT(AL137,"0.#"),1)="."),TRUE,FALSE)</formula>
    </cfRule>
  </conditionalFormatting>
  <conditionalFormatting sqref="AL139:AO139">
    <cfRule type="expression" dxfId="295" priority="405">
      <formula>IF(AND(AL139&gt;=0, RIGHT(TEXT(AL139,"0.#"),1)&lt;&gt;"."),TRUE,FALSE)</formula>
    </cfRule>
    <cfRule type="expression" dxfId="294" priority="406">
      <formula>IF(AND(AL139&gt;=0, RIGHT(TEXT(AL139,"0.#"),1)="."),TRUE,FALSE)</formula>
    </cfRule>
    <cfRule type="expression" dxfId="293" priority="407">
      <formula>IF(AND(AL139&lt;0, RIGHT(TEXT(AL139,"0.#"),1)&lt;&gt;"."),TRUE,FALSE)</formula>
    </cfRule>
    <cfRule type="expression" dxfId="292" priority="408">
      <formula>IF(AND(AL139&lt;0, RIGHT(TEXT(AL139,"0.#"),1)="."),TRUE,FALSE)</formula>
    </cfRule>
  </conditionalFormatting>
  <conditionalFormatting sqref="AL140:AO140">
    <cfRule type="expression" dxfId="291" priority="401">
      <formula>IF(AND(AL140&gt;=0, RIGHT(TEXT(AL140,"0.#"),1)&lt;&gt;"."),TRUE,FALSE)</formula>
    </cfRule>
    <cfRule type="expression" dxfId="290" priority="402">
      <formula>IF(AND(AL140&gt;=0, RIGHT(TEXT(AL140,"0.#"),1)="."),TRUE,FALSE)</formula>
    </cfRule>
    <cfRule type="expression" dxfId="289" priority="403">
      <formula>IF(AND(AL140&lt;0, RIGHT(TEXT(AL140,"0.#"),1)&lt;&gt;"."),TRUE,FALSE)</formula>
    </cfRule>
    <cfRule type="expression" dxfId="288" priority="404">
      <formula>IF(AND(AL140&lt;0, RIGHT(TEXT(AL140,"0.#"),1)="."),TRUE,FALSE)</formula>
    </cfRule>
  </conditionalFormatting>
  <conditionalFormatting sqref="AL141:AO141">
    <cfRule type="expression" dxfId="287" priority="397">
      <formula>IF(AND(AL141&gt;=0, RIGHT(TEXT(AL141,"0.#"),1)&lt;&gt;"."),TRUE,FALSE)</formula>
    </cfRule>
    <cfRule type="expression" dxfId="286" priority="398">
      <formula>IF(AND(AL141&gt;=0, RIGHT(TEXT(AL141,"0.#"),1)="."),TRUE,FALSE)</formula>
    </cfRule>
    <cfRule type="expression" dxfId="285" priority="399">
      <formula>IF(AND(AL141&lt;0, RIGHT(TEXT(AL141,"0.#"),1)&lt;&gt;"."),TRUE,FALSE)</formula>
    </cfRule>
    <cfRule type="expression" dxfId="284" priority="400">
      <formula>IF(AND(AL141&lt;0, RIGHT(TEXT(AL141,"0.#"),1)="."),TRUE,FALSE)</formula>
    </cfRule>
  </conditionalFormatting>
  <conditionalFormatting sqref="AL142:AO142">
    <cfRule type="expression" dxfId="283" priority="393">
      <formula>IF(AND(AL142&gt;=0, RIGHT(TEXT(AL142,"0.#"),1)&lt;&gt;"."),TRUE,FALSE)</formula>
    </cfRule>
    <cfRule type="expression" dxfId="282" priority="394">
      <formula>IF(AND(AL142&gt;=0, RIGHT(TEXT(AL142,"0.#"),1)="."),TRUE,FALSE)</formula>
    </cfRule>
    <cfRule type="expression" dxfId="281" priority="395">
      <formula>IF(AND(AL142&lt;0, RIGHT(TEXT(AL142,"0.#"),1)&lt;&gt;"."),TRUE,FALSE)</formula>
    </cfRule>
    <cfRule type="expression" dxfId="280" priority="396">
      <formula>IF(AND(AL142&lt;0, RIGHT(TEXT(AL142,"0.#"),1)="."),TRUE,FALSE)</formula>
    </cfRule>
  </conditionalFormatting>
  <conditionalFormatting sqref="AL143:AO143">
    <cfRule type="expression" dxfId="279" priority="389">
      <formula>IF(AND(AL143&gt;=0, RIGHT(TEXT(AL143,"0.#"),1)&lt;&gt;"."),TRUE,FALSE)</formula>
    </cfRule>
    <cfRule type="expression" dxfId="278" priority="390">
      <formula>IF(AND(AL143&gt;=0, RIGHT(TEXT(AL143,"0.#"),1)="."),TRUE,FALSE)</formula>
    </cfRule>
    <cfRule type="expression" dxfId="277" priority="391">
      <formula>IF(AND(AL143&lt;0, RIGHT(TEXT(AL143,"0.#"),1)&lt;&gt;"."),TRUE,FALSE)</formula>
    </cfRule>
    <cfRule type="expression" dxfId="276" priority="392">
      <formula>IF(AND(AL143&lt;0, RIGHT(TEXT(AL143,"0.#"),1)="."),TRUE,FALSE)</formula>
    </cfRule>
  </conditionalFormatting>
  <conditionalFormatting sqref="AL144:AO144">
    <cfRule type="expression" dxfId="275" priority="385">
      <formula>IF(AND(AL144&gt;=0, RIGHT(TEXT(AL144,"0.#"),1)&lt;&gt;"."),TRUE,FALSE)</formula>
    </cfRule>
    <cfRule type="expression" dxfId="274" priority="386">
      <formula>IF(AND(AL144&gt;=0, RIGHT(TEXT(AL144,"0.#"),1)="."),TRUE,FALSE)</formula>
    </cfRule>
    <cfRule type="expression" dxfId="273" priority="387">
      <formula>IF(AND(AL144&lt;0, RIGHT(TEXT(AL144,"0.#"),1)&lt;&gt;"."),TRUE,FALSE)</formula>
    </cfRule>
    <cfRule type="expression" dxfId="272" priority="388">
      <formula>IF(AND(AL144&lt;0, RIGHT(TEXT(AL144,"0.#"),1)="."),TRUE,FALSE)</formula>
    </cfRule>
  </conditionalFormatting>
  <conditionalFormatting sqref="AL169:AO169">
    <cfRule type="expression" dxfId="271" priority="381">
      <formula>IF(AND(AL169&gt;=0, RIGHT(TEXT(AL169,"0.#"),1)&lt;&gt;"."),TRUE,FALSE)</formula>
    </cfRule>
    <cfRule type="expression" dxfId="270" priority="382">
      <formula>IF(AND(AL169&gt;=0, RIGHT(TEXT(AL169,"0.#"),1)="."),TRUE,FALSE)</formula>
    </cfRule>
    <cfRule type="expression" dxfId="269" priority="383">
      <formula>IF(AND(AL169&lt;0, RIGHT(TEXT(AL169,"0.#"),1)&lt;&gt;"."),TRUE,FALSE)</formula>
    </cfRule>
    <cfRule type="expression" dxfId="268" priority="384">
      <formula>IF(AND(AL169&lt;0, RIGHT(TEXT(AL169,"0.#"),1)="."),TRUE,FALSE)</formula>
    </cfRule>
  </conditionalFormatting>
  <conditionalFormatting sqref="Y169">
    <cfRule type="expression" dxfId="267" priority="379">
      <formula>IF(RIGHT(TEXT(Y169,"0.#"),1)=".",FALSE,TRUE)</formula>
    </cfRule>
    <cfRule type="expression" dxfId="266" priority="380">
      <formula>IF(RIGHT(TEXT(Y169,"0.#"),1)=".",TRUE,FALSE)</formula>
    </cfRule>
  </conditionalFormatting>
  <conditionalFormatting sqref="Y202">
    <cfRule type="expression" dxfId="265" priority="373">
      <formula>IF(RIGHT(TEXT(Y202,"0.#"),1)=".",FALSE,TRUE)</formula>
    </cfRule>
    <cfRule type="expression" dxfId="264" priority="374">
      <formula>IF(RIGHT(TEXT(Y202,"0.#"),1)=".",TRUE,FALSE)</formula>
    </cfRule>
  </conditionalFormatting>
  <conditionalFormatting sqref="AL202:AO202">
    <cfRule type="expression" dxfId="263" priority="375">
      <formula>IF(AND(AL202&gt;=0, RIGHT(TEXT(AL202,"0.#"),1)&lt;&gt;"."),TRUE,FALSE)</formula>
    </cfRule>
    <cfRule type="expression" dxfId="262" priority="376">
      <formula>IF(AND(AL202&gt;=0, RIGHT(TEXT(AL202,"0.#"),1)="."),TRUE,FALSE)</formula>
    </cfRule>
    <cfRule type="expression" dxfId="261" priority="377">
      <formula>IF(AND(AL202&lt;0, RIGHT(TEXT(AL202,"0.#"),1)&lt;&gt;"."),TRUE,FALSE)</formula>
    </cfRule>
    <cfRule type="expression" dxfId="260" priority="378">
      <formula>IF(AND(AL202&lt;0, RIGHT(TEXT(AL202,"0.#"),1)="."),TRUE,FALSE)</formula>
    </cfRule>
  </conditionalFormatting>
  <conditionalFormatting sqref="Y235">
    <cfRule type="expression" dxfId="259" priority="367">
      <formula>IF(RIGHT(TEXT(Y235,"0.#"),1)=".",FALSE,TRUE)</formula>
    </cfRule>
    <cfRule type="expression" dxfId="258" priority="368">
      <formula>IF(RIGHT(TEXT(Y235,"0.#"),1)=".",TRUE,FALSE)</formula>
    </cfRule>
  </conditionalFormatting>
  <conditionalFormatting sqref="AL235:AO235">
    <cfRule type="expression" dxfId="257" priority="369">
      <formula>IF(AND(AL235&gt;=0, RIGHT(TEXT(AL235,"0.#"),1)&lt;&gt;"."),TRUE,FALSE)</formula>
    </cfRule>
    <cfRule type="expression" dxfId="256" priority="370">
      <formula>IF(AND(AL235&gt;=0, RIGHT(TEXT(AL235,"0.#"),1)="."),TRUE,FALSE)</formula>
    </cfRule>
    <cfRule type="expression" dxfId="255" priority="371">
      <formula>IF(AND(AL235&lt;0, RIGHT(TEXT(AL235,"0.#"),1)&lt;&gt;"."),TRUE,FALSE)</formula>
    </cfRule>
    <cfRule type="expression" dxfId="254" priority="372">
      <formula>IF(AND(AL235&lt;0, RIGHT(TEXT(AL235,"0.#"),1)="."),TRUE,FALSE)</formula>
    </cfRule>
  </conditionalFormatting>
  <conditionalFormatting sqref="Y268">
    <cfRule type="expression" dxfId="253" priority="361">
      <formula>IF(RIGHT(TEXT(Y268,"0.#"),1)=".",FALSE,TRUE)</formula>
    </cfRule>
    <cfRule type="expression" dxfId="252" priority="362">
      <formula>IF(RIGHT(TEXT(Y268,"0.#"),1)=".",TRUE,FALSE)</formula>
    </cfRule>
  </conditionalFormatting>
  <conditionalFormatting sqref="AL268:AO268">
    <cfRule type="expression" dxfId="251" priority="363">
      <formula>IF(AND(AL268&gt;=0, RIGHT(TEXT(AL268,"0.#"),1)&lt;&gt;"."),TRUE,FALSE)</formula>
    </cfRule>
    <cfRule type="expression" dxfId="250" priority="364">
      <formula>IF(AND(AL268&gt;=0, RIGHT(TEXT(AL268,"0.#"),1)="."),TRUE,FALSE)</formula>
    </cfRule>
    <cfRule type="expression" dxfId="249" priority="365">
      <formula>IF(AND(AL268&lt;0, RIGHT(TEXT(AL268,"0.#"),1)&lt;&gt;"."),TRUE,FALSE)</formula>
    </cfRule>
    <cfRule type="expression" dxfId="248" priority="366">
      <formula>IF(AND(AL268&lt;0, RIGHT(TEXT(AL268,"0.#"),1)="."),TRUE,FALSE)</formula>
    </cfRule>
  </conditionalFormatting>
  <conditionalFormatting sqref="Y301">
    <cfRule type="expression" dxfId="247" priority="355">
      <formula>IF(RIGHT(TEXT(Y301,"0.#"),1)=".",FALSE,TRUE)</formula>
    </cfRule>
    <cfRule type="expression" dxfId="246" priority="356">
      <formula>IF(RIGHT(TEXT(Y301,"0.#"),1)=".",TRUE,FALSE)</formula>
    </cfRule>
  </conditionalFormatting>
  <conditionalFormatting sqref="AL301:AO301">
    <cfRule type="expression" dxfId="245" priority="357">
      <formula>IF(AND(AL301&gt;=0, RIGHT(TEXT(AL301,"0.#"),1)&lt;&gt;"."),TRUE,FALSE)</formula>
    </cfRule>
    <cfRule type="expression" dxfId="244" priority="358">
      <formula>IF(AND(AL301&gt;=0, RIGHT(TEXT(AL301,"0.#"),1)="."),TRUE,FALSE)</formula>
    </cfRule>
    <cfRule type="expression" dxfId="243" priority="359">
      <formula>IF(AND(AL301&lt;0, RIGHT(TEXT(AL301,"0.#"),1)&lt;&gt;"."),TRUE,FALSE)</formula>
    </cfRule>
    <cfRule type="expression" dxfId="242" priority="360">
      <formula>IF(AND(AL301&lt;0, RIGHT(TEXT(AL301,"0.#"),1)="."),TRUE,FALSE)</formula>
    </cfRule>
  </conditionalFormatting>
  <conditionalFormatting sqref="AL334:AO335">
    <cfRule type="expression" dxfId="241" priority="351">
      <formula>IF(AND(AL334&gt;=0, RIGHT(TEXT(AL334,"0.#"),1)&lt;&gt;"."),TRUE,FALSE)</formula>
    </cfRule>
    <cfRule type="expression" dxfId="240" priority="352">
      <formula>IF(AND(AL334&gt;=0, RIGHT(TEXT(AL334,"0.#"),1)="."),TRUE,FALSE)</formula>
    </cfRule>
    <cfRule type="expression" dxfId="239" priority="353">
      <formula>IF(AND(AL334&lt;0, RIGHT(TEXT(AL334,"0.#"),1)&lt;&gt;"."),TRUE,FALSE)</formula>
    </cfRule>
    <cfRule type="expression" dxfId="238" priority="354">
      <formula>IF(AND(AL334&lt;0, RIGHT(TEXT(AL334,"0.#"),1)="."),TRUE,FALSE)</formula>
    </cfRule>
  </conditionalFormatting>
  <conditionalFormatting sqref="Y334:Y335">
    <cfRule type="expression" dxfId="237" priority="349">
      <formula>IF(RIGHT(TEXT(Y334,"0.#"),1)=".",FALSE,TRUE)</formula>
    </cfRule>
    <cfRule type="expression" dxfId="236" priority="350">
      <formula>IF(RIGHT(TEXT(Y334,"0.#"),1)=".",TRUE,FALSE)</formula>
    </cfRule>
  </conditionalFormatting>
  <conditionalFormatting sqref="AL367:AO367">
    <cfRule type="expression" dxfId="235" priority="345">
      <formula>IF(AND(AL367&gt;=0, RIGHT(TEXT(AL367,"0.#"),1)&lt;&gt;"."),TRUE,FALSE)</formula>
    </cfRule>
    <cfRule type="expression" dxfId="234" priority="346">
      <formula>IF(AND(AL367&gt;=0, RIGHT(TEXT(AL367,"0.#"),1)="."),TRUE,FALSE)</formula>
    </cfRule>
    <cfRule type="expression" dxfId="233" priority="347">
      <formula>IF(AND(AL367&lt;0, RIGHT(TEXT(AL367,"0.#"),1)&lt;&gt;"."),TRUE,FALSE)</formula>
    </cfRule>
    <cfRule type="expression" dxfId="232" priority="348">
      <formula>IF(AND(AL367&lt;0, RIGHT(TEXT(AL367,"0.#"),1)="."),TRUE,FALSE)</formula>
    </cfRule>
  </conditionalFormatting>
  <conditionalFormatting sqref="Y367">
    <cfRule type="expression" dxfId="231" priority="343">
      <formula>IF(RIGHT(TEXT(Y367,"0.#"),1)=".",FALSE,TRUE)</formula>
    </cfRule>
    <cfRule type="expression" dxfId="230" priority="344">
      <formula>IF(RIGHT(TEXT(Y367,"0.#"),1)=".",TRUE,FALSE)</formula>
    </cfRule>
  </conditionalFormatting>
  <conditionalFormatting sqref="AL764:AO770">
    <cfRule type="expression" dxfId="229" priority="271">
      <formula>IF(AND(AL764&gt;=0, RIGHT(TEXT(AL764,"0.#"),1)&lt;&gt;"."),TRUE,FALSE)</formula>
    </cfRule>
    <cfRule type="expression" dxfId="228" priority="272">
      <formula>IF(AND(AL764&gt;=0, RIGHT(TEXT(AL764,"0.#"),1)="."),TRUE,FALSE)</formula>
    </cfRule>
    <cfRule type="expression" dxfId="227" priority="273">
      <formula>IF(AND(AL764&lt;0, RIGHT(TEXT(AL764,"0.#"),1)&lt;&gt;"."),TRUE,FALSE)</formula>
    </cfRule>
    <cfRule type="expression" dxfId="226" priority="274">
      <formula>IF(AND(AL764&lt;0, RIGHT(TEXT(AL764,"0.#"),1)="."),TRUE,FALSE)</formula>
    </cfRule>
  </conditionalFormatting>
  <conditionalFormatting sqref="Y831:Y838">
    <cfRule type="expression" dxfId="225" priority="243">
      <formula>IF(RIGHT(TEXT(Y831,"0.#"),1)=".",FALSE,TRUE)</formula>
    </cfRule>
    <cfRule type="expression" dxfId="224" priority="244">
      <formula>IF(RIGHT(TEXT(Y831,"0.#"),1)=".",TRUE,FALSE)</formula>
    </cfRule>
  </conditionalFormatting>
  <conditionalFormatting sqref="AL830:AO830">
    <cfRule type="expression" dxfId="223" priority="237">
      <formula>IF(AND(AL830&gt;=0, RIGHT(TEXT(AL830,"0.#"),1)&lt;&gt;"."),TRUE,FALSE)</formula>
    </cfRule>
    <cfRule type="expression" dxfId="222" priority="238">
      <formula>IF(AND(AL830&gt;=0, RIGHT(TEXT(AL830,"0.#"),1)="."),TRUE,FALSE)</formula>
    </cfRule>
    <cfRule type="expression" dxfId="221" priority="239">
      <formula>IF(AND(AL830&lt;0, RIGHT(TEXT(AL830,"0.#"),1)&lt;&gt;"."),TRUE,FALSE)</formula>
    </cfRule>
    <cfRule type="expression" dxfId="220" priority="240">
      <formula>IF(AND(AL830&lt;0, RIGHT(TEXT(AL830,"0.#"),1)="."),TRUE,FALSE)</formula>
    </cfRule>
  </conditionalFormatting>
  <conditionalFormatting sqref="Y830">
    <cfRule type="expression" dxfId="219" priority="235">
      <formula>IF(RIGHT(TEXT(Y830,"0.#"),1)=".",FALSE,TRUE)</formula>
    </cfRule>
    <cfRule type="expression" dxfId="218" priority="236">
      <formula>IF(RIGHT(TEXT(Y830,"0.#"),1)=".",TRUE,FALSE)</formula>
    </cfRule>
  </conditionalFormatting>
  <conditionalFormatting sqref="AL831:AO831">
    <cfRule type="expression" dxfId="217" priority="231">
      <formula>IF(AND(AL831&gt;=0, RIGHT(TEXT(AL831,"0.#"),1)&lt;&gt;"."),TRUE,FALSE)</formula>
    </cfRule>
    <cfRule type="expression" dxfId="216" priority="232">
      <formula>IF(AND(AL831&gt;=0, RIGHT(TEXT(AL831,"0.#"),1)="."),TRUE,FALSE)</formula>
    </cfRule>
    <cfRule type="expression" dxfId="215" priority="233">
      <formula>IF(AND(AL831&lt;0, RIGHT(TEXT(AL831,"0.#"),1)&lt;&gt;"."),TRUE,FALSE)</formula>
    </cfRule>
    <cfRule type="expression" dxfId="214" priority="234">
      <formula>IF(AND(AL831&lt;0, RIGHT(TEXT(AL831,"0.#"),1)="."),TRUE,FALSE)</formula>
    </cfRule>
  </conditionalFormatting>
  <conditionalFormatting sqref="AL832:AO832">
    <cfRule type="expression" dxfId="213" priority="227">
      <formula>IF(AND(AL832&gt;=0, RIGHT(TEXT(AL832,"0.#"),1)&lt;&gt;"."),TRUE,FALSE)</formula>
    </cfRule>
    <cfRule type="expression" dxfId="212" priority="228">
      <formula>IF(AND(AL832&gt;=0, RIGHT(TEXT(AL832,"0.#"),1)="."),TRUE,FALSE)</formula>
    </cfRule>
    <cfRule type="expression" dxfId="211" priority="229">
      <formula>IF(AND(AL832&lt;0, RIGHT(TEXT(AL832,"0.#"),1)&lt;&gt;"."),TRUE,FALSE)</formula>
    </cfRule>
    <cfRule type="expression" dxfId="210" priority="230">
      <formula>IF(AND(AL832&lt;0, RIGHT(TEXT(AL832,"0.#"),1)="."),TRUE,FALSE)</formula>
    </cfRule>
  </conditionalFormatting>
  <conditionalFormatting sqref="AL833:AO833">
    <cfRule type="expression" dxfId="209" priority="223">
      <formula>IF(AND(AL833&gt;=0, RIGHT(TEXT(AL833,"0.#"),1)&lt;&gt;"."),TRUE,FALSE)</formula>
    </cfRule>
    <cfRule type="expression" dxfId="208" priority="224">
      <formula>IF(AND(AL833&gt;=0, RIGHT(TEXT(AL833,"0.#"),1)="."),TRUE,FALSE)</formula>
    </cfRule>
    <cfRule type="expression" dxfId="207" priority="225">
      <formula>IF(AND(AL833&lt;0, RIGHT(TEXT(AL833,"0.#"),1)&lt;&gt;"."),TRUE,FALSE)</formula>
    </cfRule>
    <cfRule type="expression" dxfId="206" priority="226">
      <formula>IF(AND(AL833&lt;0, RIGHT(TEXT(AL833,"0.#"),1)="."),TRUE,FALSE)</formula>
    </cfRule>
  </conditionalFormatting>
  <conditionalFormatting sqref="AL834:AO834">
    <cfRule type="expression" dxfId="205" priority="219">
      <formula>IF(AND(AL834&gt;=0, RIGHT(TEXT(AL834,"0.#"),1)&lt;&gt;"."),TRUE,FALSE)</formula>
    </cfRule>
    <cfRule type="expression" dxfId="204" priority="220">
      <formula>IF(AND(AL834&gt;=0, RIGHT(TEXT(AL834,"0.#"),1)="."),TRUE,FALSE)</formula>
    </cfRule>
    <cfRule type="expression" dxfId="203" priority="221">
      <formula>IF(AND(AL834&lt;0, RIGHT(TEXT(AL834,"0.#"),1)&lt;&gt;"."),TRUE,FALSE)</formula>
    </cfRule>
    <cfRule type="expression" dxfId="202" priority="222">
      <formula>IF(AND(AL834&lt;0, RIGHT(TEXT(AL834,"0.#"),1)="."),TRUE,FALSE)</formula>
    </cfRule>
  </conditionalFormatting>
  <conditionalFormatting sqref="AL835:AO835">
    <cfRule type="expression" dxfId="201" priority="215">
      <formula>IF(AND(AL835&gt;=0, RIGHT(TEXT(AL835,"0.#"),1)&lt;&gt;"."),TRUE,FALSE)</formula>
    </cfRule>
    <cfRule type="expression" dxfId="200" priority="216">
      <formula>IF(AND(AL835&gt;=0, RIGHT(TEXT(AL835,"0.#"),1)="."),TRUE,FALSE)</formula>
    </cfRule>
    <cfRule type="expression" dxfId="199" priority="217">
      <formula>IF(AND(AL835&lt;0, RIGHT(TEXT(AL835,"0.#"),1)&lt;&gt;"."),TRUE,FALSE)</formula>
    </cfRule>
    <cfRule type="expression" dxfId="198" priority="218">
      <formula>IF(AND(AL835&lt;0, RIGHT(TEXT(AL835,"0.#"),1)="."),TRUE,FALSE)</formula>
    </cfRule>
  </conditionalFormatting>
  <conditionalFormatting sqref="AL836:AO836">
    <cfRule type="expression" dxfId="197" priority="211">
      <formula>IF(AND(AL836&gt;=0, RIGHT(TEXT(AL836,"0.#"),1)&lt;&gt;"."),TRUE,FALSE)</formula>
    </cfRule>
    <cfRule type="expression" dxfId="196" priority="212">
      <formula>IF(AND(AL836&gt;=0, RIGHT(TEXT(AL836,"0.#"),1)="."),TRUE,FALSE)</formula>
    </cfRule>
    <cfRule type="expression" dxfId="195" priority="213">
      <formula>IF(AND(AL836&lt;0, RIGHT(TEXT(AL836,"0.#"),1)&lt;&gt;"."),TRUE,FALSE)</formula>
    </cfRule>
    <cfRule type="expression" dxfId="194" priority="214">
      <formula>IF(AND(AL836&lt;0, RIGHT(TEXT(AL836,"0.#"),1)="."),TRUE,FALSE)</formula>
    </cfRule>
  </conditionalFormatting>
  <conditionalFormatting sqref="AL837:AO837">
    <cfRule type="expression" dxfId="193" priority="207">
      <formula>IF(AND(AL837&gt;=0, RIGHT(TEXT(AL837,"0.#"),1)&lt;&gt;"."),TRUE,FALSE)</formula>
    </cfRule>
    <cfRule type="expression" dxfId="192" priority="208">
      <formula>IF(AND(AL837&gt;=0, RIGHT(TEXT(AL837,"0.#"),1)="."),TRUE,FALSE)</formula>
    </cfRule>
    <cfRule type="expression" dxfId="191" priority="209">
      <formula>IF(AND(AL837&lt;0, RIGHT(TEXT(AL837,"0.#"),1)&lt;&gt;"."),TRUE,FALSE)</formula>
    </cfRule>
    <cfRule type="expression" dxfId="190" priority="210">
      <formula>IF(AND(AL837&lt;0, RIGHT(TEXT(AL837,"0.#"),1)="."),TRUE,FALSE)</formula>
    </cfRule>
  </conditionalFormatting>
  <conditionalFormatting sqref="AL838:AO838">
    <cfRule type="expression" dxfId="189" priority="203">
      <formula>IF(AND(AL838&gt;=0, RIGHT(TEXT(AL838,"0.#"),1)&lt;&gt;"."),TRUE,FALSE)</formula>
    </cfRule>
    <cfRule type="expression" dxfId="188" priority="204">
      <formula>IF(AND(AL838&gt;=0, RIGHT(TEXT(AL838,"0.#"),1)="."),TRUE,FALSE)</formula>
    </cfRule>
    <cfRule type="expression" dxfId="187" priority="205">
      <formula>IF(AND(AL838&lt;0, RIGHT(TEXT(AL838,"0.#"),1)&lt;&gt;"."),TRUE,FALSE)</formula>
    </cfRule>
    <cfRule type="expression" dxfId="186" priority="206">
      <formula>IF(AND(AL838&lt;0, RIGHT(TEXT(AL838,"0.#"),1)="."),TRUE,FALSE)</formula>
    </cfRule>
  </conditionalFormatting>
  <conditionalFormatting sqref="Y896:Y897">
    <cfRule type="expression" dxfId="185" priority="197">
      <formula>IF(RIGHT(TEXT(Y896,"0.#"),1)=".",FALSE,TRUE)</formula>
    </cfRule>
    <cfRule type="expression" dxfId="184" priority="198">
      <formula>IF(RIGHT(TEXT(Y896,"0.#"),1)=".",TRUE,FALSE)</formula>
    </cfRule>
  </conditionalFormatting>
  <conditionalFormatting sqref="AL896:AO896">
    <cfRule type="expression" dxfId="183" priority="187">
      <formula>IF(AND(AL896&gt;=0, RIGHT(TEXT(AL896,"0.#"),1)&lt;&gt;"."),TRUE,FALSE)</formula>
    </cfRule>
    <cfRule type="expression" dxfId="182" priority="188">
      <formula>IF(AND(AL896&gt;=0, RIGHT(TEXT(AL896,"0.#"),1)="."),TRUE,FALSE)</formula>
    </cfRule>
    <cfRule type="expression" dxfId="181" priority="189">
      <formula>IF(AND(AL896&lt;0, RIGHT(TEXT(AL896,"0.#"),1)&lt;&gt;"."),TRUE,FALSE)</formula>
    </cfRule>
    <cfRule type="expression" dxfId="180" priority="190">
      <formula>IF(AND(AL896&lt;0, RIGHT(TEXT(AL896,"0.#"),1)="."),TRUE,FALSE)</formula>
    </cfRule>
  </conditionalFormatting>
  <conditionalFormatting sqref="AL897:AO897">
    <cfRule type="expression" dxfId="179" priority="183">
      <formula>IF(AND(AL897&gt;=0, RIGHT(TEXT(AL897,"0.#"),1)&lt;&gt;"."),TRUE,FALSE)</formula>
    </cfRule>
    <cfRule type="expression" dxfId="178" priority="184">
      <formula>IF(AND(AL897&gt;=0, RIGHT(TEXT(AL897,"0.#"),1)="."),TRUE,FALSE)</formula>
    </cfRule>
    <cfRule type="expression" dxfId="177" priority="185">
      <formula>IF(AND(AL897&lt;0, RIGHT(TEXT(AL897,"0.#"),1)&lt;&gt;"."),TRUE,FALSE)</formula>
    </cfRule>
    <cfRule type="expression" dxfId="176" priority="186">
      <formula>IF(AND(AL897&lt;0, RIGHT(TEXT(AL897,"0.#"),1)="."),TRUE,FALSE)</formula>
    </cfRule>
  </conditionalFormatting>
  <conditionalFormatting sqref="Y765:Y770">
    <cfRule type="expression" dxfId="175" priority="181">
      <formula>IF(RIGHT(TEXT(Y765,"0.#"),1)=".",FALSE,TRUE)</formula>
    </cfRule>
    <cfRule type="expression" dxfId="174" priority="182">
      <formula>IF(RIGHT(TEXT(Y765,"0.#"),1)=".",TRUE,FALSE)</formula>
    </cfRule>
  </conditionalFormatting>
  <conditionalFormatting sqref="Y764">
    <cfRule type="expression" dxfId="173" priority="179">
      <formula>IF(RIGHT(TEXT(Y764,"0.#"),1)=".",FALSE,TRUE)</formula>
    </cfRule>
    <cfRule type="expression" dxfId="172" priority="180">
      <formula>IF(RIGHT(TEXT(Y764,"0.#"),1)=".",TRUE,FALSE)</formula>
    </cfRule>
  </conditionalFormatting>
  <conditionalFormatting sqref="Y4">
    <cfRule type="expression" dxfId="171" priority="177">
      <formula>IF(RIGHT(TEXT(Y4,"0.#"),1)=".",FALSE,TRUE)</formula>
    </cfRule>
    <cfRule type="expression" dxfId="170" priority="178">
      <formula>IF(RIGHT(TEXT(Y4,"0.#"),1)=".",TRUE,FALSE)</formula>
    </cfRule>
  </conditionalFormatting>
  <conditionalFormatting sqref="AL4:AO4">
    <cfRule type="expression" dxfId="169" priority="173">
      <formula>IF(AND(AL4&gt;=0, RIGHT(TEXT(AL4,"0.#"),1)&lt;&gt;"."),TRUE,FALSE)</formula>
    </cfRule>
    <cfRule type="expression" dxfId="168" priority="174">
      <formula>IF(AND(AL4&gt;=0, RIGHT(TEXT(AL4,"0.#"),1)="."),TRUE,FALSE)</formula>
    </cfRule>
    <cfRule type="expression" dxfId="167" priority="175">
      <formula>IF(AND(AL4&lt;0, RIGHT(TEXT(AL4,"0.#"),1)&lt;&gt;"."),TRUE,FALSE)</formula>
    </cfRule>
    <cfRule type="expression" dxfId="166" priority="176">
      <formula>IF(AND(AL4&lt;0, RIGHT(TEXT(AL4,"0.#"),1)="."),TRUE,FALSE)</formula>
    </cfRule>
  </conditionalFormatting>
  <conditionalFormatting sqref="Y37">
    <cfRule type="expression" dxfId="165" priority="171">
      <formula>IF(RIGHT(TEXT(Y37,"0.#"),1)=".",FALSE,TRUE)</formula>
    </cfRule>
    <cfRule type="expression" dxfId="164" priority="172">
      <formula>IF(RIGHT(TEXT(Y37,"0.#"),1)=".",TRUE,FALSE)</formula>
    </cfRule>
  </conditionalFormatting>
  <conditionalFormatting sqref="AL37:AO37">
    <cfRule type="expression" dxfId="163" priority="167">
      <formula>IF(AND(AL37&gt;=0, RIGHT(TEXT(AL37,"0.#"),1)&lt;&gt;"."),TRUE,FALSE)</formula>
    </cfRule>
    <cfRule type="expression" dxfId="162" priority="168">
      <formula>IF(AND(AL37&gt;=0, RIGHT(TEXT(AL37,"0.#"),1)="."),TRUE,FALSE)</formula>
    </cfRule>
    <cfRule type="expression" dxfId="161" priority="169">
      <formula>IF(AND(AL37&lt;0, RIGHT(TEXT(AL37,"0.#"),1)&lt;&gt;"."),TRUE,FALSE)</formula>
    </cfRule>
    <cfRule type="expression" dxfId="160" priority="170">
      <formula>IF(AND(AL37&lt;0, RIGHT(TEXT(AL37,"0.#"),1)="."),TRUE,FALSE)</formula>
    </cfRule>
  </conditionalFormatting>
  <conditionalFormatting sqref="Y70">
    <cfRule type="expression" dxfId="159" priority="165">
      <formula>IF(RIGHT(TEXT(Y70,"0.#"),1)=".",FALSE,TRUE)</formula>
    </cfRule>
    <cfRule type="expression" dxfId="158" priority="166">
      <formula>IF(RIGHT(TEXT(Y70,"0.#"),1)=".",TRUE,FALSE)</formula>
    </cfRule>
  </conditionalFormatting>
  <conditionalFormatting sqref="AL70:AO70">
    <cfRule type="expression" dxfId="157" priority="161">
      <formula>IF(AND(AL70&gt;=0, RIGHT(TEXT(AL70,"0.#"),1)&lt;&gt;"."),TRUE,FALSE)</formula>
    </cfRule>
    <cfRule type="expression" dxfId="156" priority="162">
      <formula>IF(AND(AL70&gt;=0, RIGHT(TEXT(AL70,"0.#"),1)="."),TRUE,FALSE)</formula>
    </cfRule>
    <cfRule type="expression" dxfId="155" priority="163">
      <formula>IF(AND(AL70&lt;0, RIGHT(TEXT(AL70,"0.#"),1)&lt;&gt;"."),TRUE,FALSE)</formula>
    </cfRule>
    <cfRule type="expression" dxfId="154" priority="164">
      <formula>IF(AND(AL70&lt;0, RIGHT(TEXT(AL70,"0.#"),1)="."),TRUE,FALSE)</formula>
    </cfRule>
  </conditionalFormatting>
  <conditionalFormatting sqref="Y929:Y930">
    <cfRule type="expression" dxfId="153" priority="153">
      <formula>IF(RIGHT(TEXT(Y929,"0.#"),1)=".",FALSE,TRUE)</formula>
    </cfRule>
    <cfRule type="expression" dxfId="152" priority="154">
      <formula>IF(RIGHT(TEXT(Y929,"0.#"),1)=".",TRUE,FALSE)</formula>
    </cfRule>
  </conditionalFormatting>
  <conditionalFormatting sqref="AL928:AO928">
    <cfRule type="expression" dxfId="151" priority="149">
      <formula>IF(AND(AL928&gt;=0, RIGHT(TEXT(AL928,"0.#"),1)&lt;&gt;"."),TRUE,FALSE)</formula>
    </cfRule>
    <cfRule type="expression" dxfId="150" priority="150">
      <formula>IF(AND(AL928&gt;=0, RIGHT(TEXT(AL928,"0.#"),1)="."),TRUE,FALSE)</formula>
    </cfRule>
    <cfRule type="expression" dxfId="149" priority="151">
      <formula>IF(AND(AL928&lt;0, RIGHT(TEXT(AL928,"0.#"),1)&lt;&gt;"."),TRUE,FALSE)</formula>
    </cfRule>
    <cfRule type="expression" dxfId="148" priority="152">
      <formula>IF(AND(AL928&lt;0, RIGHT(TEXT(AL928,"0.#"),1)="."),TRUE,FALSE)</formula>
    </cfRule>
  </conditionalFormatting>
  <conditionalFormatting sqref="Y928">
    <cfRule type="expression" dxfId="147" priority="147">
      <formula>IF(RIGHT(TEXT(Y928,"0.#"),1)=".",FALSE,TRUE)</formula>
    </cfRule>
    <cfRule type="expression" dxfId="146" priority="148">
      <formula>IF(RIGHT(TEXT(Y928,"0.#"),1)=".",TRUE,FALSE)</formula>
    </cfRule>
  </conditionalFormatting>
  <conditionalFormatting sqref="AL929:AO929">
    <cfRule type="expression" dxfId="145" priority="143">
      <formula>IF(AND(AL929&gt;=0, RIGHT(TEXT(AL929,"0.#"),1)&lt;&gt;"."),TRUE,FALSE)</formula>
    </cfRule>
    <cfRule type="expression" dxfId="144" priority="144">
      <formula>IF(AND(AL929&gt;=0, RIGHT(TEXT(AL929,"0.#"),1)="."),TRUE,FALSE)</formula>
    </cfRule>
    <cfRule type="expression" dxfId="143" priority="145">
      <formula>IF(AND(AL929&lt;0, RIGHT(TEXT(AL929,"0.#"),1)&lt;&gt;"."),TRUE,FALSE)</formula>
    </cfRule>
    <cfRule type="expression" dxfId="142" priority="146">
      <formula>IF(AND(AL929&lt;0, RIGHT(TEXT(AL929,"0.#"),1)="."),TRUE,FALSE)</formula>
    </cfRule>
  </conditionalFormatting>
  <conditionalFormatting sqref="AL930:AO930">
    <cfRule type="expression" dxfId="141" priority="139">
      <formula>IF(AND(AL930&gt;=0, RIGHT(TEXT(AL930,"0.#"),1)&lt;&gt;"."),TRUE,FALSE)</formula>
    </cfRule>
    <cfRule type="expression" dxfId="140" priority="140">
      <formula>IF(AND(AL930&gt;=0, RIGHT(TEXT(AL930,"0.#"),1)="."),TRUE,FALSE)</formula>
    </cfRule>
    <cfRule type="expression" dxfId="139" priority="141">
      <formula>IF(AND(AL930&lt;0, RIGHT(TEXT(AL930,"0.#"),1)&lt;&gt;"."),TRUE,FALSE)</formula>
    </cfRule>
    <cfRule type="expression" dxfId="138" priority="142">
      <formula>IF(AND(AL930&lt;0, RIGHT(TEXT(AL930,"0.#"),1)="."),TRUE,FALSE)</formula>
    </cfRule>
  </conditionalFormatting>
  <conditionalFormatting sqref="AL895:AO895">
    <cfRule type="expression" dxfId="137" priority="135">
      <formula>IF(AND(AL895&gt;=0, RIGHT(TEXT(AL895,"0.#"),1)&lt;&gt;"."),TRUE,FALSE)</formula>
    </cfRule>
    <cfRule type="expression" dxfId="136" priority="136">
      <formula>IF(AND(AL895&gt;=0, RIGHT(TEXT(AL895,"0.#"),1)="."),TRUE,FALSE)</formula>
    </cfRule>
    <cfRule type="expression" dxfId="135" priority="137">
      <formula>IF(AND(AL895&lt;0, RIGHT(TEXT(AL895,"0.#"),1)&lt;&gt;"."),TRUE,FALSE)</formula>
    </cfRule>
    <cfRule type="expression" dxfId="134" priority="138">
      <formula>IF(AND(AL895&lt;0, RIGHT(TEXT(AL895,"0.#"),1)="."),TRUE,FALSE)</formula>
    </cfRule>
  </conditionalFormatting>
  <conditionalFormatting sqref="Y895">
    <cfRule type="expression" dxfId="133" priority="133">
      <formula>IF(RIGHT(TEXT(Y895,"0.#"),1)=".",FALSE,TRUE)</formula>
    </cfRule>
    <cfRule type="expression" dxfId="132" priority="134">
      <formula>IF(RIGHT(TEXT(Y895,"0.#"),1)=".",TRUE,FALSE)</formula>
    </cfRule>
  </conditionalFormatting>
  <conditionalFormatting sqref="Y864:Y871">
    <cfRule type="expression" dxfId="131" priority="131">
      <formula>IF(RIGHT(TEXT(Y864,"0.#"),1)=".",FALSE,TRUE)</formula>
    </cfRule>
    <cfRule type="expression" dxfId="130" priority="132">
      <formula>IF(RIGHT(TEXT(Y864,"0.#"),1)=".",TRUE,FALSE)</formula>
    </cfRule>
  </conditionalFormatting>
  <conditionalFormatting sqref="Y862">
    <cfRule type="expression" dxfId="129" priority="129">
      <formula>IF(RIGHT(TEXT(Y862,"0.#"),1)=".",FALSE,TRUE)</formula>
    </cfRule>
    <cfRule type="expression" dxfId="128" priority="130">
      <formula>IF(RIGHT(TEXT(Y862,"0.#"),1)=".",TRUE,FALSE)</formula>
    </cfRule>
  </conditionalFormatting>
  <conditionalFormatting sqref="AL863:AO863">
    <cfRule type="expression" dxfId="127" priority="125">
      <formula>IF(AND(AL863&gt;=0, RIGHT(TEXT(AL863,"0.#"),1)&lt;&gt;"."),TRUE,FALSE)</formula>
    </cfRule>
    <cfRule type="expression" dxfId="126" priority="126">
      <formula>IF(AND(AL863&gt;=0, RIGHT(TEXT(AL863,"0.#"),1)="."),TRUE,FALSE)</formula>
    </cfRule>
    <cfRule type="expression" dxfId="125" priority="127">
      <formula>IF(AND(AL863&lt;0, RIGHT(TEXT(AL863,"0.#"),1)&lt;&gt;"."),TRUE,FALSE)</formula>
    </cfRule>
    <cfRule type="expression" dxfId="124" priority="128">
      <formula>IF(AND(AL863&lt;0, RIGHT(TEXT(AL863,"0.#"),1)="."),TRUE,FALSE)</formula>
    </cfRule>
  </conditionalFormatting>
  <conditionalFormatting sqref="Y863">
    <cfRule type="expression" dxfId="123" priority="123">
      <formula>IF(RIGHT(TEXT(Y863,"0.#"),1)=".",FALSE,TRUE)</formula>
    </cfRule>
    <cfRule type="expression" dxfId="122" priority="124">
      <formula>IF(RIGHT(TEXT(Y863,"0.#"),1)=".",TRUE,FALSE)</formula>
    </cfRule>
  </conditionalFormatting>
  <conditionalFormatting sqref="AL864:AO864">
    <cfRule type="expression" dxfId="121" priority="119">
      <formula>IF(AND(AL864&gt;=0, RIGHT(TEXT(AL864,"0.#"),1)&lt;&gt;"."),TRUE,FALSE)</formula>
    </cfRule>
    <cfRule type="expression" dxfId="120" priority="120">
      <formula>IF(AND(AL864&gt;=0, RIGHT(TEXT(AL864,"0.#"),1)="."),TRUE,FALSE)</formula>
    </cfRule>
    <cfRule type="expression" dxfId="119" priority="121">
      <formula>IF(AND(AL864&lt;0, RIGHT(TEXT(AL864,"0.#"),1)&lt;&gt;"."),TRUE,FALSE)</formula>
    </cfRule>
    <cfRule type="expression" dxfId="118" priority="122">
      <formula>IF(AND(AL864&lt;0, RIGHT(TEXT(AL864,"0.#"),1)="."),TRUE,FALSE)</formula>
    </cfRule>
  </conditionalFormatting>
  <conditionalFormatting sqref="AL865:AO865">
    <cfRule type="expression" dxfId="117" priority="115">
      <formula>IF(AND(AL865&gt;=0, RIGHT(TEXT(AL865,"0.#"),1)&lt;&gt;"."),TRUE,FALSE)</formula>
    </cfRule>
    <cfRule type="expression" dxfId="116" priority="116">
      <formula>IF(AND(AL865&gt;=0, RIGHT(TEXT(AL865,"0.#"),1)="."),TRUE,FALSE)</formula>
    </cfRule>
    <cfRule type="expression" dxfId="115" priority="117">
      <formula>IF(AND(AL865&lt;0, RIGHT(TEXT(AL865,"0.#"),1)&lt;&gt;"."),TRUE,FALSE)</formula>
    </cfRule>
    <cfRule type="expression" dxfId="114" priority="118">
      <formula>IF(AND(AL865&lt;0, RIGHT(TEXT(AL865,"0.#"),1)="."),TRUE,FALSE)</formula>
    </cfRule>
  </conditionalFormatting>
  <conditionalFormatting sqref="AL866:AO866">
    <cfRule type="expression" dxfId="113" priority="111">
      <formula>IF(AND(AL866&gt;=0, RIGHT(TEXT(AL866,"0.#"),1)&lt;&gt;"."),TRUE,FALSE)</formula>
    </cfRule>
    <cfRule type="expression" dxfId="112" priority="112">
      <formula>IF(AND(AL866&gt;=0, RIGHT(TEXT(AL866,"0.#"),1)="."),TRUE,FALSE)</formula>
    </cfRule>
    <cfRule type="expression" dxfId="111" priority="113">
      <formula>IF(AND(AL866&lt;0, RIGHT(TEXT(AL866,"0.#"),1)&lt;&gt;"."),TRUE,FALSE)</formula>
    </cfRule>
    <cfRule type="expression" dxfId="110" priority="114">
      <formula>IF(AND(AL866&lt;0, RIGHT(TEXT(AL866,"0.#"),1)="."),TRUE,FALSE)</formula>
    </cfRule>
  </conditionalFormatting>
  <conditionalFormatting sqref="AL867:AO867">
    <cfRule type="expression" dxfId="109" priority="107">
      <formula>IF(AND(AL867&gt;=0, RIGHT(TEXT(AL867,"0.#"),1)&lt;&gt;"."),TRUE,FALSE)</formula>
    </cfRule>
    <cfRule type="expression" dxfId="108" priority="108">
      <formula>IF(AND(AL867&gt;=0, RIGHT(TEXT(AL867,"0.#"),1)="."),TRUE,FALSE)</formula>
    </cfRule>
    <cfRule type="expression" dxfId="107" priority="109">
      <formula>IF(AND(AL867&lt;0, RIGHT(TEXT(AL867,"0.#"),1)&lt;&gt;"."),TRUE,FALSE)</formula>
    </cfRule>
    <cfRule type="expression" dxfId="106" priority="110">
      <formula>IF(AND(AL867&lt;0, RIGHT(TEXT(AL867,"0.#"),1)="."),TRUE,FALSE)</formula>
    </cfRule>
  </conditionalFormatting>
  <conditionalFormatting sqref="AL868:AO868">
    <cfRule type="expression" dxfId="105" priority="103">
      <formula>IF(AND(AL868&gt;=0, RIGHT(TEXT(AL868,"0.#"),1)&lt;&gt;"."),TRUE,FALSE)</formula>
    </cfRule>
    <cfRule type="expression" dxfId="104" priority="104">
      <formula>IF(AND(AL868&gt;=0, RIGHT(TEXT(AL868,"0.#"),1)="."),TRUE,FALSE)</formula>
    </cfRule>
    <cfRule type="expression" dxfId="103" priority="105">
      <formula>IF(AND(AL868&lt;0, RIGHT(TEXT(AL868,"0.#"),1)&lt;&gt;"."),TRUE,FALSE)</formula>
    </cfRule>
    <cfRule type="expression" dxfId="102" priority="106">
      <formula>IF(AND(AL868&lt;0, RIGHT(TEXT(AL868,"0.#"),1)="."),TRUE,FALSE)</formula>
    </cfRule>
  </conditionalFormatting>
  <conditionalFormatting sqref="AL869:AO869">
    <cfRule type="expression" dxfId="101" priority="99">
      <formula>IF(AND(AL869&gt;=0, RIGHT(TEXT(AL869,"0.#"),1)&lt;&gt;"."),TRUE,FALSE)</formula>
    </cfRule>
    <cfRule type="expression" dxfId="100" priority="100">
      <formula>IF(AND(AL869&gt;=0, RIGHT(TEXT(AL869,"0.#"),1)="."),TRUE,FALSE)</formula>
    </cfRule>
    <cfRule type="expression" dxfId="99" priority="101">
      <formula>IF(AND(AL869&lt;0, RIGHT(TEXT(AL869,"0.#"),1)&lt;&gt;"."),TRUE,FALSE)</formula>
    </cfRule>
    <cfRule type="expression" dxfId="98" priority="102">
      <formula>IF(AND(AL869&lt;0, RIGHT(TEXT(AL869,"0.#"),1)="."),TRUE,FALSE)</formula>
    </cfRule>
  </conditionalFormatting>
  <conditionalFormatting sqref="AL870:AO870">
    <cfRule type="expression" dxfId="97" priority="95">
      <formula>IF(AND(AL870&gt;=0, RIGHT(TEXT(AL870,"0.#"),1)&lt;&gt;"."),TRUE,FALSE)</formula>
    </cfRule>
    <cfRule type="expression" dxfId="96" priority="96">
      <formula>IF(AND(AL870&gt;=0, RIGHT(TEXT(AL870,"0.#"),1)="."),TRUE,FALSE)</formula>
    </cfRule>
    <cfRule type="expression" dxfId="95" priority="97">
      <formula>IF(AND(AL870&lt;0, RIGHT(TEXT(AL870,"0.#"),1)&lt;&gt;"."),TRUE,FALSE)</formula>
    </cfRule>
    <cfRule type="expression" dxfId="94" priority="98">
      <formula>IF(AND(AL870&lt;0, RIGHT(TEXT(AL870,"0.#"),1)="."),TRUE,FALSE)</formula>
    </cfRule>
  </conditionalFormatting>
  <conditionalFormatting sqref="AL871:AO871">
    <cfRule type="expression" dxfId="93" priority="91">
      <formula>IF(AND(AL871&gt;=0, RIGHT(TEXT(AL871,"0.#"),1)&lt;&gt;"."),TRUE,FALSE)</formula>
    </cfRule>
    <cfRule type="expression" dxfId="92" priority="92">
      <formula>IF(AND(AL871&gt;=0, RIGHT(TEXT(AL871,"0.#"),1)="."),TRUE,FALSE)</formula>
    </cfRule>
    <cfRule type="expression" dxfId="91" priority="93">
      <formula>IF(AND(AL871&lt;0, RIGHT(TEXT(AL871,"0.#"),1)&lt;&gt;"."),TRUE,FALSE)</formula>
    </cfRule>
    <cfRule type="expression" dxfId="90" priority="94">
      <formula>IF(AND(AL871&lt;0, RIGHT(TEXT(AL871,"0.#"),1)="."),TRUE,FALSE)</formula>
    </cfRule>
  </conditionalFormatting>
  <conditionalFormatting sqref="AL862:AO862">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AL829:AO829">
    <cfRule type="expression" dxfId="85" priority="83">
      <formula>IF(AND(AL829&gt;=0, RIGHT(TEXT(AL829,"0.#"),1)&lt;&gt;"."),TRUE,FALSE)</formula>
    </cfRule>
    <cfRule type="expression" dxfId="84" priority="84">
      <formula>IF(AND(AL829&gt;=0, RIGHT(TEXT(AL829,"0.#"),1)="."),TRUE,FALSE)</formula>
    </cfRule>
    <cfRule type="expression" dxfId="83" priority="85">
      <formula>IF(AND(AL829&lt;0, RIGHT(TEXT(AL829,"0.#"),1)&lt;&gt;"."),TRUE,FALSE)</formula>
    </cfRule>
    <cfRule type="expression" dxfId="82" priority="86">
      <formula>IF(AND(AL829&lt;0, RIGHT(TEXT(AL829,"0.#"),1)="."),TRUE,FALSE)</formula>
    </cfRule>
  </conditionalFormatting>
  <conditionalFormatting sqref="Y829">
    <cfRule type="expression" dxfId="81" priority="81">
      <formula>IF(RIGHT(TEXT(Y829,"0.#"),1)=".",FALSE,TRUE)</formula>
    </cfRule>
    <cfRule type="expression" dxfId="80" priority="82">
      <formula>IF(RIGHT(TEXT(Y829,"0.#"),1)=".",TRUE,FALSE)</formula>
    </cfRule>
  </conditionalFormatting>
  <conditionalFormatting sqref="AL796:AO803">
    <cfRule type="expression" dxfId="79" priority="77">
      <formula>IF(AND(AL796&gt;=0, RIGHT(TEXT(AL796,"0.#"),1)&lt;&gt;"."),TRUE,FALSE)</formula>
    </cfRule>
    <cfRule type="expression" dxfId="78" priority="78">
      <formula>IF(AND(AL796&gt;=0, RIGHT(TEXT(AL796,"0.#"),1)="."),TRUE,FALSE)</formula>
    </cfRule>
    <cfRule type="expression" dxfId="77" priority="79">
      <formula>IF(AND(AL796&lt;0, RIGHT(TEXT(AL796,"0.#"),1)&lt;&gt;"."),TRUE,FALSE)</formula>
    </cfRule>
    <cfRule type="expression" dxfId="76" priority="80">
      <formula>IF(AND(AL796&lt;0, RIGHT(TEXT(AL796,"0.#"),1)="."),TRUE,FALSE)</formula>
    </cfRule>
  </conditionalFormatting>
  <conditionalFormatting sqref="Y798:Y803">
    <cfRule type="expression" dxfId="75" priority="75">
      <formula>IF(RIGHT(TEXT(Y798,"0.#"),1)=".",FALSE,TRUE)</formula>
    </cfRule>
    <cfRule type="expression" dxfId="74" priority="76">
      <formula>IF(RIGHT(TEXT(Y798,"0.#"),1)=".",TRUE,FALSE)</formula>
    </cfRule>
  </conditionalFormatting>
  <conditionalFormatting sqref="Y796:Y797">
    <cfRule type="expression" dxfId="73" priority="73">
      <formula>IF(RIGHT(TEXT(Y796,"0.#"),1)=".",FALSE,TRUE)</formula>
    </cfRule>
    <cfRule type="expression" dxfId="72" priority="74">
      <formula>IF(RIGHT(TEXT(Y796,"0.#"),1)=".",TRUE,FALSE)</formula>
    </cfRule>
  </conditionalFormatting>
  <conditionalFormatting sqref="AL763:AO763">
    <cfRule type="expression" dxfId="71" priority="69">
      <formula>IF(AND(AL763&gt;=0, RIGHT(TEXT(AL763,"0.#"),1)&lt;&gt;"."),TRUE,FALSE)</formula>
    </cfRule>
    <cfRule type="expression" dxfId="70" priority="70">
      <formula>IF(AND(AL763&gt;=0, RIGHT(TEXT(AL763,"0.#"),1)="."),TRUE,FALSE)</formula>
    </cfRule>
    <cfRule type="expression" dxfId="69" priority="71">
      <formula>IF(AND(AL763&lt;0, RIGHT(TEXT(AL763,"0.#"),1)&lt;&gt;"."),TRUE,FALSE)</formula>
    </cfRule>
    <cfRule type="expression" dxfId="68" priority="72">
      <formula>IF(AND(AL763&lt;0, RIGHT(TEXT(AL763,"0.#"),1)="."),TRUE,FALSE)</formula>
    </cfRule>
  </conditionalFormatting>
  <conditionalFormatting sqref="Y763">
    <cfRule type="expression" dxfId="67" priority="67">
      <formula>IF(RIGHT(TEXT(Y763,"0.#"),1)=".",FALSE,TRUE)</formula>
    </cfRule>
    <cfRule type="expression" dxfId="66" priority="68">
      <formula>IF(RIGHT(TEXT(Y763,"0.#"),1)=".",TRUE,FALSE)</formula>
    </cfRule>
  </conditionalFormatting>
  <conditionalFormatting sqref="Y730">
    <cfRule type="expression" dxfId="65" priority="61">
      <formula>IF(RIGHT(TEXT(Y730,"0.#"),1)=".",FALSE,TRUE)</formula>
    </cfRule>
    <cfRule type="expression" dxfId="64" priority="62">
      <formula>IF(RIGHT(TEXT(Y730,"0.#"),1)=".",TRUE,FALSE)</formula>
    </cfRule>
  </conditionalFormatting>
  <conditionalFormatting sqref="AL730:AO730">
    <cfRule type="expression" dxfId="63" priority="63">
      <formula>IF(AND(AL730&gt;=0, RIGHT(TEXT(AL730,"0.#"),1)&lt;&gt;"."),TRUE,FALSE)</formula>
    </cfRule>
    <cfRule type="expression" dxfId="62" priority="64">
      <formula>IF(AND(AL730&gt;=0, RIGHT(TEXT(AL730,"0.#"),1)="."),TRUE,FALSE)</formula>
    </cfRule>
    <cfRule type="expression" dxfId="61" priority="65">
      <formula>IF(AND(AL730&lt;0, RIGHT(TEXT(AL730,"0.#"),1)&lt;&gt;"."),TRUE,FALSE)</formula>
    </cfRule>
    <cfRule type="expression" dxfId="60" priority="66">
      <formula>IF(AND(AL730&lt;0, RIGHT(TEXT(AL730,"0.#"),1)="."),TRUE,FALSE)</formula>
    </cfRule>
  </conditionalFormatting>
  <conditionalFormatting sqref="Y697">
    <cfRule type="expression" dxfId="59" priority="55">
      <formula>IF(RIGHT(TEXT(Y697,"0.#"),1)=".",FALSE,TRUE)</formula>
    </cfRule>
    <cfRule type="expression" dxfId="58" priority="56">
      <formula>IF(RIGHT(TEXT(Y697,"0.#"),1)=".",TRUE,FALSE)</formula>
    </cfRule>
  </conditionalFormatting>
  <conditionalFormatting sqref="AL697:AO697">
    <cfRule type="expression" dxfId="57" priority="57">
      <formula>IF(AND(AL697&gt;=0, RIGHT(TEXT(AL697,"0.#"),1)&lt;&gt;"."),TRUE,FALSE)</formula>
    </cfRule>
    <cfRule type="expression" dxfId="56" priority="58">
      <formula>IF(AND(AL697&gt;=0, RIGHT(TEXT(AL697,"0.#"),1)="."),TRUE,FALSE)</formula>
    </cfRule>
    <cfRule type="expression" dxfId="55" priority="59">
      <formula>IF(AND(AL697&lt;0, RIGHT(TEXT(AL697,"0.#"),1)&lt;&gt;"."),TRUE,FALSE)</formula>
    </cfRule>
    <cfRule type="expression" dxfId="54" priority="60">
      <formula>IF(AND(AL697&lt;0, RIGHT(TEXT(AL697,"0.#"),1)="."),TRUE,FALSE)</formula>
    </cfRule>
  </conditionalFormatting>
  <conditionalFormatting sqref="Y664">
    <cfRule type="expression" dxfId="53" priority="49">
      <formula>IF(RIGHT(TEXT(Y664,"0.#"),1)=".",FALSE,TRUE)</formula>
    </cfRule>
    <cfRule type="expression" dxfId="52" priority="50">
      <formula>IF(RIGHT(TEXT(Y664,"0.#"),1)=".",TRUE,FALSE)</formula>
    </cfRule>
  </conditionalFormatting>
  <conditionalFormatting sqref="AL664:AO664">
    <cfRule type="expression" dxfId="51" priority="51">
      <formula>IF(AND(AL664&gt;=0, RIGHT(TEXT(AL664,"0.#"),1)&lt;&gt;"."),TRUE,FALSE)</formula>
    </cfRule>
    <cfRule type="expression" dxfId="50" priority="52">
      <formula>IF(AND(AL664&gt;=0, RIGHT(TEXT(AL664,"0.#"),1)="."),TRUE,FALSE)</formula>
    </cfRule>
    <cfRule type="expression" dxfId="49" priority="53">
      <formula>IF(AND(AL664&lt;0, RIGHT(TEXT(AL664,"0.#"),1)&lt;&gt;"."),TRUE,FALSE)</formula>
    </cfRule>
    <cfRule type="expression" dxfId="48" priority="54">
      <formula>IF(AND(AL664&lt;0, RIGHT(TEXT(AL664,"0.#"),1)="."),TRUE,FALSE)</formula>
    </cfRule>
  </conditionalFormatting>
  <conditionalFormatting sqref="Y631">
    <cfRule type="expression" dxfId="47" priority="43">
      <formula>IF(RIGHT(TEXT(Y631,"0.#"),1)=".",FALSE,TRUE)</formula>
    </cfRule>
    <cfRule type="expression" dxfId="46" priority="44">
      <formula>IF(RIGHT(TEXT(Y631,"0.#"),1)=".",TRUE,FALSE)</formula>
    </cfRule>
  </conditionalFormatting>
  <conditionalFormatting sqref="AL631:AO631">
    <cfRule type="expression" dxfId="45" priority="45">
      <formula>IF(AND(AL631&gt;=0, RIGHT(TEXT(AL631,"0.#"),1)&lt;&gt;"."),TRUE,FALSE)</formula>
    </cfRule>
    <cfRule type="expression" dxfId="44" priority="46">
      <formula>IF(AND(AL631&gt;=0, RIGHT(TEXT(AL631,"0.#"),1)="."),TRUE,FALSE)</formula>
    </cfRule>
    <cfRule type="expression" dxfId="43" priority="47">
      <formula>IF(AND(AL631&lt;0, RIGHT(TEXT(AL631,"0.#"),1)&lt;&gt;"."),TRUE,FALSE)</formula>
    </cfRule>
    <cfRule type="expression" dxfId="42" priority="48">
      <formula>IF(AND(AL631&lt;0, RIGHT(TEXT(AL631,"0.#"),1)="."),TRUE,FALSE)</formula>
    </cfRule>
  </conditionalFormatting>
  <conditionalFormatting sqref="AL598:AO598">
    <cfRule type="expression" dxfId="41" priority="39">
      <formula>IF(AND(AL598&gt;=0, RIGHT(TEXT(AL598,"0.#"),1)&lt;&gt;"."),TRUE,FALSE)</formula>
    </cfRule>
    <cfRule type="expression" dxfId="40" priority="40">
      <formula>IF(AND(AL598&gt;=0, RIGHT(TEXT(AL598,"0.#"),1)="."),TRUE,FALSE)</formula>
    </cfRule>
    <cfRule type="expression" dxfId="39" priority="41">
      <formula>IF(AND(AL598&lt;0, RIGHT(TEXT(AL598,"0.#"),1)&lt;&gt;"."),TRUE,FALSE)</formula>
    </cfRule>
    <cfRule type="expression" dxfId="38" priority="42">
      <formula>IF(AND(AL598&lt;0, RIGHT(TEXT(AL598,"0.#"),1)="."),TRUE,FALSE)</formula>
    </cfRule>
  </conditionalFormatting>
  <conditionalFormatting sqref="Y598">
    <cfRule type="expression" dxfId="37" priority="37">
      <formula>IF(RIGHT(TEXT(Y598,"0.#"),1)=".",FALSE,TRUE)</formula>
    </cfRule>
    <cfRule type="expression" dxfId="36" priority="38">
      <formula>IF(RIGHT(TEXT(Y598,"0.#"),1)=".",TRUE,FALSE)</formula>
    </cfRule>
  </conditionalFormatting>
  <conditionalFormatting sqref="AL565:AO565">
    <cfRule type="expression" dxfId="35" priority="33">
      <formula>IF(AND(AL565&gt;=0, RIGHT(TEXT(AL565,"0.#"),1)&lt;&gt;"."),TRUE,FALSE)</formula>
    </cfRule>
    <cfRule type="expression" dxfId="34" priority="34">
      <formula>IF(AND(AL565&gt;=0, RIGHT(TEXT(AL565,"0.#"),1)="."),TRUE,FALSE)</formula>
    </cfRule>
    <cfRule type="expression" dxfId="33" priority="35">
      <formula>IF(AND(AL565&lt;0, RIGHT(TEXT(AL565,"0.#"),1)&lt;&gt;"."),TRUE,FALSE)</formula>
    </cfRule>
    <cfRule type="expression" dxfId="32" priority="36">
      <formula>IF(AND(AL565&lt;0, RIGHT(TEXT(AL565,"0.#"),1)="."),TRUE,FALSE)</formula>
    </cfRule>
  </conditionalFormatting>
  <conditionalFormatting sqref="Y565">
    <cfRule type="expression" dxfId="31" priority="31">
      <formula>IF(RIGHT(TEXT(Y565,"0.#"),1)=".",FALSE,TRUE)</formula>
    </cfRule>
    <cfRule type="expression" dxfId="30" priority="32">
      <formula>IF(RIGHT(TEXT(Y565,"0.#"),1)=".",TRUE,FALSE)</formula>
    </cfRule>
  </conditionalFormatting>
  <conditionalFormatting sqref="AL532:AO532">
    <cfRule type="expression" dxfId="29" priority="27">
      <formula>IF(AND(AL532&gt;=0, RIGHT(TEXT(AL532,"0.#"),1)&lt;&gt;"."),TRUE,FALSE)</formula>
    </cfRule>
    <cfRule type="expression" dxfId="28" priority="28">
      <formula>IF(AND(AL532&gt;=0, RIGHT(TEXT(AL532,"0.#"),1)="."),TRUE,FALSE)</formula>
    </cfRule>
    <cfRule type="expression" dxfId="27" priority="29">
      <formula>IF(AND(AL532&lt;0, RIGHT(TEXT(AL532,"0.#"),1)&lt;&gt;"."),TRUE,FALSE)</formula>
    </cfRule>
    <cfRule type="expression" dxfId="26" priority="30">
      <formula>IF(AND(AL532&lt;0, RIGHT(TEXT(AL532,"0.#"),1)="."),TRUE,FALSE)</formula>
    </cfRule>
  </conditionalFormatting>
  <conditionalFormatting sqref="Y532">
    <cfRule type="expression" dxfId="25" priority="25">
      <formula>IF(RIGHT(TEXT(Y532,"0.#"),1)=".",FALSE,TRUE)</formula>
    </cfRule>
    <cfRule type="expression" dxfId="24" priority="26">
      <formula>IF(RIGHT(TEXT(Y532,"0.#"),1)=".",TRUE,FALSE)</formula>
    </cfRule>
  </conditionalFormatting>
  <conditionalFormatting sqref="AL499:AO499">
    <cfRule type="expression" dxfId="23" priority="21">
      <formula>IF(AND(AL499&gt;=0, RIGHT(TEXT(AL499,"0.#"),1)&lt;&gt;"."),TRUE,FALSE)</formula>
    </cfRule>
    <cfRule type="expression" dxfId="22" priority="22">
      <formula>IF(AND(AL499&gt;=0, RIGHT(TEXT(AL499,"0.#"),1)="."),TRUE,FALSE)</formula>
    </cfRule>
    <cfRule type="expression" dxfId="21" priority="23">
      <formula>IF(AND(AL499&lt;0, RIGHT(TEXT(AL499,"0.#"),1)&lt;&gt;"."),TRUE,FALSE)</formula>
    </cfRule>
    <cfRule type="expression" dxfId="20" priority="24">
      <formula>IF(AND(AL499&lt;0, RIGHT(TEXT(AL499,"0.#"),1)="."),TRUE,FALSE)</formula>
    </cfRule>
  </conditionalFormatting>
  <conditionalFormatting sqref="Y499">
    <cfRule type="expression" dxfId="19" priority="19">
      <formula>IF(RIGHT(TEXT(Y499,"0.#"),1)=".",FALSE,TRUE)</formula>
    </cfRule>
    <cfRule type="expression" dxfId="18" priority="20">
      <formula>IF(RIGHT(TEXT(Y499,"0.#"),1)=".",TRUE,FALSE)</formula>
    </cfRule>
  </conditionalFormatting>
  <conditionalFormatting sqref="Y466">
    <cfRule type="expression" dxfId="17" priority="17">
      <formula>IF(RIGHT(TEXT(Y466,"0.#"),1)=".",FALSE,TRUE)</formula>
    </cfRule>
    <cfRule type="expression" dxfId="16" priority="18">
      <formula>IF(RIGHT(TEXT(Y466,"0.#"),1)=".",TRUE,FALSE)</formula>
    </cfRule>
  </conditionalFormatting>
  <conditionalFormatting sqref="AL466:AO466">
    <cfRule type="expression" dxfId="15" priority="13">
      <formula>IF(AND(AL466&gt;=0, RIGHT(TEXT(AL466,"0.#"),1)&lt;&gt;"."),TRUE,FALSE)</formula>
    </cfRule>
    <cfRule type="expression" dxfId="14" priority="14">
      <formula>IF(AND(AL466&gt;=0, RIGHT(TEXT(AL466,"0.#"),1)="."),TRUE,FALSE)</formula>
    </cfRule>
    <cfRule type="expression" dxfId="13" priority="15">
      <formula>IF(AND(AL466&lt;0, RIGHT(TEXT(AL466,"0.#"),1)&lt;&gt;"."),TRUE,FALSE)</formula>
    </cfRule>
    <cfRule type="expression" dxfId="12" priority="16">
      <formula>IF(AND(AL466&lt;0, RIGHT(TEXT(AL466,"0.#"),1)="."),TRUE,FALSE)</formula>
    </cfRule>
  </conditionalFormatting>
  <conditionalFormatting sqref="Y433">
    <cfRule type="expression" dxfId="11" priority="11">
      <formula>IF(RIGHT(TEXT(Y433,"0.#"),1)=".",FALSE,TRUE)</formula>
    </cfRule>
    <cfRule type="expression" dxfId="10" priority="12">
      <formula>IF(RIGHT(TEXT(Y433,"0.#"),1)=".",TRUE,FALSE)</formula>
    </cfRule>
  </conditionalFormatting>
  <conditionalFormatting sqref="AL433:AO433">
    <cfRule type="expression" dxfId="9" priority="7">
      <formula>IF(AND(AL433&gt;=0, RIGHT(TEXT(AL433,"0.#"),1)&lt;&gt;"."),TRUE,FALSE)</formula>
    </cfRule>
    <cfRule type="expression" dxfId="8" priority="8">
      <formula>IF(AND(AL433&gt;=0, RIGHT(TEXT(AL433,"0.#"),1)="."),TRUE,FALSE)</formula>
    </cfRule>
    <cfRule type="expression" dxfId="7" priority="9">
      <formula>IF(AND(AL433&lt;0, RIGHT(TEXT(AL433,"0.#"),1)&lt;&gt;"."),TRUE,FALSE)</formula>
    </cfRule>
    <cfRule type="expression" dxfId="6" priority="10">
      <formula>IF(AND(AL433&lt;0, RIGHT(TEXT(AL433,"0.#"),1)="."),TRUE,FALSE)</formula>
    </cfRule>
  </conditionalFormatting>
  <conditionalFormatting sqref="AL400:AO400">
    <cfRule type="expression" dxfId="5" priority="3">
      <formula>IF(AND(AL400&gt;=0, RIGHT(TEXT(AL400,"0.#"),1)&lt;&gt;"."),TRUE,FALSE)</formula>
    </cfRule>
    <cfRule type="expression" dxfId="4" priority="4">
      <formula>IF(AND(AL400&gt;=0, RIGHT(TEXT(AL400,"0.#"),1)="."),TRUE,FALSE)</formula>
    </cfRule>
    <cfRule type="expression" dxfId="3" priority="5">
      <formula>IF(AND(AL400&lt;0, RIGHT(TEXT(AL400,"0.#"),1)&lt;&gt;"."),TRUE,FALSE)</formula>
    </cfRule>
    <cfRule type="expression" dxfId="2" priority="6">
      <formula>IF(AND(AL400&lt;0, RIGHT(TEXT(AL400,"0.#"),1)="."),TRUE,FALSE)</formula>
    </cfRule>
  </conditionalFormatting>
  <conditionalFormatting sqref="Y400">
    <cfRule type="expression" dxfId="1" priority="1">
      <formula>IF(RIGHT(TEXT(Y400,"0.#"),1)=".",FALSE,TRUE)</formula>
    </cfRule>
    <cfRule type="expression" dxfId="0" priority="2">
      <formula>IF(RIGHT(TEXT(Y400,"0.#"),1)=".",TRUE,FALSE)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2" manualBreakCount="2">
    <brk id="496" max="49" man="1"/>
    <brk id="730"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 康平(oka-kouhei)</dc:creator>
  <cp:lastModifiedBy>草野 幸子(kusano-sachiko)</cp:lastModifiedBy>
  <cp:lastPrinted>2021-06-11T13:06:00Z</cp:lastPrinted>
  <dcterms:created xsi:type="dcterms:W3CDTF">2012-03-13T00:50:25Z</dcterms:created>
  <dcterms:modified xsi:type="dcterms:W3CDTF">2021-06-16T04:28:16Z</dcterms:modified>
</cp:coreProperties>
</file>