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とりまとめ\★財政共用★予算・執行・決算etc\2021（令３年度）　財政共有\41_＜行政事業レビュー＞R3’\20210506　行政事業レビューシートの作成\02_各勘定より\03_厚年\"/>
    </mc:Choice>
  </mc:AlternateContent>
  <bookViews>
    <workbookView xWindow="0" yWindow="0" windowWidth="15390" windowHeight="84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<sst xmlns="http://schemas.openxmlformats.org/spreadsheetml/2006/main" count="2353" uniqueCount="682">
  <si>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</si>
  <si>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</si>
  <si>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</si>
  <si>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</si>
  <si>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</si>
  <si>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</si>
  <si>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</si>
  <si>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</si>
  <si>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</si>
  <si>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</si>
  <si>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</si>
  <si>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</si>
  <si>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</si>
  <si>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</si>
  <si>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</si>
  <si>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</si>
  <si>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</si>
  <si>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</si>
  <si>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</si>
  <si>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</si>
  <si>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</si>
  <si>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</si>
  <si>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</si>
  <si>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</si>
  <si>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</si>
  <si>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</si>
  <si>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</si>
  <si>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</si>
  <si>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</si>
  <si>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</si>
  <si>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</si>
  <si>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</si>
  <si>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</si>
  <si>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</si>
  <si>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</si>
  <si>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</si>
  <si>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</si>
  <si>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</si>
  <si>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</si>
  <si>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</si>
  <si>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</si>
  <si>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</si>
  <si>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</si>
  <si>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</si>
  <si>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</si>
  <si>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</si>
  <si>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</si>
  <si>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</si>
  <si>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</si>
  <si>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</si>
  <si>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</si>
  <si>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</si>
  <si>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</si>
  <si>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</si>
  <si>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</si>
  <si>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</si>
  <si>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</si>
  <si>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</si>
  <si>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</si>
  <si>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</si>
  <si>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</si>
  <si>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</si>
  <si>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</si>
  <si>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</si>
  <si>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</si>
  <si>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</si>
  <si>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</si>
  <si>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</si>
  <si>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</si>
  <si>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</si>
  <si>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</si>
  <si>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</si>
  <si>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</si>
  <si>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</si>
  <si>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</si>
  <si>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</si>
  <si>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</si>
  <si>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</si>
  <si>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</si>
  <si>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</si>
  <si>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</si>
  <si>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</si>
  <si>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</si>
  <si>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</si>
  <si>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</si>
  <si>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</si>
  <si>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</si>
  <si>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</si>
  <si>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</si>
  <si>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</si>
  <si>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</si>
  <si>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</si>
  <si>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</si>
  <si>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</si>
  <si>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</si>
  <si>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</si>
  <si>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</si>
  <si>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</si>
  <si>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</si>
  <si>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</si>
  <si>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</si>
  <si>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</si>
  <si>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</si>
  <si>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</si>
  <si>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</si>
  <si>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</si>
  <si>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</si>
  <si>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</si>
  <si>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</si>
  <si>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</si>
  <si>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</si>
  <si>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</si>
  <si>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</si>
  <si>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</si>
  <si>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</si>
  <si>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</si>
  <si>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</si>
  <si>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</si>
  <si>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</si>
  <si>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</si>
  <si>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</si>
  <si>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</si>
  <si>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</si>
  <si>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</si>
  <si>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</si>
  <si>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</si>
  <si>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</si>
  <si>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</si>
  <si>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</si>
  <si>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</si>
  <si>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</si>
  <si>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</si>
  <si>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</si>
  <si>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</si>
  <si>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</si>
  <si>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</si>
  <si>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</si>
  <si>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</si>
  <si>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</si>
  <si>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</si>
  <si>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</si>
  <si>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</si>
  <si>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</si>
  <si>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</si>
  <si>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</si>
  <si>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</si>
  <si>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</si>
  <si>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</si>
  <si>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</si>
  <si>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</si>
  <si>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</si>
  <si>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</si>
  <si>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</si>
  <si>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</si>
  <si>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</si>
  <si>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</si>
  <si>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</si>
  <si>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</si>
  <si>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</si>
  <si>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</si>
  <si>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</si>
  <si>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</si>
  <si>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</si>
  <si>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</si>
  <si>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</si>
  <si>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</si>
  <si>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</si>
  <si>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</si>
  <si>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</si>
  <si>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</si>
  <si>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</si>
  <si>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</si>
  <si>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</si>
  <si>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</si>
  <si>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</si>
  <si>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</si>
  <si>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</si>
  <si>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</si>
  <si>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</si>
  <si>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</si>
  <si>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</si>
  <si>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</si>
  <si>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</si>
  <si>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</si>
  <si>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</si>
  <si>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</si>
  <si>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</si>
  <si>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</si>
  <si>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</si>
  <si>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</si>
  <si>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</si>
  <si>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</si>
  <si>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</si>
  <si>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</si>
  <si>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</si>
  <si>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</si>
  <si>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</si>
  <si>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</si>
  <si>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</si>
  <si>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</si>
  <si>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</si>
  <si>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</si>
  <si>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</si>
  <si>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</si>
  <si>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</si>
  <si>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</si>
  <si>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</si>
  <si>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</si>
  <si>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</si>
  <si>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</si>
  <si>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</si>
  <si>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</si>
  <si>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</si>
  <si>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</si>
  <si>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</si>
  <si>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</si>
  <si>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</si>
  <si>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</si>
  <si>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</si>
  <si>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</si>
  <si>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</si>
  <si>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</si>
  <si>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</si>
  <si>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</si>
  <si>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</si>
  <si>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</si>
  <si>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</si>
  <si>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</si>
  <si>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</si>
  <si>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</si>
  <si>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</si>
  <si>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</si>
  <si>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</si>
  <si>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</si>
  <si>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</si>
  <si>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</si>
  <si>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</si>
  <si>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</si>
  <si>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</si>
  <si>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</si>
  <si>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</si>
  <si>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</si>
  <si>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</si>
  <si>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</si>
  <si>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</si>
  <si>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</si>
  <si>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</si>
  <si>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</si>
  <si>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</si>
  <si>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</si>
  <si>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</si>
  <si>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</si>
  <si>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</si>
  <si>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</si>
  <si>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</si>
  <si>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</si>
  <si>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</si>
  <si>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</si>
  <si>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</si>
  <si>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</si>
  <si>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</si>
  <si>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</si>
  <si>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</si>
  <si>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</si>
  <si>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</si>
  <si>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</si>
  <si>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</si>
  <si>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</si>
  <si>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</si>
  <si>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</si>
  <si>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</si>
  <si>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</si>
  <si>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</si>
  <si>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</si>
  <si>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</si>
  <si>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</si>
  <si>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</si>
  <si>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</si>
  <si>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</si>
  <si>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</si>
  <si>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</si>
  <si>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</si>
  <si>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</si>
  <si>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</si>
  <si>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</si>
  <si>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</si>
  <si>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</si>
  <si>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</si>
  <si>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</si>
  <si>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</si>
  <si>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</si>
  <si>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</si>
  <si>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</si>
  <si>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</si>
  <si>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</si>
  <si>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</si>
  <si>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</si>
  <si>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</si>
  <si>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</si>
  <si>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</si>
  <si>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</si>
  <si>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</si>
  <si>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</si>
  <si>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</si>
  <si>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</si>
  <si>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</si>
  <si>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</si>
  <si>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</si>
  <si>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</si>
  <si>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</si>
  <si>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</si>
  <si>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</si>
  <si>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</si>
  <si>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</si>
  <si>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</si>
  <si>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</si>
  <si>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</si>
  <si>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</si>
  <si>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</si>
  <si>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</si>
  <si>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</si>
  <si>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</si>
  <si>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</si>
  <si>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</si>
  <si>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</si>
  <si>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</si>
  <si>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</si>
  <si>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</si>
  <si>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</si>
  <si>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</si>
  <si>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</si>
  <si>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</si>
  <si>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</si>
  <si>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</si>
  <si>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</si>
  <si>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</si>
  <si>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</si>
  <si>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</si>
  <si>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</si>
  <si>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</si>
  <si>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</si>
  <si>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</si>
  <si>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</si>
  <si>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</si>
  <si>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</si>
  <si>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</si>
  <si>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</si>
  <si>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</si>
  <si>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</si>
  <si>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</si>
  <si>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</si>
  <si>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</si>
  <si>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</si>
  <si>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</si>
  <si>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</si>
  <si>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</si>
  <si>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</si>
  <si>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</si>
  <si>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</si>
  <si>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</si>
  <si>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</si>
  <si>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</si>
  <si>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</si>
  <si>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</si>
  <si>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</si>
  <si>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</si>
  <si>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</si>
  <si>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</si>
  <si>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</si>
  <si>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</si>
  <si>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</si>
  <si>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</si>
  <si>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</si>
  <si>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</si>
  <si>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</si>
  <si>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</si>
  <si>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</si>
  <si>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</si>
  <si>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</si>
  <si>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</si>
  <si>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</si>
  <si>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</si>
  <si>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</si>
  <si>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</si>
  <si>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</si>
  <si>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</si>
  <si>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</si>
  <si>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</si>
  <si>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</si>
  <si>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</si>
  <si>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</si>
  <si>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</si>
  <si>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</si>
  <si>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</si>
  <si>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</si>
  <si>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</si>
  <si>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</si>
  <si>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</si>
  <si>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</si>
  <si>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</si>
  <si>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</si>
  <si>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</si>
  <si>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</si>
  <si>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</si>
  <si>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</si>
  <si>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</si>
  <si>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</si>
  <si>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</si>
  <si>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</si>
  <si>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</si>
  <si>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</si>
  <si>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</si>
  <si>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</si>
  <si>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</si>
  <si>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</si>
  <si>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</si>
  <si>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</si>
  <si>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</si>
  <si>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</si>
  <si>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</si>
  <si>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</si>
  <si>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</si>
  <si>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</si>
  <si>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</si>
  <si>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</si>
  <si>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</si>
  <si>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</si>
  <si>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</si>
  <si>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</si>
  <si>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</si>
  <si>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</si>
  <si>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</si>
  <si>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</si>
  <si>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</si>
  <si>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</si>
  <si>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</si>
  <si>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</si>
  <si>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</si>
  <si>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</si>
  <si>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</si>
  <si>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</si>
  <si>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</si>
  <si>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</si>
  <si>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</si>
  <si>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</si>
  <si>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</si>
  <si>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</si>
  <si>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</si>
  <si>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</si>
  <si>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</si>
  <si>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</si>
  <si>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</si>
  <si>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</si>
  <si>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</si>
  <si>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</si>
  <si>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</si>
  <si>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</si>
  <si>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</si>
  <si>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</si>
  <si>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</si>
  <si>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</si>
  <si>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</si>
  <si>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</si>
  <si>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</si>
  <si>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</si>
  <si>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</si>
  <si>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</si>
  <si>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</si>
  <si>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</si>
  <si>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</si>
  <si>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</si>
  <si>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</si>
  <si>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</si>
  <si>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</si>
  <si>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</si>
  <si>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</si>
  <si>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</si>
  <si>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</si>
  <si>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</si>
  <si>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</si>
  <si>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</si>
  <si>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</si>
  <si>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</si>
  <si>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</si>
  <si>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</si>
  <si>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</si>
  <si>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</si>
  <si>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</si>
  <si>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</si>
  <si>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</si>
  <si>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</si>
  <si>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</si>
  <si>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</si>
  <si>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</si>
  <si>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</si>
  <si>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</si>
  <si>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</si>
  <si>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</si>
  <si>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</si>
  <si>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</si>
  <si>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</si>
  <si>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</si>
  <si>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</si>
  <si>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</si>
  <si>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</si>
  <si>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</si>
  <si>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</si>
  <si>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</si>
  <si>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</si>
  <si>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</si>
  <si>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</si>
  <si>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</si>
  <si>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</si>
  <si>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</si>
  <si>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</si>
  <si>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</si>
  <si>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</si>
  <si>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</si>
  <si>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</si>
  <si>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</si>
  <si>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</si>
  <si>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</si>
  <si>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</si>
  <si>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</si>
  <si>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</si>
  <si>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</si>
  <si>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</si>
  <si>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</si>
  <si>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</si>
  <si>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</si>
  <si>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</si>
  <si>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</si>
  <si>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</si>
  <si>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</si>
  <si>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</si>
  <si>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</si>
  <si>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</si>
  <si>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</si>
  <si>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</si>
  <si>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</si>
  <si>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</si>
  <si>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</si>
  <si>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</si>
  <si>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</si>
  <si>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</si>
  <si>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</si>
  <si>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</si>
  <si>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</si>
  <si>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</si>
  <si>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</si>
  <si>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</si>
  <si>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</si>
  <si>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</si>
  <si>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</si>
  <si>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</si>
  <si>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</si>
  <si>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</si>
  <si>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</si>
  <si>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</si>
  <si>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</si>
  <si>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</si>
  <si>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</si>
  <si>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</si>
  <si>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</si>
  <si>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</si>
  <si>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</si>
  <si>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</si>
  <si>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</si>
  <si>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</si>
  <si>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</si>
  <si>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</si>
  <si>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</si>
  <si>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</si>
  <si>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</si>
  <si>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</si>
  <si>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</si>
  <si>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</si>
  <si>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</si>
  <si>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</si>
  <si>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</si>
  <si>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</si>
  <si>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</si>
  <si>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</si>
  <si>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</si>
  <si>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</si>
  <si>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</si>
  <si>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</si>
  <si>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</si>
  <si>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</si>
  <si>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</si>
  <si>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</si>
  <si>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</si>
  <si>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</si>
  <si>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</si>
  <si>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</si>
  <si>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</si>
  <si>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</si>
  <si>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</si>
  <si>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</si>
  <si>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</si>
  <si>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</si>
  <si>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</si>
  <si>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</si>
  <si>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</si>
  <si>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</si>
  <si>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</si>
  <si>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</si>
  <si>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</si>
  <si>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</si>
  <si>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</si>
  <si>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</si>
  <si>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</si>
  <si>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</si>
  <si>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</si>
  <si>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</si>
  <si>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</si>
  <si>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</si>
  <si>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</si>
  <si>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</si>
  <si>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</si>
  <si>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</si>
  <si>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</si>
  <si>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</si>
  <si>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</si>
  <si>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</si>
  <si>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</si>
  <si>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</si>
  <si>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</si>
  <si>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</si>
  <si>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</si>
  <si>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</si>
  <si>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</si>
  <si>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</si>
  <si>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存続厚生年金基金等給付費等負担金に必要な経費</t>
    <phoneticPr fontId="5"/>
  </si>
  <si>
    <t>年金局</t>
    <rPh sb="0" eb="3">
      <t>ネンキンキョク</t>
    </rPh>
    <phoneticPr fontId="5"/>
  </si>
  <si>
    <t>総務課</t>
    <rPh sb="0" eb="3">
      <t>ソウムカ</t>
    </rPh>
    <phoneticPr fontId="5"/>
  </si>
  <si>
    <t>○</t>
  </si>
  <si>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</si>
  <si>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rPh sb="11" eb="13">
      <t>チョウシュウ</t>
    </rPh>
    <rPh sb="51" eb="53">
      <t>キュウフ</t>
    </rPh>
    <rPh sb="53" eb="55">
      <t>ジョウリツ</t>
    </rPh>
    <rPh sb="58" eb="60">
      <t>ホテン</t>
    </rPh>
    <rPh sb="61" eb="62">
      <t>オヨ</t>
    </rPh>
    <rPh sb="63" eb="65">
      <t>ヨテイ</t>
    </rPh>
    <rPh sb="65" eb="67">
      <t>リリツ</t>
    </rPh>
    <rPh sb="68" eb="70">
      <t>テイカ</t>
    </rPh>
    <rPh sb="71" eb="74">
      <t>シボウリツ</t>
    </rPh>
    <rPh sb="75" eb="77">
      <t>カイゼン</t>
    </rPh>
    <rPh sb="80" eb="82">
      <t>カコ</t>
    </rPh>
    <rPh sb="83" eb="85">
      <t>カニュウ</t>
    </rPh>
    <rPh sb="85" eb="87">
      <t>キカン</t>
    </rPh>
    <rPh sb="91" eb="93">
      <t>ソンゾク</t>
    </rPh>
    <rPh sb="93" eb="95">
      <t>コウセイ</t>
    </rPh>
    <rPh sb="95" eb="97">
      <t>ネンキン</t>
    </rPh>
    <rPh sb="97" eb="99">
      <t>キキン</t>
    </rPh>
    <rPh sb="99" eb="100">
      <t>トウ</t>
    </rPh>
    <rPh sb="101" eb="103">
      <t>ダイコウ</t>
    </rPh>
    <rPh sb="103" eb="105">
      <t>キュウフ</t>
    </rPh>
    <rPh sb="105" eb="107">
      <t>サイム</t>
    </rPh>
    <rPh sb="108" eb="110">
      <t>ゾウダイ</t>
    </rPh>
    <rPh sb="112" eb="113">
      <t>サイ</t>
    </rPh>
    <rPh sb="114" eb="116">
      <t>ホテン</t>
    </rPh>
    <rPh sb="117" eb="119">
      <t>テキセツ</t>
    </rPh>
    <rPh sb="120" eb="121">
      <t>オコナ</t>
    </rPh>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</si>
  <si>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存続厚生年金基金が代行部分について確保することを義務づけられている積立金）が、過去期間代行給付現価額（将来見込まれる代行給付の費用を現在価値に割り戻したもの）を下回っている場合に、当該下回っている額の一部負担金を交付（3月）する。</t>
    <rPh sb="216" eb="218">
      <t>ソンゾク</t>
    </rPh>
    <rPh sb="218" eb="220">
      <t>コウセイ</t>
    </rPh>
    <rPh sb="220" eb="222">
      <t>ネンキン</t>
    </rPh>
    <rPh sb="222" eb="224">
      <t>キキン</t>
    </rPh>
    <rPh sb="225" eb="227">
      <t>ダイコウ</t>
    </rPh>
    <rPh sb="227" eb="229">
      <t>ブブン</t>
    </rPh>
    <rPh sb="233" eb="235">
      <t>カクホ</t>
    </rPh>
    <rPh sb="240" eb="242">
      <t>ギム</t>
    </rPh>
    <rPh sb="249" eb="252">
      <t>ツミタテキン</t>
    </rPh>
    <rPh sb="267" eb="269">
      <t>ショウライ</t>
    </rPh>
    <rPh sb="269" eb="271">
      <t>ミコ</t>
    </rPh>
    <rPh sb="274" eb="276">
      <t>ダイコウ</t>
    </rPh>
    <rPh sb="276" eb="278">
      <t>キュウフ</t>
    </rPh>
    <rPh sb="279" eb="281">
      <t>ヒヨウ</t>
    </rPh>
    <rPh sb="282" eb="284">
      <t>ゲンザイ</t>
    </rPh>
    <rPh sb="284" eb="286">
      <t>カチ</t>
    </rPh>
    <rPh sb="287" eb="288">
      <t>ワ</t>
    </rPh>
    <rPh sb="289" eb="290">
      <t>モド</t>
    </rPh>
    <phoneticPr fontId="5"/>
  </si>
  <si>
    <t>-</t>
  </si>
  <si>
    <t>存続厚生年金基金等給付費等負担金</t>
  </si>
  <si>
    <t>本経費は、存続厚生年金基金等が国に代わって支給する老齢年金（代行給付）の費用のうち、政府が負担することとされた給付費負担金等であり、定量的な目標を設定できない。</t>
  </si>
  <si>
    <t>存続厚生年金基金等に対し、着実に交付する。</t>
  </si>
  <si>
    <t>億円</t>
    <rPh sb="0" eb="2">
      <t>オクエン</t>
    </rPh>
    <phoneticPr fontId="5"/>
  </si>
  <si>
    <t>件</t>
    <rPh sb="0" eb="1">
      <t>ケン</t>
    </rPh>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</si>
  <si>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</si>
  <si>
    <t>施策大目標１　老後生活の経済的自立の基礎となる所得保障の充実を図ること</t>
  </si>
  <si>
    <t>Ⅹ－１－１　国民に信頼される持続可能な公的年金制度等を構築し、適正な事業運営を図ること</t>
    <rPh sb="25" eb="26">
      <t>トウ</t>
    </rPh>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</si>
  <si>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</si>
  <si>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</si>
  <si>
    <t>本事業を安定的かつ継続的に行うために、国の責務において実施することが必要不可欠である。</t>
  </si>
  <si>
    <t>本事業は、国民生活の安定が損なわれることを防止することを目的とする公的年金事業の一環であり、法律に基づき、国の責務において実施すべき優先度が高い事業である。</t>
  </si>
  <si>
    <t>‐</t>
  </si>
  <si>
    <t>無</t>
  </si>
  <si>
    <t>厚生年金保険法等に基づく、被保険者や被保険者であった者等への保険給付に充てるための費用であり、受益者との負担関係は妥当である。</t>
  </si>
  <si>
    <t>厚生年金保険法等に基づく、被保険者や被保険者であった者等への保険給付に充てるための費用であり、必要な経費に限定されている。</t>
  </si>
  <si>
    <t>代替指標の実績は目的に見合ったものになっている。</t>
  </si>
  <si>
    <t>活動実績はほぼ見込みどおり推移している。</t>
  </si>
  <si>
    <t>・当該支出は、存続厚生年金基金等が支給する老齢年金給付に要する費用の一部負担金を交付するものであり、必要性、有効性等が認められる。</t>
    <rPh sb="1" eb="3">
      <t>トウガイ</t>
    </rPh>
    <rPh sb="3" eb="5">
      <t>シシュツ</t>
    </rPh>
    <rPh sb="7" eb="9">
      <t>ソンゾク</t>
    </rPh>
    <rPh sb="9" eb="11">
      <t>コウセイ</t>
    </rPh>
    <rPh sb="11" eb="13">
      <t>ネンキン</t>
    </rPh>
    <rPh sb="13" eb="15">
      <t>キキン</t>
    </rPh>
    <rPh sb="15" eb="16">
      <t>トウ</t>
    </rPh>
    <rPh sb="17" eb="19">
      <t>シキュウ</t>
    </rPh>
    <rPh sb="21" eb="23">
      <t>ロウレイ</t>
    </rPh>
    <rPh sb="23" eb="25">
      <t>ネンキン</t>
    </rPh>
    <rPh sb="25" eb="27">
      <t>キュウフ</t>
    </rPh>
    <rPh sb="28" eb="29">
      <t>ヨウ</t>
    </rPh>
    <rPh sb="31" eb="33">
      <t>ヒヨウ</t>
    </rPh>
    <rPh sb="34" eb="36">
      <t>イチブ</t>
    </rPh>
    <rPh sb="36" eb="39">
      <t>フタンキン</t>
    </rPh>
    <rPh sb="40" eb="42">
      <t>コウフ</t>
    </rPh>
    <rPh sb="50" eb="53">
      <t>ヒツヨウセイ</t>
    </rPh>
    <rPh sb="54" eb="57">
      <t>ユウコウセイ</t>
    </rPh>
    <rPh sb="57" eb="58">
      <t>トウ</t>
    </rPh>
    <rPh sb="59" eb="60">
      <t>ミト</t>
    </rPh>
    <phoneticPr fontId="5"/>
  </si>
  <si>
    <t>・引き続き、存続厚生年金基金等への給付費負担金等の支払いに支障をきたさぬように、支払実績等を踏まえ必要な予算額を確保するとともに、適正な執行を行うなどの取組を進める。</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</si>
  <si>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</si>
  <si>
    <t>厚生年金保険法等に基づく、存続厚生年金基金等に対する給付費等負担金の交付</t>
  </si>
  <si>
    <t>存続厚生年金基金等</t>
  </si>
  <si>
    <t>補助金等交付</t>
  </si>
  <si>
    <t>-</t>
    <phoneticPr fontId="5"/>
  </si>
  <si>
    <t>存続厚生年金基金等が国に代わって支給する老齢年金（代行給付）の費用のうち、政府が負担することとされた給付費負担金等を適切に交付する。
平成30年度　交付金額 1,214億円　件数 132件
令和元年度　交付金額 2,729億円　件数　58件
令和２年度　集計中</t>
    <rPh sb="67" eb="69">
      <t>ヘイセイ</t>
    </rPh>
    <rPh sb="95" eb="97">
      <t>レイワ</t>
    </rPh>
    <rPh sb="97" eb="98">
      <t>モト</t>
    </rPh>
    <rPh sb="98" eb="100">
      <t>ネンド</t>
    </rPh>
    <rPh sb="101" eb="104">
      <t>コウフキン</t>
    </rPh>
    <rPh sb="104" eb="105">
      <t>ガク</t>
    </rPh>
    <rPh sb="111" eb="113">
      <t>オクエン</t>
    </rPh>
    <rPh sb="114" eb="116">
      <t>ケンスウ</t>
    </rPh>
    <rPh sb="119" eb="120">
      <t>ケン</t>
    </rPh>
    <rPh sb="121" eb="123">
      <t>レイワ</t>
    </rPh>
    <rPh sb="124" eb="126">
      <t>ネンド</t>
    </rPh>
    <rPh sb="127" eb="130">
      <t>シュウケイチュウ</t>
    </rPh>
    <phoneticPr fontId="5"/>
  </si>
  <si>
    <t>存続厚生年金基金等が国に代わって支給する老齢年金（代行給付）の費用のうち、政府が負担することとされた給付費負担金等を適切に交付する。</t>
    <phoneticPr fontId="5"/>
  </si>
  <si>
    <t>828</t>
    <phoneticPr fontId="5"/>
  </si>
  <si>
    <t>739</t>
    <phoneticPr fontId="5"/>
  </si>
  <si>
    <t>649</t>
    <phoneticPr fontId="5"/>
  </si>
  <si>
    <t>798</t>
    <phoneticPr fontId="5"/>
  </si>
  <si>
    <t>800</t>
    <phoneticPr fontId="5"/>
  </si>
  <si>
    <t>811</t>
    <phoneticPr fontId="5"/>
  </si>
  <si>
    <t>777</t>
    <phoneticPr fontId="5"/>
  </si>
  <si>
    <t>776</t>
    <phoneticPr fontId="5"/>
  </si>
  <si>
    <t>772</t>
    <phoneticPr fontId="5"/>
  </si>
  <si>
    <t>厚労</t>
  </si>
  <si>
    <t>－</t>
    <phoneticPr fontId="5"/>
  </si>
  <si>
    <t>A.存続厚生年金基金等</t>
    <rPh sb="2" eb="4">
      <t>ソンゾク</t>
    </rPh>
    <rPh sb="4" eb="6">
      <t>コウセイ</t>
    </rPh>
    <rPh sb="6" eb="8">
      <t>ネンキン</t>
    </rPh>
    <rPh sb="8" eb="10">
      <t>キキン</t>
    </rPh>
    <rPh sb="10" eb="11">
      <t>トウ</t>
    </rPh>
    <phoneticPr fontId="5"/>
  </si>
  <si>
    <t>・「存続厚生年金基金等給付費負担金交付要綱」
（令和２年12月25日厚生労働省発年1225第14号）
・「存続厚生年金基金等給付現価負担金交付要綱」
（令和２年12月25日厚生労働省発年1225第15号）</t>
    <rPh sb="24" eb="26">
      <t>レイワ</t>
    </rPh>
    <rPh sb="76" eb="78">
      <t>レイワ</t>
    </rPh>
    <phoneticPr fontId="5"/>
  </si>
  <si>
    <t>総務課長（事務代理）
岡部　史哉</t>
    <rPh sb="0" eb="2">
      <t>ソウム</t>
    </rPh>
    <rPh sb="2" eb="4">
      <t>カチョウ</t>
    </rPh>
    <rPh sb="5" eb="7">
      <t>ジム</t>
    </rPh>
    <rPh sb="7" eb="9">
      <t>ダイリ</t>
    </rPh>
    <rPh sb="11" eb="13">
      <t>オカベ</t>
    </rPh>
    <rPh sb="14" eb="15">
      <t>フミ</t>
    </rPh>
    <rPh sb="15" eb="16">
      <t>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</si>
</sst>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25400</xdr:rowOff>
    </xdr:from>
    <xdr:to>
      <xdr:col>34</xdr:col>
      <xdr:colOff>136978</xdr:colOff>
      <xdr:row>18</xdr:row>
      <xdr:rowOff>266700</xdr:rowOff>
    </xdr:to>
    <xdr:sp macro="" textlink="">
      <xdr:nvSpPr>
        <xdr:cNvPr id="2" name="テキスト ボックス 1"/>
        <xdr:cNvSpPr txBox="1"/>
      </xdr:nvSpPr>
      <xdr:spPr>
        <a:xfrm>
          <a:off x="6299200" y="7632700"/>
          <a:ext cx="746578" cy="241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30</xdr:col>
      <xdr:colOff>190500</xdr:colOff>
      <xdr:row>19</xdr:row>
      <xdr:rowOff>25400</xdr:rowOff>
    </xdr:from>
    <xdr:to>
      <xdr:col>34</xdr:col>
      <xdr:colOff>124278</xdr:colOff>
      <xdr:row>19</xdr:row>
      <xdr:rowOff>266700</xdr:rowOff>
    </xdr:to>
    <xdr:sp macro="" textlink="">
      <xdr:nvSpPr>
        <xdr:cNvPr id="3" name="テキスト ボックス 2"/>
        <xdr:cNvSpPr txBox="1"/>
      </xdr:nvSpPr>
      <xdr:spPr>
        <a:xfrm>
          <a:off x="6286500" y="7950200"/>
          <a:ext cx="746578" cy="241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30</xdr:col>
      <xdr:colOff>177800</xdr:colOff>
      <xdr:row>20</xdr:row>
      <xdr:rowOff>38100</xdr:rowOff>
    </xdr:from>
    <xdr:to>
      <xdr:col>34</xdr:col>
      <xdr:colOff>111578</xdr:colOff>
      <xdr:row>20</xdr:row>
      <xdr:rowOff>279400</xdr:rowOff>
    </xdr:to>
    <xdr:sp macro="" textlink="">
      <xdr:nvSpPr>
        <xdr:cNvPr id="4" name="テキスト ボックス 3"/>
        <xdr:cNvSpPr txBox="1"/>
      </xdr:nvSpPr>
      <xdr:spPr>
        <a:xfrm>
          <a:off x="6273800" y="8280400"/>
          <a:ext cx="746578" cy="241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63500</xdr:colOff>
      <xdr:row>86</xdr:row>
      <xdr:rowOff>38100</xdr:rowOff>
    </xdr:from>
    <xdr:to>
      <xdr:col>41</xdr:col>
      <xdr:colOff>136978</xdr:colOff>
      <xdr:row>86</xdr:row>
      <xdr:rowOff>275167</xdr:rowOff>
    </xdr:to>
    <xdr:sp macro="" textlink="">
      <xdr:nvSpPr>
        <xdr:cNvPr id="5" name="テキスト ボックス 4"/>
        <xdr:cNvSpPr txBox="1"/>
      </xdr:nvSpPr>
      <xdr:spPr>
        <a:xfrm>
          <a:off x="7785100" y="14960600"/>
          <a:ext cx="683078" cy="2370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88900</xdr:colOff>
      <xdr:row>88</xdr:row>
      <xdr:rowOff>12700</xdr:rowOff>
    </xdr:from>
    <xdr:to>
      <xdr:col>41</xdr:col>
      <xdr:colOff>162378</xdr:colOff>
      <xdr:row>88</xdr:row>
      <xdr:rowOff>249767</xdr:rowOff>
    </xdr:to>
    <xdr:sp macro="" textlink="">
      <xdr:nvSpPr>
        <xdr:cNvPr id="6" name="テキスト ボックス 5"/>
        <xdr:cNvSpPr txBox="1"/>
      </xdr:nvSpPr>
      <xdr:spPr>
        <a:xfrm>
          <a:off x="7810500" y="15519400"/>
          <a:ext cx="683078" cy="2370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101600</xdr:colOff>
      <xdr:row>100</xdr:row>
      <xdr:rowOff>25400</xdr:rowOff>
    </xdr:from>
    <xdr:to>
      <xdr:col>41</xdr:col>
      <xdr:colOff>175078</xdr:colOff>
      <xdr:row>100</xdr:row>
      <xdr:rowOff>262467</xdr:rowOff>
    </xdr:to>
    <xdr:sp macro="" textlink="">
      <xdr:nvSpPr>
        <xdr:cNvPr id="7" name="テキスト ボックス 6"/>
        <xdr:cNvSpPr txBox="1"/>
      </xdr:nvSpPr>
      <xdr:spPr>
        <a:xfrm>
          <a:off x="7823200" y="16230600"/>
          <a:ext cx="683078" cy="2370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9</xdr:col>
      <xdr:colOff>0</xdr:colOff>
      <xdr:row>749</xdr:row>
      <xdr:rowOff>0</xdr:rowOff>
    </xdr:from>
    <xdr:to>
      <xdr:col>40</xdr:col>
      <xdr:colOff>96755</xdr:colOff>
      <xdr:row>759</xdr:row>
      <xdr:rowOff>250241</xdr:rowOff>
    </xdr:to>
    <xdr:grpSp>
      <xdr:nvGrpSpPr>
        <xdr:cNvPr id="18" name="グループ化 17"/>
        <xdr:cNvGrpSpPr>
          <a:grpSpLocks/>
        </xdr:cNvGrpSpPr>
      </xdr:nvGrpSpPr>
      <xdr:grpSpPr bwMode="auto">
        <a:xfrm>
          <a:off x="1828800" y="50952400"/>
          <a:ext cx="6395955" cy="3806241"/>
          <a:chOff x="3136900" y="28345590"/>
          <a:chExt cx="6709403" cy="3759200"/>
        </a:xfrm>
      </xdr:grpSpPr>
      <xdr:sp macro="" textlink="">
        <xdr:nvSpPr>
          <xdr:cNvPr id="19" name="角丸四角形 18"/>
          <xdr:cNvSpPr/>
        </xdr:nvSpPr>
        <xdr:spPr>
          <a:xfrm>
            <a:off x="3136900" y="28345590"/>
            <a:ext cx="2540902" cy="942179"/>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0" name="角丸四角形 19"/>
          <xdr:cNvSpPr/>
        </xdr:nvSpPr>
        <xdr:spPr>
          <a:xfrm>
            <a:off x="3165994" y="31162611"/>
            <a:ext cx="3627089" cy="942179"/>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存続厚生年金基金等</a:t>
            </a:r>
          </a:p>
        </xdr:txBody>
      </xdr:sp>
      <xdr:cxnSp macro="">
        <xdr:nvCxnSpPr>
          <xdr:cNvPr id="21" name="直線矢印コネクタ 20"/>
          <xdr:cNvCxnSpPr/>
        </xdr:nvCxnSpPr>
        <xdr:spPr>
          <a:xfrm rot="5400000">
            <a:off x="2552735" y="30201307"/>
            <a:ext cx="1798706" cy="9698"/>
          </a:xfrm>
          <a:prstGeom prst="straightConnector1">
            <a:avLst/>
          </a:prstGeom>
          <a:noFill/>
          <a:ln w="25400" cap="flat" cmpd="sng" algn="ctr">
            <a:solidFill>
              <a:sysClr val="windowText" lastClr="000000"/>
            </a:solidFill>
            <a:prstDash val="solid"/>
            <a:tailEnd type="arrow"/>
          </a:ln>
          <a:effectLst/>
        </xdr:spPr>
      </xdr:cxnSp>
      <xdr:sp macro="" textlink="">
        <xdr:nvSpPr>
          <xdr:cNvPr id="22" name="テキスト ボックス 21"/>
          <xdr:cNvSpPr txBox="1"/>
        </xdr:nvSpPr>
        <xdr:spPr>
          <a:xfrm>
            <a:off x="3650899" y="29687508"/>
            <a:ext cx="6195404" cy="1132518"/>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（厚生年金保険法等に基づく、存続厚生年金基金等に対する給付費等負担金の交付）</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令和２年度執行額は集計中</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24</xdr:col>
      <xdr:colOff>102577</xdr:colOff>
      <xdr:row>788</xdr:row>
      <xdr:rowOff>168520</xdr:rowOff>
    </xdr:from>
    <xdr:to>
      <xdr:col>27</xdr:col>
      <xdr:colOff>163355</xdr:colOff>
      <xdr:row>788</xdr:row>
      <xdr:rowOff>461597</xdr:rowOff>
    </xdr:to>
    <xdr:sp macro="" textlink="">
      <xdr:nvSpPr>
        <xdr:cNvPr id="24" name="テキスト ボックス 23"/>
        <xdr:cNvSpPr txBox="1"/>
      </xdr:nvSpPr>
      <xdr:spPr>
        <a:xfrm>
          <a:off x="4850423" y="52768501"/>
          <a:ext cx="654259" cy="2930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131885</xdr:colOff>
      <xdr:row>798</xdr:row>
      <xdr:rowOff>29309</xdr:rowOff>
    </xdr:from>
    <xdr:to>
      <xdr:col>27</xdr:col>
      <xdr:colOff>192663</xdr:colOff>
      <xdr:row>798</xdr:row>
      <xdr:rowOff>285751</xdr:rowOff>
    </xdr:to>
    <xdr:sp macro="" textlink="">
      <xdr:nvSpPr>
        <xdr:cNvPr id="25" name="テキスト ボックス 24"/>
        <xdr:cNvSpPr txBox="1"/>
      </xdr:nvSpPr>
      <xdr:spPr>
        <a:xfrm>
          <a:off x="4879731" y="56065617"/>
          <a:ext cx="654259"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74544</xdr:colOff>
      <xdr:row>844</xdr:row>
      <xdr:rowOff>183172</xdr:rowOff>
    </xdr:from>
    <xdr:to>
      <xdr:col>27</xdr:col>
      <xdr:colOff>165653</xdr:colOff>
      <xdr:row>844</xdr:row>
      <xdr:rowOff>437172</xdr:rowOff>
    </xdr:to>
    <xdr:sp macro="" textlink="">
      <xdr:nvSpPr>
        <xdr:cNvPr id="27" name="テキスト ボックス 26"/>
        <xdr:cNvSpPr txBox="1"/>
      </xdr:nvSpPr>
      <xdr:spPr>
        <a:xfrm>
          <a:off x="4845327" y="61060346"/>
          <a:ext cx="687456"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677</v>
      </c>
      <c r="AK2" s="191"/>
      <c r="AL2" s="191"/>
      <c r="AM2" s="191"/>
      <c r="AN2" s="83" t="s">
        <v>326</v>
      </c>
      <c r="AO2" s="191">
        <v>20</v>
      </c>
      <c r="AP2" s="191"/>
      <c r="AQ2" s="191"/>
      <c r="AR2" s="84" t="s">
        <v>631</v>
      </c>
      <c r="AS2" s="192">
        <v>882</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397</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681</v>
      </c>
      <c r="AR5" s="704"/>
      <c r="AS5" s="704"/>
      <c r="AT5" s="704"/>
      <c r="AU5" s="704"/>
      <c r="AV5" s="704"/>
      <c r="AW5" s="704"/>
      <c r="AX5" s="705"/>
    </row>
    <row r="6" spans="1:50" ht="39" customHeight="1" x14ac:dyDescent="0.15">
      <c r="A6" s="708" t="s">
        <v>4</v>
      </c>
      <c r="B6" s="709"/>
      <c r="C6" s="709"/>
      <c r="D6" s="709"/>
      <c r="E6" s="709"/>
      <c r="F6" s="709"/>
      <c r="G6" s="856" t="str">
        <f>入力規則等!F39</f>
        <v>年金特別会計厚生年金勘定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13.25"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680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高齢社会対策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174049</v>
      </c>
      <c r="Q13" s="149"/>
      <c r="R13" s="149"/>
      <c r="S13" s="149"/>
      <c r="T13" s="149"/>
      <c r="U13" s="149"/>
      <c r="V13" s="150"/>
      <c r="W13" s="148">
        <v>231783</v>
      </c>
      <c r="X13" s="149"/>
      <c r="Y13" s="149"/>
      <c r="Z13" s="149"/>
      <c r="AA13" s="149"/>
      <c r="AB13" s="149"/>
      <c r="AC13" s="150"/>
      <c r="AD13" s="148">
        <v>359823</v>
      </c>
      <c r="AE13" s="149"/>
      <c r="AF13" s="149"/>
      <c r="AG13" s="149"/>
      <c r="AH13" s="149"/>
      <c r="AI13" s="149"/>
      <c r="AJ13" s="150"/>
      <c r="AK13" s="148">
        <v>523127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t="s">
        <v>665</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326</v>
      </c>
      <c r="AE15" s="149"/>
      <c r="AF15" s="149"/>
      <c r="AG15" s="149"/>
      <c r="AH15" s="149"/>
      <c r="AI15" s="149"/>
      <c r="AJ15" s="150"/>
      <c r="AK15" s="148" t="s">
        <v>665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665</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v>-1181</v>
      </c>
      <c r="Q17" s="149"/>
      <c r="R17" s="149"/>
      <c r="S17" s="149"/>
      <c r="T17" s="149"/>
      <c r="U17" s="149"/>
      <c r="V17" s="150"/>
      <c r="W17" s="148">
        <v>41540</v>
      </c>
      <c r="X17" s="149"/>
      <c r="Y17" s="149"/>
      <c r="Z17" s="149"/>
      <c r="AA17" s="149"/>
      <c r="AB17" s="149"/>
      <c r="AC17" s="150"/>
      <c r="AD17" s="148">
        <v>70753</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172868</v>
      </c>
      <c r="Q18" s="155"/>
      <c r="R18" s="155"/>
      <c r="S18" s="155"/>
      <c r="T18" s="155"/>
      <c r="U18" s="155"/>
      <c r="V18" s="156"/>
      <c r="W18" s="154">
        <f>SUM(W13:AC17)</f>
        <v>273323</v>
      </c>
      <c r="X18" s="155"/>
      <c r="Y18" s="155"/>
      <c r="Z18" s="155"/>
      <c r="AA18" s="155"/>
      <c r="AB18" s="155"/>
      <c r="AC18" s="156"/>
      <c r="AD18" s="154">
        <f>SUM(AD13:AJ17)</f>
        <v>430576</v>
      </c>
      <c r="AE18" s="155"/>
      <c r="AF18" s="155"/>
      <c r="AG18" s="155"/>
      <c r="AH18" s="155"/>
      <c r="AI18" s="155"/>
      <c r="AJ18" s="156"/>
      <c r="AK18" s="154">
        <f>SUM(AK13:AQ17)</f>
        <v>523127</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121406</v>
      </c>
      <c r="Q19" s="149"/>
      <c r="R19" s="149"/>
      <c r="S19" s="149"/>
      <c r="T19" s="149"/>
      <c r="U19" s="149"/>
      <c r="V19" s="150"/>
      <c r="W19" s="148">
        <v>272950</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0.70230464863363951</v>
      </c>
      <c r="Q20" s="520"/>
      <c r="R20" s="520"/>
      <c r="S20" s="520"/>
      <c r="T20" s="520"/>
      <c r="U20" s="520"/>
      <c r="V20" s="520"/>
      <c r="W20" s="520">
        <f t="shared" ref="W20" si="0">IF(W18=0, "-", SUM(W19)/W18)</f>
        <v>0.99863531426188068</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0.6975391987313917</v>
      </c>
      <c r="Q21" s="520"/>
      <c r="R21" s="520"/>
      <c r="S21" s="520"/>
      <c r="T21" s="520"/>
      <c r="U21" s="520"/>
      <c r="V21" s="520"/>
      <c r="W21" s="520">
        <f t="shared" ref="W21" si="2">IF(W19=0, "-", SUM(W19)/SUM(W13,W14))</f>
        <v>1.1776100921983061</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1.5" customHeight="1" x14ac:dyDescent="0.15">
      <c r="A23" s="126"/>
      <c r="B23" s="127"/>
      <c r="C23" s="127"/>
      <c r="D23" s="127"/>
      <c r="E23" s="127"/>
      <c r="F23" s="128"/>
      <c r="G23" s="117" t="s">
        <v>641</v>
      </c>
      <c r="H23" s="118"/>
      <c r="I23" s="118"/>
      <c r="J23" s="118"/>
      <c r="K23" s="118"/>
      <c r="L23" s="118"/>
      <c r="M23" s="118"/>
      <c r="N23" s="118"/>
      <c r="O23" s="119"/>
      <c r="P23" s="145">
        <v>523127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523127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326</v>
      </c>
      <c r="AR31" s="163"/>
      <c r="AS31" s="164" t="s">
        <v>185</v>
      </c>
      <c r="AT31" s="187"/>
      <c r="AU31" s="256" t="s">
        <v>326</v>
      </c>
      <c r="AV31" s="256"/>
      <c r="AW31" s="360" t="s">
        <v>175</v>
      </c>
      <c r="AX31" s="361"/>
    </row>
    <row r="32" spans="1:50" ht="23.25" customHeight="1" x14ac:dyDescent="0.15">
      <c r="A32" s="496"/>
      <c r="B32" s="494"/>
      <c r="C32" s="494"/>
      <c r="D32" s="494"/>
      <c r="E32" s="494"/>
      <c r="F32" s="495"/>
      <c r="G32" s="521" t="s">
        <v>326</v>
      </c>
      <c r="H32" s="522"/>
      <c r="I32" s="522"/>
      <c r="J32" s="522"/>
      <c r="K32" s="522"/>
      <c r="L32" s="522"/>
      <c r="M32" s="522"/>
      <c r="N32" s="522"/>
      <c r="O32" s="523"/>
      <c r="P32" s="176" t="s">
        <v>326</v>
      </c>
      <c r="Q32" s="176"/>
      <c r="R32" s="176"/>
      <c r="S32" s="176"/>
      <c r="T32" s="176"/>
      <c r="U32" s="176"/>
      <c r="V32" s="176"/>
      <c r="W32" s="176"/>
      <c r="X32" s="218"/>
      <c r="Y32" s="324" t="s">
        <v>12</v>
      </c>
      <c r="Z32" s="530"/>
      <c r="AA32" s="531"/>
      <c r="AB32" s="532" t="s">
        <v>326</v>
      </c>
      <c r="AC32" s="532"/>
      <c r="AD32" s="532"/>
      <c r="AE32" s="348" t="s">
        <v>326</v>
      </c>
      <c r="AF32" s="349"/>
      <c r="AG32" s="349"/>
      <c r="AH32" s="349"/>
      <c r="AI32" s="348" t="s">
        <v>326</v>
      </c>
      <c r="AJ32" s="349"/>
      <c r="AK32" s="349"/>
      <c r="AL32" s="349"/>
      <c r="AM32" s="348" t="s">
        <v>326</v>
      </c>
      <c r="AN32" s="349"/>
      <c r="AO32" s="349"/>
      <c r="AP32" s="349"/>
      <c r="AQ32" s="151" t="s">
        <v>326</v>
      </c>
      <c r="AR32" s="152"/>
      <c r="AS32" s="152"/>
      <c r="AT32" s="153"/>
      <c r="AU32" s="349" t="s">
        <v>326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326</v>
      </c>
      <c r="AC33" s="503"/>
      <c r="AD33" s="503"/>
      <c r="AE33" s="348" t="s">
        <v>326</v>
      </c>
      <c r="AF33" s="349"/>
      <c r="AG33" s="349"/>
      <c r="AH33" s="349"/>
      <c r="AI33" s="348" t="s">
        <v>326</v>
      </c>
      <c r="AJ33" s="349"/>
      <c r="AK33" s="349"/>
      <c r="AL33" s="349"/>
      <c r="AM33" s="348" t="s">
        <v>326</v>
      </c>
      <c r="AN33" s="349"/>
      <c r="AO33" s="349"/>
      <c r="AP33" s="349"/>
      <c r="AQ33" s="151" t="s">
        <v>326</v>
      </c>
      <c r="AR33" s="152"/>
      <c r="AS33" s="152"/>
      <c r="AT33" s="153"/>
      <c r="AU33" s="349" t="s">
        <v>326</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326</v>
      </c>
      <c r="AF34" s="349"/>
      <c r="AG34" s="349"/>
      <c r="AH34" s="349"/>
      <c r="AI34" s="348" t="s">
        <v>326</v>
      </c>
      <c r="AJ34" s="349"/>
      <c r="AK34" s="349"/>
      <c r="AL34" s="349"/>
      <c r="AM34" s="348" t="s">
        <v>326</v>
      </c>
      <c r="AN34" s="349"/>
      <c r="AO34" s="349"/>
      <c r="AP34" s="349"/>
      <c r="AQ34" s="151" t="s">
        <v>326</v>
      </c>
      <c r="AR34" s="152"/>
      <c r="AS34" s="152"/>
      <c r="AT34" s="153"/>
      <c r="AU34" s="349" t="s">
        <v>326</v>
      </c>
      <c r="AV34" s="349"/>
      <c r="AW34" s="349"/>
      <c r="AX34" s="350"/>
    </row>
    <row r="35" spans="1:51" ht="23.25" customHeight="1" x14ac:dyDescent="0.15">
      <c r="A35" s="876" t="s">
        <v>300</v>
      </c>
      <c r="B35" s="877"/>
      <c r="C35" s="877"/>
      <c r="D35" s="877"/>
      <c r="E35" s="877"/>
      <c r="F35" s="878"/>
      <c r="G35" s="882" t="s">
        <v>326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642</v>
      </c>
      <c r="H82" s="482"/>
      <c r="I82" s="482"/>
      <c r="J82" s="482"/>
      <c r="K82" s="482"/>
      <c r="L82" s="482"/>
      <c r="M82" s="482"/>
      <c r="N82" s="482"/>
      <c r="O82" s="482"/>
      <c r="P82" s="482"/>
      <c r="Q82" s="482"/>
      <c r="R82" s="482"/>
      <c r="S82" s="482"/>
      <c r="T82" s="482"/>
      <c r="U82" s="482"/>
      <c r="V82" s="482"/>
      <c r="W82" s="482"/>
      <c r="X82" s="482"/>
      <c r="Y82" s="482"/>
      <c r="Z82" s="482"/>
      <c r="AA82" s="733"/>
      <c r="AB82" s="481" t="s">
        <v>666</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29.2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326</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7.95" customHeight="1" x14ac:dyDescent="0.15">
      <c r="A87" s="501"/>
      <c r="B87" s="533"/>
      <c r="C87" s="533"/>
      <c r="D87" s="533"/>
      <c r="E87" s="533"/>
      <c r="F87" s="534"/>
      <c r="G87" s="217" t="s">
        <v>667</v>
      </c>
      <c r="H87" s="176"/>
      <c r="I87" s="176"/>
      <c r="J87" s="176"/>
      <c r="K87" s="176"/>
      <c r="L87" s="176"/>
      <c r="M87" s="176"/>
      <c r="N87" s="176"/>
      <c r="O87" s="218"/>
      <c r="P87" s="176" t="s">
        <v>643</v>
      </c>
      <c r="Q87" s="780"/>
      <c r="R87" s="780"/>
      <c r="S87" s="780"/>
      <c r="T87" s="780"/>
      <c r="U87" s="780"/>
      <c r="V87" s="780"/>
      <c r="W87" s="780"/>
      <c r="X87" s="781"/>
      <c r="Y87" s="736" t="s">
        <v>61</v>
      </c>
      <c r="Z87" s="737"/>
      <c r="AA87" s="738"/>
      <c r="AB87" s="532" t="s">
        <v>644</v>
      </c>
      <c r="AC87" s="532"/>
      <c r="AD87" s="532"/>
      <c r="AE87" s="348">
        <v>1214</v>
      </c>
      <c r="AF87" s="349"/>
      <c r="AG87" s="349"/>
      <c r="AH87" s="349"/>
      <c r="AI87" s="348">
        <v>2729</v>
      </c>
      <c r="AJ87" s="349"/>
      <c r="AK87" s="349"/>
      <c r="AL87" s="349"/>
      <c r="AM87" s="348"/>
      <c r="AN87" s="349"/>
      <c r="AO87" s="349"/>
      <c r="AP87" s="349"/>
      <c r="AQ87" s="151" t="s">
        <v>326</v>
      </c>
      <c r="AR87" s="152"/>
      <c r="AS87" s="152"/>
      <c r="AT87" s="153"/>
      <c r="AU87" s="349" t="s">
        <v>326</v>
      </c>
      <c r="AV87" s="349"/>
      <c r="AW87" s="349"/>
      <c r="AX87" s="350"/>
      <c r="AY87">
        <f t="shared" si="10"/>
        <v>1</v>
      </c>
    </row>
    <row r="88" spans="1:60" ht="27.9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644</v>
      </c>
      <c r="AC88" s="503"/>
      <c r="AD88" s="503"/>
      <c r="AE88" s="348">
        <v>1740</v>
      </c>
      <c r="AF88" s="349"/>
      <c r="AG88" s="349"/>
      <c r="AH88" s="349"/>
      <c r="AI88" s="348">
        <v>2318</v>
      </c>
      <c r="AJ88" s="349"/>
      <c r="AK88" s="349"/>
      <c r="AL88" s="349"/>
      <c r="AM88" s="348">
        <v>4306</v>
      </c>
      <c r="AN88" s="349"/>
      <c r="AO88" s="349"/>
      <c r="AP88" s="349"/>
      <c r="AQ88" s="151" t="s">
        <v>326</v>
      </c>
      <c r="AR88" s="152"/>
      <c r="AS88" s="152"/>
      <c r="AT88" s="153"/>
      <c r="AU88" s="349">
        <v>5231</v>
      </c>
      <c r="AV88" s="349"/>
      <c r="AW88" s="349"/>
      <c r="AX88" s="350"/>
      <c r="AY88">
        <f t="shared" si="10"/>
        <v>1</v>
      </c>
      <c r="AZ88" s="10"/>
      <c r="BA88" s="10"/>
      <c r="BB88" s="10"/>
      <c r="BC88" s="10"/>
    </row>
    <row r="89" spans="1:60" ht="27.9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v>70</v>
      </c>
      <c r="AF89" s="357"/>
      <c r="AG89" s="357"/>
      <c r="AH89" s="357"/>
      <c r="AI89" s="356">
        <v>118</v>
      </c>
      <c r="AJ89" s="357"/>
      <c r="AK89" s="357"/>
      <c r="AL89" s="357"/>
      <c r="AM89" s="356"/>
      <c r="AN89" s="357"/>
      <c r="AO89" s="357"/>
      <c r="AP89" s="357"/>
      <c r="AQ89" s="151" t="s">
        <v>326</v>
      </c>
      <c r="AR89" s="152"/>
      <c r="AS89" s="152"/>
      <c r="AT89" s="153"/>
      <c r="AU89" s="349" t="s">
        <v>326</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v>132</v>
      </c>
      <c r="AF101" s="343"/>
      <c r="AG101" s="343"/>
      <c r="AH101" s="343"/>
      <c r="AI101" s="343">
        <v>58</v>
      </c>
      <c r="AJ101" s="343"/>
      <c r="AK101" s="343"/>
      <c r="AL101" s="343"/>
      <c r="AM101" s="343"/>
      <c r="AN101" s="343"/>
      <c r="AO101" s="343"/>
      <c r="AP101" s="343"/>
      <c r="AQ101" s="343" t="s">
        <v>326</v>
      </c>
      <c r="AR101" s="343"/>
      <c r="AS101" s="343"/>
      <c r="AT101" s="343"/>
      <c r="AU101" s="348" t="s">
        <v>326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326</v>
      </c>
      <c r="AF102" s="343"/>
      <c r="AG102" s="343"/>
      <c r="AH102" s="343"/>
      <c r="AI102" s="343" t="s">
        <v>326</v>
      </c>
      <c r="AJ102" s="343"/>
      <c r="AK102" s="343"/>
      <c r="AL102" s="343"/>
      <c r="AM102" s="343" t="s">
        <v>326</v>
      </c>
      <c r="AN102" s="343"/>
      <c r="AO102" s="343"/>
      <c r="AP102" s="343"/>
      <c r="AQ102" s="343" t="s">
        <v>326</v>
      </c>
      <c r="AR102" s="343"/>
      <c r="AS102" s="343"/>
      <c r="AT102" s="343"/>
      <c r="AU102" s="356" t="s">
        <v>326</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326</v>
      </c>
      <c r="AC116" s="286"/>
      <c r="AD116" s="287"/>
      <c r="AE116" s="343" t="s">
        <v>326</v>
      </c>
      <c r="AF116" s="343"/>
      <c r="AG116" s="343"/>
      <c r="AH116" s="343"/>
      <c r="AI116" s="343" t="s">
        <v>326</v>
      </c>
      <c r="AJ116" s="343"/>
      <c r="AK116" s="343"/>
      <c r="AL116" s="343"/>
      <c r="AM116" s="343" t="s">
        <v>326</v>
      </c>
      <c r="AN116" s="343"/>
      <c r="AO116" s="343"/>
      <c r="AP116" s="343"/>
      <c r="AQ116" s="348" t="s">
        <v>326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326</v>
      </c>
      <c r="AC117" s="328"/>
      <c r="AD117" s="329"/>
      <c r="AE117" s="291" t="s">
        <v>326</v>
      </c>
      <c r="AF117" s="291"/>
      <c r="AG117" s="291"/>
      <c r="AH117" s="291"/>
      <c r="AI117" s="291" t="s">
        <v>326</v>
      </c>
      <c r="AJ117" s="291"/>
      <c r="AK117" s="291"/>
      <c r="AL117" s="291"/>
      <c r="AM117" s="291" t="s">
        <v>326</v>
      </c>
      <c r="AN117" s="291"/>
      <c r="AO117" s="291"/>
      <c r="AP117" s="291"/>
      <c r="AQ117" s="291" t="s">
        <v>326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326</v>
      </c>
      <c r="AR133" s="256"/>
      <c r="AS133" s="164" t="s">
        <v>185</v>
      </c>
      <c r="AT133" s="187"/>
      <c r="AU133" s="163" t="s">
        <v>326</v>
      </c>
      <c r="AV133" s="163"/>
      <c r="AW133" s="164" t="s">
        <v>175</v>
      </c>
      <c r="AX133" s="165"/>
      <c r="AY133">
        <f>$AY$132</f>
        <v>1</v>
      </c>
    </row>
    <row r="134" spans="1:51" ht="39.75" customHeight="1" x14ac:dyDescent="0.15">
      <c r="A134" s="973"/>
      <c r="B134" s="238"/>
      <c r="C134" s="237"/>
      <c r="D134" s="238"/>
      <c r="E134" s="237"/>
      <c r="F134" s="299"/>
      <c r="G134" s="217" t="s">
        <v>326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326</v>
      </c>
      <c r="AC134" s="209"/>
      <c r="AD134" s="209"/>
      <c r="AE134" s="251" t="s">
        <v>326</v>
      </c>
      <c r="AF134" s="152"/>
      <c r="AG134" s="152"/>
      <c r="AH134" s="152"/>
      <c r="AI134" s="251" t="s">
        <v>326</v>
      </c>
      <c r="AJ134" s="152"/>
      <c r="AK134" s="152"/>
      <c r="AL134" s="152"/>
      <c r="AM134" s="251" t="s">
        <v>326</v>
      </c>
      <c r="AN134" s="152"/>
      <c r="AO134" s="152"/>
      <c r="AP134" s="152"/>
      <c r="AQ134" s="251" t="s">
        <v>326</v>
      </c>
      <c r="AR134" s="152"/>
      <c r="AS134" s="152"/>
      <c r="AT134" s="152"/>
      <c r="AU134" s="251" t="s">
        <v>326</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326</v>
      </c>
      <c r="AC135" s="160"/>
      <c r="AD135" s="160"/>
      <c r="AE135" s="251" t="s">
        <v>326</v>
      </c>
      <c r="AF135" s="152"/>
      <c r="AG135" s="152"/>
      <c r="AH135" s="152"/>
      <c r="AI135" s="251" t="s">
        <v>326</v>
      </c>
      <c r="AJ135" s="152"/>
      <c r="AK135" s="152"/>
      <c r="AL135" s="152"/>
      <c r="AM135" s="251" t="s">
        <v>326</v>
      </c>
      <c r="AN135" s="152"/>
      <c r="AO135" s="152"/>
      <c r="AP135" s="152"/>
      <c r="AQ135" s="251" t="s">
        <v>326</v>
      </c>
      <c r="AR135" s="152"/>
      <c r="AS135" s="152"/>
      <c r="AT135" s="152"/>
      <c r="AU135" s="251" t="s">
        <v>326</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326</v>
      </c>
      <c r="H154" s="176"/>
      <c r="I154" s="176"/>
      <c r="J154" s="176"/>
      <c r="K154" s="176"/>
      <c r="L154" s="176"/>
      <c r="M154" s="176"/>
      <c r="N154" s="176"/>
      <c r="O154" s="176"/>
      <c r="P154" s="218"/>
      <c r="Q154" s="175" t="s">
        <v>678</v>
      </c>
      <c r="R154" s="176"/>
      <c r="S154" s="176"/>
      <c r="T154" s="176"/>
      <c r="U154" s="176"/>
      <c r="V154" s="176"/>
      <c r="W154" s="176"/>
      <c r="X154" s="176"/>
      <c r="Y154" s="176"/>
      <c r="Z154" s="176"/>
      <c r="AA154" s="900"/>
      <c r="AB154" s="241" t="s">
        <v>326</v>
      </c>
      <c r="AC154" s="242"/>
      <c r="AD154" s="242"/>
      <c r="AE154" s="247" t="s">
        <v>326</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326</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649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640</v>
      </c>
      <c r="K430" s="228"/>
      <c r="L430" s="228"/>
      <c r="M430" s="228"/>
      <c r="N430" s="228"/>
      <c r="O430" s="228"/>
      <c r="P430" s="228"/>
      <c r="Q430" s="228"/>
      <c r="R430" s="228"/>
      <c r="S430" s="228"/>
      <c r="T430" s="229"/>
      <c r="U430" s="230" t="s">
        <v>326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326</v>
      </c>
      <c r="AF432" s="163"/>
      <c r="AG432" s="164" t="s">
        <v>185</v>
      </c>
      <c r="AH432" s="187"/>
      <c r="AI432" s="201"/>
      <c r="AJ432" s="201"/>
      <c r="AK432" s="201"/>
      <c r="AL432" s="202"/>
      <c r="AM432" s="201"/>
      <c r="AN432" s="201"/>
      <c r="AO432" s="201"/>
      <c r="AP432" s="202"/>
      <c r="AQ432" s="216" t="s">
        <v>326</v>
      </c>
      <c r="AR432" s="163"/>
      <c r="AS432" s="164" t="s">
        <v>185</v>
      </c>
      <c r="AT432" s="187"/>
      <c r="AU432" s="163" t="s">
        <v>326</v>
      </c>
      <c r="AV432" s="163"/>
      <c r="AW432" s="164" t="s">
        <v>175</v>
      </c>
      <c r="AX432" s="165"/>
      <c r="AY432">
        <f>$AY$431</f>
        <v>1</v>
      </c>
    </row>
    <row r="433" spans="1:51" ht="23.25" customHeight="1" x14ac:dyDescent="0.15">
      <c r="A433" s="973"/>
      <c r="B433" s="238"/>
      <c r="C433" s="237"/>
      <c r="D433" s="238"/>
      <c r="E433" s="181"/>
      <c r="F433" s="182"/>
      <c r="G433" s="217" t="s">
        <v>326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326</v>
      </c>
      <c r="AC433" s="160"/>
      <c r="AD433" s="160"/>
      <c r="AE433" s="151" t="s">
        <v>326</v>
      </c>
      <c r="AF433" s="152"/>
      <c r="AG433" s="152"/>
      <c r="AH433" s="152"/>
      <c r="AI433" s="151" t="s">
        <v>326</v>
      </c>
      <c r="AJ433" s="152"/>
      <c r="AK433" s="152"/>
      <c r="AL433" s="152"/>
      <c r="AM433" s="151" t="s">
        <v>326</v>
      </c>
      <c r="AN433" s="152"/>
      <c r="AO433" s="152"/>
      <c r="AP433" s="153"/>
      <c r="AQ433" s="151" t="s">
        <v>326</v>
      </c>
      <c r="AR433" s="152"/>
      <c r="AS433" s="152"/>
      <c r="AT433" s="153"/>
      <c r="AU433" s="152" t="s">
        <v>326</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326</v>
      </c>
      <c r="AC434" s="209"/>
      <c r="AD434" s="209"/>
      <c r="AE434" s="151" t="s">
        <v>326</v>
      </c>
      <c r="AF434" s="152"/>
      <c r="AG434" s="152"/>
      <c r="AH434" s="153"/>
      <c r="AI434" s="151" t="s">
        <v>326</v>
      </c>
      <c r="AJ434" s="152"/>
      <c r="AK434" s="152"/>
      <c r="AL434" s="152"/>
      <c r="AM434" s="151" t="s">
        <v>326</v>
      </c>
      <c r="AN434" s="152"/>
      <c r="AO434" s="152"/>
      <c r="AP434" s="153"/>
      <c r="AQ434" s="151" t="s">
        <v>326</v>
      </c>
      <c r="AR434" s="152"/>
      <c r="AS434" s="152"/>
      <c r="AT434" s="153"/>
      <c r="AU434" s="152" t="s">
        <v>326</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326</v>
      </c>
      <c r="AF435" s="152"/>
      <c r="AG435" s="152"/>
      <c r="AH435" s="153"/>
      <c r="AI435" s="151" t="s">
        <v>326</v>
      </c>
      <c r="AJ435" s="152"/>
      <c r="AK435" s="152"/>
      <c r="AL435" s="152"/>
      <c r="AM435" s="151" t="s">
        <v>326</v>
      </c>
      <c r="AN435" s="152"/>
      <c r="AO435" s="152"/>
      <c r="AP435" s="153"/>
      <c r="AQ435" s="151" t="s">
        <v>326</v>
      </c>
      <c r="AR435" s="152"/>
      <c r="AS435" s="152"/>
      <c r="AT435" s="153"/>
      <c r="AU435" s="152" t="s">
        <v>326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326</v>
      </c>
      <c r="AF457" s="163"/>
      <c r="AG457" s="164" t="s">
        <v>185</v>
      </c>
      <c r="AH457" s="187"/>
      <c r="AI457" s="201"/>
      <c r="AJ457" s="201"/>
      <c r="AK457" s="201"/>
      <c r="AL457" s="202"/>
      <c r="AM457" s="201"/>
      <c r="AN457" s="201"/>
      <c r="AO457" s="201"/>
      <c r="AP457" s="202"/>
      <c r="AQ457" s="216" t="s">
        <v>326</v>
      </c>
      <c r="AR457" s="163"/>
      <c r="AS457" s="164" t="s">
        <v>185</v>
      </c>
      <c r="AT457" s="187"/>
      <c r="AU457" s="163" t="s">
        <v>326</v>
      </c>
      <c r="AV457" s="163"/>
      <c r="AW457" s="164" t="s">
        <v>175</v>
      </c>
      <c r="AX457" s="165"/>
      <c r="AY457">
        <f>$AY$456</f>
        <v>1</v>
      </c>
    </row>
    <row r="458" spans="1:51" ht="23.25" customHeight="1" x14ac:dyDescent="0.15">
      <c r="A458" s="973"/>
      <c r="B458" s="238"/>
      <c r="C458" s="237"/>
      <c r="D458" s="238"/>
      <c r="E458" s="181"/>
      <c r="F458" s="182"/>
      <c r="G458" s="217" t="s">
        <v>326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326</v>
      </c>
      <c r="AC458" s="160"/>
      <c r="AD458" s="160"/>
      <c r="AE458" s="151" t="s">
        <v>326</v>
      </c>
      <c r="AF458" s="152"/>
      <c r="AG458" s="152"/>
      <c r="AH458" s="152"/>
      <c r="AI458" s="151" t="s">
        <v>326</v>
      </c>
      <c r="AJ458" s="152"/>
      <c r="AK458" s="152"/>
      <c r="AL458" s="152"/>
      <c r="AM458" s="151" t="s">
        <v>326</v>
      </c>
      <c r="AN458" s="152"/>
      <c r="AO458" s="152"/>
      <c r="AP458" s="153"/>
      <c r="AQ458" s="151" t="s">
        <v>326</v>
      </c>
      <c r="AR458" s="152"/>
      <c r="AS458" s="152"/>
      <c r="AT458" s="153"/>
      <c r="AU458" s="152" t="s">
        <v>326</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326</v>
      </c>
      <c r="AC459" s="209"/>
      <c r="AD459" s="209"/>
      <c r="AE459" s="151" t="s">
        <v>326</v>
      </c>
      <c r="AF459" s="152"/>
      <c r="AG459" s="152"/>
      <c r="AH459" s="153"/>
      <c r="AI459" s="151" t="s">
        <v>326</v>
      </c>
      <c r="AJ459" s="152"/>
      <c r="AK459" s="152"/>
      <c r="AL459" s="152"/>
      <c r="AM459" s="151" t="s">
        <v>326</v>
      </c>
      <c r="AN459" s="152"/>
      <c r="AO459" s="152"/>
      <c r="AP459" s="153"/>
      <c r="AQ459" s="151" t="s">
        <v>326</v>
      </c>
      <c r="AR459" s="152"/>
      <c r="AS459" s="152"/>
      <c r="AT459" s="153"/>
      <c r="AU459" s="152" t="s">
        <v>326</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326</v>
      </c>
      <c r="AF460" s="152"/>
      <c r="AG460" s="152"/>
      <c r="AH460" s="153"/>
      <c r="AI460" s="151" t="s">
        <v>326</v>
      </c>
      <c r="AJ460" s="152"/>
      <c r="AK460" s="152"/>
      <c r="AL460" s="152"/>
      <c r="AM460" s="151" t="s">
        <v>326</v>
      </c>
      <c r="AN460" s="152"/>
      <c r="AO460" s="152"/>
      <c r="AP460" s="153"/>
      <c r="AQ460" s="151" t="s">
        <v>326</v>
      </c>
      <c r="AR460" s="152"/>
      <c r="AS460" s="152"/>
      <c r="AT460" s="153"/>
      <c r="AU460" s="152" t="s">
        <v>326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326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3.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636</v>
      </c>
      <c r="AE702" s="875"/>
      <c r="AF702" s="875"/>
      <c r="AG702" s="864" t="s">
        <v>650</v>
      </c>
      <c r="AH702" s="865"/>
      <c r="AI702" s="865"/>
      <c r="AJ702" s="865"/>
      <c r="AK702" s="865"/>
      <c r="AL702" s="865"/>
      <c r="AM702" s="865"/>
      <c r="AN702" s="865"/>
      <c r="AO702" s="865"/>
      <c r="AP702" s="865"/>
      <c r="AQ702" s="865"/>
      <c r="AR702" s="865"/>
      <c r="AS702" s="865"/>
      <c r="AT702" s="865"/>
      <c r="AU702" s="865"/>
      <c r="AV702" s="865"/>
      <c r="AW702" s="865"/>
      <c r="AX702" s="866"/>
    </row>
    <row r="703" spans="1:51" ht="39.950000000000003"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651</v>
      </c>
      <c r="AH703" s="649"/>
      <c r="AI703" s="649"/>
      <c r="AJ703" s="649"/>
      <c r="AK703" s="649"/>
      <c r="AL703" s="649"/>
      <c r="AM703" s="649"/>
      <c r="AN703" s="649"/>
      <c r="AO703" s="649"/>
      <c r="AP703" s="649"/>
      <c r="AQ703" s="649"/>
      <c r="AR703" s="649"/>
      <c r="AS703" s="649"/>
      <c r="AT703" s="649"/>
      <c r="AU703" s="649"/>
      <c r="AV703" s="649"/>
      <c r="AW703" s="649"/>
      <c r="AX703" s="650"/>
    </row>
    <row r="704" spans="1:51" ht="48.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09" t="s">
        <v>652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653</v>
      </c>
      <c r="AE705" s="717"/>
      <c r="AF705" s="717"/>
      <c r="AG705" s="175" t="s">
        <v>326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8.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636</v>
      </c>
      <c r="AE708" s="652"/>
      <c r="AF708" s="652"/>
      <c r="AG708" s="507" t="s">
        <v>655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653</v>
      </c>
      <c r="AE709" s="170"/>
      <c r="AF709" s="170"/>
      <c r="AG709" s="648" t="s">
        <v>640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653</v>
      </c>
      <c r="AE710" s="170"/>
      <c r="AF710" s="170"/>
      <c r="AG710" s="648" t="s">
        <v>640</v>
      </c>
      <c r="AH710" s="649"/>
      <c r="AI710" s="649"/>
      <c r="AJ710" s="649"/>
      <c r="AK710" s="649"/>
      <c r="AL710" s="649"/>
      <c r="AM710" s="649"/>
      <c r="AN710" s="649"/>
      <c r="AO710" s="649"/>
      <c r="AP710" s="649"/>
      <c r="AQ710" s="649"/>
      <c r="AR710" s="649"/>
      <c r="AS710" s="649"/>
      <c r="AT710" s="649"/>
      <c r="AU710" s="649"/>
      <c r="AV710" s="649"/>
      <c r="AW710" s="649"/>
      <c r="AX710" s="650"/>
    </row>
    <row r="711" spans="1:50" ht="48.7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636</v>
      </c>
      <c r="AE711" s="170"/>
      <c r="AF711" s="170"/>
      <c r="AG711" s="648" t="s">
        <v>656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653</v>
      </c>
      <c r="AE712" s="567"/>
      <c r="AF712" s="567"/>
      <c r="AG712" s="575" t="s">
        <v>640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653</v>
      </c>
      <c r="AE713" s="170"/>
      <c r="AF713" s="171"/>
      <c r="AG713" s="648" t="s">
        <v>640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653</v>
      </c>
      <c r="AE714" s="573"/>
      <c r="AF714" s="574"/>
      <c r="AG714" s="673" t="s">
        <v>640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636</v>
      </c>
      <c r="AE715" s="652"/>
      <c r="AF715" s="758"/>
      <c r="AG715" s="507" t="s">
        <v>657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653</v>
      </c>
      <c r="AE716" s="740"/>
      <c r="AF716" s="740"/>
      <c r="AG716" s="648" t="s">
        <v>640</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636</v>
      </c>
      <c r="AE717" s="170"/>
      <c r="AF717" s="170"/>
      <c r="AG717" s="648" t="s">
        <v>658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653</v>
      </c>
      <c r="AE718" s="170"/>
      <c r="AF718" s="170"/>
      <c r="AG718" s="178" t="s">
        <v>640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653</v>
      </c>
      <c r="AE719" s="652"/>
      <c r="AF719" s="652"/>
      <c r="AG719" s="175" t="s">
        <v>326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659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25.75" customHeight="1" thickBot="1" x14ac:dyDescent="0.2">
      <c r="A735" s="592" t="s">
        <v>661</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668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670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671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672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632</v>
      </c>
      <c r="F746" s="98"/>
      <c r="G746" s="98"/>
      <c r="H746" s="85" t="str">
        <f>IF(E746="","","-")</f>
        <v>-</v>
      </c>
      <c r="I746" s="98"/>
      <c r="J746" s="98"/>
      <c r="K746" s="85" t="str">
        <f>IF(I746="","","-")</f>
        <v/>
      </c>
      <c r="L746" s="89">
        <v>786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632</v>
      </c>
      <c r="F747" s="98"/>
      <c r="G747" s="98"/>
      <c r="H747" s="85" t="str">
        <f>IF(E747="","","-")</f>
        <v>-</v>
      </c>
      <c r="I747" s="98"/>
      <c r="J747" s="98"/>
      <c r="K747" s="85" t="str">
        <f>IF(I747="","","-")</f>
        <v/>
      </c>
      <c r="L747" s="89">
        <v>805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679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7.25" customHeight="1" x14ac:dyDescent="0.15">
      <c r="A789" s="537"/>
      <c r="B789" s="744"/>
      <c r="C789" s="744"/>
      <c r="D789" s="744"/>
      <c r="E789" s="744"/>
      <c r="F789" s="745"/>
      <c r="G789" s="430" t="s">
        <v>641</v>
      </c>
      <c r="H789" s="431"/>
      <c r="I789" s="431"/>
      <c r="J789" s="431"/>
      <c r="K789" s="432"/>
      <c r="L789" s="433" t="s">
        <v>662</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53.25" customHeight="1" x14ac:dyDescent="0.15">
      <c r="A845" s="386">
        <v>1</v>
      </c>
      <c r="B845" s="386">
        <v>1</v>
      </c>
      <c r="C845" s="400" t="s">
        <v>663</v>
      </c>
      <c r="D845" s="400"/>
      <c r="E845" s="400"/>
      <c r="F845" s="400"/>
      <c r="G845" s="400"/>
      <c r="H845" s="400"/>
      <c r="I845" s="400"/>
      <c r="J845" s="401" t="s">
        <v>326</v>
      </c>
      <c r="K845" s="402"/>
      <c r="L845" s="402"/>
      <c r="M845" s="402"/>
      <c r="N845" s="402"/>
      <c r="O845" s="402"/>
      <c r="P845" s="302" t="s">
        <v>662</v>
      </c>
      <c r="Q845" s="302"/>
      <c r="R845" s="302"/>
      <c r="S845" s="302"/>
      <c r="T845" s="302"/>
      <c r="U845" s="302"/>
      <c r="V845" s="302"/>
      <c r="W845" s="302"/>
      <c r="X845" s="302"/>
      <c r="Y845" s="303"/>
      <c r="Z845" s="304"/>
      <c r="AA845" s="304"/>
      <c r="AB845" s="305"/>
      <c r="AC845" s="307" t="s">
        <v>664</v>
      </c>
      <c r="AD845" s="308"/>
      <c r="AE845" s="308"/>
      <c r="AF845" s="308"/>
      <c r="AG845" s="308"/>
      <c r="AH845" s="403" t="s">
        <v>326</v>
      </c>
      <c r="AI845" s="404"/>
      <c r="AJ845" s="404"/>
      <c r="AK845" s="404"/>
      <c r="AL845" s="311" t="s">
        <v>326</v>
      </c>
      <c r="AM845" s="312"/>
      <c r="AN845" s="312"/>
      <c r="AO845" s="313"/>
      <c r="AP845" s="306" t="s">
        <v>326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326</v>
      </c>
      <c r="F1110" s="871"/>
      <c r="G1110" s="871"/>
      <c r="H1110" s="871"/>
      <c r="I1110" s="871"/>
      <c r="J1110" s="401" t="s">
        <v>326</v>
      </c>
      <c r="K1110" s="402"/>
      <c r="L1110" s="402"/>
      <c r="M1110" s="402"/>
      <c r="N1110" s="402"/>
      <c r="O1110" s="402"/>
      <c r="P1110" s="406" t="s">
        <v>326</v>
      </c>
      <c r="Q1110" s="302"/>
      <c r="R1110" s="302"/>
      <c r="S1110" s="302"/>
      <c r="T1110" s="302"/>
      <c r="U1110" s="302"/>
      <c r="V1110" s="302"/>
      <c r="W1110" s="302"/>
      <c r="X1110" s="302"/>
      <c r="Y1110" s="303" t="s">
        <v>326</v>
      </c>
      <c r="Z1110" s="304"/>
      <c r="AA1110" s="304"/>
      <c r="AB1110" s="305"/>
      <c r="AC1110" s="307"/>
      <c r="AD1110" s="308"/>
      <c r="AE1110" s="308"/>
      <c r="AF1110" s="308"/>
      <c r="AG1110" s="308"/>
      <c r="AH1110" s="309" t="s">
        <v>326</v>
      </c>
      <c r="AI1110" s="310"/>
      <c r="AJ1110" s="310"/>
      <c r="AK1110" s="310"/>
      <c r="AL1110" s="311" t="s">
        <v>326</v>
      </c>
      <c r="AM1110" s="312"/>
      <c r="AN1110" s="312"/>
      <c r="AO1110" s="313"/>
      <c r="AP1110" s="306" t="s">
        <v>326</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83" max="49" man="1"/>
    <brk id="733" max="49" man="1"/>
    <brk id="76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t="s">
        <v>636</v>
      </c>
      <c r="R5" s="13" t="str">
        <f t="shared" si="3"/>
        <v>負担</v>
      </c>
      <c r="S5" s="13" t="str">
        <f t="shared" si="4"/>
        <v>負担</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負担</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負担</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負担</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636</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負担</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t="s">
        <v>636</v>
      </c>
      <c r="H18" s="13" t="str">
        <f t="shared" si="1"/>
        <v>年金特別会計厚生年金勘定</v>
      </c>
      <c r="I18" s="13" t="str">
        <f t="shared" si="5"/>
        <v>年金特別会計厚生年金勘定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年金特別会計厚生年金勘定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年金特別会計厚生年金勘定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年金特別会計厚生年金勘定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年金特別会計厚生年金勘定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年金特別会計厚生年金勘定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年金特別会計厚生年金勘定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年金特別会計厚生年金勘定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年金特別会計厚生年金勘定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年金特別会計厚生年金勘定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年金特別会計厚生年金勘定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年金特別会計厚生年金勘定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年金特別会計厚生年金勘定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年金特別会計厚生年金勘定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年金特別会計厚生年金勘定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年金特別会計厚生年金勘定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年金特別会計厚生年金勘定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年金特別会計厚生年金勘定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年金特別会計厚生年金勘定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年金特別会計厚生年金勘定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岡本 恵梨(okamoto-eri.zr3)</cp:lastModifiedBy>
  <cp:lastPrinted>2021-05-14T00:25:38Z</cp:lastPrinted>
  <dcterms:created xsi:type="dcterms:W3CDTF">2012-03-13T00:50:25Z</dcterms:created>
  <dcterms:modified xsi:type="dcterms:W3CDTF">2021-05-20T03:07:47Z</dcterms:modified>
</cp:coreProperties>
</file>