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soumu\田口執務資料（H29.4～R3.3）\①経理関係\作業依頼\会計課\予算班\※行政事業レビュー\★Ｒ３レビュー\各課から提出済\給付事業室\"/>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<sst xmlns="http://schemas.openxmlformats.org/spreadsheetml/2006/main" count="3324" uniqueCount="849">
  <si>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</si>
  <si>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</si>
  <si>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</si>
  <si>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</si>
  <si>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</si>
  <si>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</si>
  <si>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</si>
  <si>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</si>
  <si>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</si>
  <si>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</si>
  <si>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</si>
  <si>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</si>
  <si>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</si>
  <si>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</si>
  <si>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</si>
  <si>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</si>
  <si>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</si>
  <si>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</si>
  <si>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</si>
  <si>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</si>
  <si>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</si>
  <si>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</si>
  <si>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</si>
  <si>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</si>
  <si>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</si>
  <si>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</si>
  <si>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</si>
  <si>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</si>
  <si>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</si>
  <si>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</si>
  <si>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</si>
  <si>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</si>
  <si>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</si>
  <si>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</si>
  <si>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</si>
  <si>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</si>
  <si>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</si>
  <si>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</si>
  <si>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</si>
  <si>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</si>
  <si>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</si>
  <si>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</si>
  <si>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</si>
  <si>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</si>
  <si>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</si>
  <si>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</si>
  <si>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</si>
  <si>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</si>
  <si>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</si>
  <si>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</si>
  <si>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</si>
  <si>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</si>
  <si>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</si>
  <si>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</si>
  <si>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</si>
  <si>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</si>
  <si>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</si>
  <si>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</si>
  <si>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</si>
  <si>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</si>
  <si>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</si>
  <si>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</si>
  <si>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</si>
  <si>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</si>
  <si>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</si>
  <si>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</si>
  <si>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</si>
  <si>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</si>
  <si>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</si>
  <si>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</si>
  <si>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</si>
  <si>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</si>
  <si>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</si>
  <si>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</si>
  <si>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</si>
  <si>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</si>
  <si>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</si>
  <si>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</si>
  <si>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</si>
  <si>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</si>
  <si>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</si>
  <si>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</si>
  <si>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</si>
  <si>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</si>
  <si>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</si>
  <si>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</si>
  <si>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</si>
  <si>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</si>
  <si>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</si>
  <si>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</si>
  <si>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</si>
  <si>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</si>
  <si>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</si>
  <si>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</si>
  <si>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</si>
  <si>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</si>
  <si>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</si>
  <si>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</si>
  <si>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</si>
  <si>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</si>
  <si>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</si>
  <si>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</si>
  <si>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</si>
  <si>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</si>
  <si>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</si>
  <si>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</si>
  <si>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</si>
  <si>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</si>
  <si>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</si>
  <si>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</si>
  <si>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</si>
  <si>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</si>
  <si>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</si>
  <si>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</si>
  <si>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</si>
  <si>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</si>
  <si>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</si>
  <si>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</si>
  <si>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</si>
  <si>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</si>
  <si>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</si>
  <si>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</si>
  <si>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</si>
  <si>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</si>
  <si>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</si>
  <si>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</si>
  <si>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</si>
  <si>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</si>
  <si>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</si>
  <si>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</si>
  <si>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</si>
  <si>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</si>
  <si>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</si>
  <si>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</si>
  <si>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</si>
  <si>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</si>
  <si>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</si>
  <si>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</si>
  <si>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</si>
  <si>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</si>
  <si>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</si>
  <si>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</si>
  <si>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</si>
  <si>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</si>
  <si>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</si>
  <si>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</si>
  <si>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</si>
  <si>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</si>
  <si>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</si>
  <si>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</si>
  <si>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</si>
  <si>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</si>
  <si>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</si>
  <si>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</si>
  <si>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</si>
  <si>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</si>
  <si>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</si>
  <si>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</si>
  <si>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</si>
  <si>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</si>
  <si>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</si>
  <si>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</si>
  <si>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</si>
  <si>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</si>
  <si>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</si>
  <si>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</si>
  <si>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</si>
  <si>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</si>
  <si>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</si>
  <si>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</si>
  <si>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</si>
  <si>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</si>
  <si>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</si>
  <si>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</si>
  <si>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</si>
  <si>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</si>
  <si>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</si>
  <si>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</si>
  <si>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</si>
  <si>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</si>
  <si>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</si>
  <si>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</si>
  <si>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</si>
  <si>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</si>
  <si>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</si>
  <si>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</si>
  <si>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</si>
  <si>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</si>
  <si>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</si>
  <si>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</si>
  <si>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</si>
  <si>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</si>
  <si>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</si>
  <si>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</si>
  <si>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</si>
  <si>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</si>
  <si>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</si>
  <si>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</si>
  <si>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</si>
  <si>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</si>
  <si>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</si>
  <si>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</si>
  <si>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</si>
  <si>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</si>
  <si>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</si>
  <si>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</si>
  <si>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</si>
  <si>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</si>
  <si>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</si>
  <si>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</si>
  <si>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</si>
  <si>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</si>
  <si>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</si>
  <si>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</si>
  <si>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</si>
  <si>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</si>
  <si>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</si>
  <si>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</si>
  <si>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</si>
  <si>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</si>
  <si>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</si>
  <si>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</si>
  <si>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</si>
  <si>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</si>
  <si>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</si>
  <si>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</si>
  <si>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</si>
  <si>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</si>
  <si>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</si>
  <si>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</si>
  <si>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</si>
  <si>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</si>
  <si>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</si>
  <si>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</si>
  <si>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</si>
  <si>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</si>
  <si>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</si>
  <si>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</si>
  <si>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</si>
  <si>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</si>
  <si>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</si>
  <si>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</si>
  <si>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</si>
  <si>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</si>
  <si>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</si>
  <si>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</si>
  <si>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</si>
  <si>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</si>
  <si>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</si>
  <si>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</si>
  <si>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</si>
  <si>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</si>
  <si>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</si>
  <si>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</si>
  <si>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</si>
  <si>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</si>
  <si>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</si>
  <si>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</si>
  <si>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</si>
  <si>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</si>
  <si>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</si>
  <si>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</si>
  <si>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</si>
  <si>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</si>
  <si>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</si>
  <si>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</si>
  <si>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</si>
  <si>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</si>
  <si>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</si>
  <si>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</si>
  <si>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</si>
  <si>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</si>
  <si>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</si>
  <si>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</si>
  <si>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</si>
  <si>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</si>
  <si>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</si>
  <si>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</si>
  <si>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</si>
  <si>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</si>
  <si>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</si>
  <si>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</si>
  <si>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</si>
  <si>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</si>
  <si>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</si>
  <si>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</si>
  <si>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</si>
  <si>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</si>
  <si>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</si>
  <si>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</si>
  <si>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</si>
  <si>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</si>
  <si>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</si>
  <si>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</si>
  <si>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</si>
  <si>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</si>
  <si>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</si>
  <si>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</si>
  <si>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</si>
  <si>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</si>
  <si>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</si>
  <si>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</si>
  <si>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</si>
  <si>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</si>
  <si>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</si>
  <si>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</si>
  <si>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</si>
  <si>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</si>
  <si>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</si>
  <si>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</si>
  <si>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</si>
  <si>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</si>
  <si>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</si>
  <si>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</si>
  <si>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</si>
  <si>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</si>
  <si>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</si>
  <si>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</si>
  <si>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</si>
  <si>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</si>
  <si>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</si>
  <si>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</si>
  <si>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</si>
  <si>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</si>
  <si>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</si>
  <si>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</si>
  <si>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</si>
  <si>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</si>
  <si>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</si>
  <si>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</si>
  <si>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</si>
  <si>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</si>
  <si>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</si>
  <si>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</si>
  <si>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</si>
  <si>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</si>
  <si>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</si>
  <si>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</si>
  <si>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</si>
  <si>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</si>
  <si>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</si>
  <si>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</si>
  <si>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</si>
  <si>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</si>
  <si>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</si>
  <si>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</si>
  <si>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</si>
  <si>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</si>
  <si>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</si>
  <si>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</si>
  <si>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</si>
  <si>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</si>
  <si>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</si>
  <si>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</si>
  <si>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</si>
  <si>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</si>
  <si>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</si>
  <si>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</si>
  <si>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</si>
  <si>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</si>
  <si>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</si>
  <si>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</si>
  <si>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</si>
  <si>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</si>
  <si>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</si>
  <si>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</si>
  <si>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</si>
  <si>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</si>
  <si>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</si>
  <si>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</si>
  <si>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</si>
  <si>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</si>
  <si>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</si>
  <si>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</si>
  <si>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</si>
  <si>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</si>
  <si>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</si>
  <si>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</si>
  <si>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</si>
  <si>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</si>
  <si>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</si>
  <si>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</si>
  <si>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</si>
  <si>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</si>
  <si>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</si>
  <si>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</si>
  <si>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</si>
  <si>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</si>
  <si>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</si>
  <si>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</si>
  <si>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</si>
  <si>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</si>
  <si>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</si>
  <si>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</si>
  <si>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</si>
  <si>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</si>
  <si>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</si>
  <si>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</si>
  <si>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</si>
  <si>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</si>
  <si>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</si>
  <si>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</si>
  <si>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</si>
  <si>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</si>
  <si>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</si>
  <si>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</si>
  <si>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</si>
  <si>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</si>
  <si>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</si>
  <si>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</si>
  <si>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</si>
  <si>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</si>
  <si>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</si>
  <si>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</si>
  <si>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</si>
  <si>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</si>
  <si>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</si>
  <si>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</si>
  <si>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</si>
  <si>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</si>
  <si>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</si>
  <si>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</si>
  <si>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</si>
  <si>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</si>
  <si>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</si>
  <si>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</si>
  <si>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</si>
  <si>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</si>
  <si>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</si>
  <si>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</si>
  <si>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</si>
  <si>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</si>
  <si>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</si>
  <si>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</si>
  <si>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</si>
  <si>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</si>
  <si>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</si>
  <si>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</si>
  <si>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</si>
  <si>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</si>
  <si>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</si>
  <si>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</si>
  <si>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</si>
  <si>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</si>
  <si>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</si>
  <si>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</si>
  <si>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</si>
  <si>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</si>
  <si>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</si>
  <si>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</si>
  <si>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</si>
  <si>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</si>
  <si>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</si>
  <si>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</si>
  <si>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</si>
  <si>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</si>
  <si>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</si>
  <si>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</si>
  <si>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</si>
  <si>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</si>
  <si>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</si>
  <si>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</si>
  <si>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</si>
  <si>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</si>
  <si>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</si>
  <si>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</si>
  <si>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</si>
  <si>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</si>
  <si>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</si>
  <si>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</si>
  <si>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</si>
  <si>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</si>
  <si>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</si>
  <si>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</si>
  <si>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</si>
  <si>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</si>
  <si>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</si>
  <si>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</si>
  <si>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</si>
  <si>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</si>
  <si>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</si>
  <si>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</si>
  <si>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</si>
  <si>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</si>
  <si>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</si>
  <si>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</si>
  <si>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</si>
  <si>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</si>
  <si>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</si>
  <si>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</si>
  <si>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</si>
  <si>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</si>
  <si>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</si>
  <si>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</si>
  <si>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</si>
  <si>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</si>
  <si>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</si>
  <si>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</si>
  <si>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</si>
  <si>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</si>
  <si>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</si>
  <si>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</si>
  <si>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</si>
  <si>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</si>
  <si>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</si>
  <si>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</si>
  <si>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</si>
  <si>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</si>
  <si>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</si>
  <si>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</si>
  <si>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</si>
  <si>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</si>
  <si>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</si>
  <si>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</si>
  <si>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</si>
  <si>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</si>
  <si>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</si>
  <si>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</si>
  <si>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</si>
  <si>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</si>
  <si>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</si>
  <si>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</si>
  <si>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</si>
  <si>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</si>
  <si>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</si>
  <si>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</si>
  <si>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</si>
  <si>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</si>
  <si>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</si>
  <si>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</si>
  <si>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</si>
  <si>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</si>
  <si>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</si>
  <si>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</si>
  <si>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</si>
  <si>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</si>
  <si>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</si>
  <si>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</si>
  <si>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</si>
  <si>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</si>
  <si>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</si>
  <si>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</si>
  <si>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</si>
  <si>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</si>
  <si>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</si>
  <si>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</si>
  <si>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</si>
  <si>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</si>
  <si>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</si>
  <si>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</si>
  <si>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</si>
  <si>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</si>
  <si>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</si>
  <si>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</si>
  <si>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</si>
  <si>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</si>
  <si>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</si>
  <si>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</si>
  <si>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</si>
  <si>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</si>
  <si>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</si>
  <si>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</si>
  <si>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</si>
  <si>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</si>
  <si>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</si>
  <si>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</si>
  <si>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</si>
  <si>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</si>
  <si>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</si>
  <si>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</si>
  <si>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</si>
  <si>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</si>
  <si>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</si>
  <si>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</si>
  <si>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</si>
  <si>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</si>
  <si>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</si>
  <si>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</si>
  <si>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</si>
  <si>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</si>
  <si>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</si>
  <si>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</si>
  <si>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</si>
  <si>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</si>
  <si>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</si>
  <si>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</si>
  <si>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</si>
  <si>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</si>
  <si>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</si>
  <si>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</si>
  <si>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</si>
  <si>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</si>
  <si>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</si>
  <si>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</si>
  <si>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</si>
  <si>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</si>
  <si>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</si>
  <si>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</si>
  <si>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</si>
  <si>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</si>
  <si>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</si>
  <si>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</si>
  <si>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</si>
  <si>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</si>
  <si>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</si>
  <si>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</si>
  <si>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</si>
  <si>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</si>
  <si>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</si>
  <si>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</si>
  <si>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</si>
  <si>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</si>
  <si>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</si>
  <si>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</si>
  <si>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</si>
  <si>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</si>
  <si>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</si>
  <si>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</si>
  <si>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</si>
  <si>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</si>
  <si>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</si>
  <si>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</si>
  <si>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</si>
  <si>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</si>
  <si>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</si>
  <si>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</si>
  <si>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</si>
  <si>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</si>
  <si>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</si>
  <si>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</si>
  <si>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</si>
  <si>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</si>
  <si>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</si>
  <si>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</si>
  <si>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</si>
  <si>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</si>
  <si>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</si>
  <si>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</si>
  <si>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</si>
  <si>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</si>
  <si>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</si>
  <si>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</si>
  <si>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</si>
  <si>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</si>
  <si>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</si>
  <si>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</si>
  <si>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</si>
  <si>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</si>
  <si>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</si>
  <si>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</si>
  <si>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</si>
  <si>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</si>
  <si>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</si>
  <si>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</si>
  <si>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</si>
  <si>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</si>
  <si>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</si>
  <si>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</si>
  <si>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</si>
  <si>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</si>
  <si>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</si>
  <si>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</si>
  <si>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</si>
  <si>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</si>
  <si>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</si>
  <si>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</si>
  <si>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</si>
  <si>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</si>
  <si>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</si>
  <si>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</si>
  <si>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</si>
  <si>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</si>
  <si>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</si>
  <si>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</si>
  <si>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</si>
  <si>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</si>
  <si>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</si>
  <si>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</si>
  <si>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</si>
  <si>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</si>
  <si>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</si>
  <si>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</si>
  <si>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</si>
  <si>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</si>
  <si>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</si>
  <si>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</si>
  <si>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</si>
  <si>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</si>
  <si>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</si>
  <si>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</si>
  <si>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</si>
  <si>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</si>
  <si>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</si>
  <si>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</si>
  <si>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</si>
  <si>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</si>
  <si>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</si>
  <si>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</si>
  <si>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</si>
  <si>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</si>
  <si>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</si>
  <si>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</si>
  <si>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</si>
  <si>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年金生活者支援給付金の支給に必要な事務費</t>
  </si>
  <si>
    <t>年金局</t>
  </si>
  <si>
    <t>事業管理課長　三好　圭</t>
  </si>
  <si>
    <t>平成25年度</t>
  </si>
  <si>
    <t>終了予定なし</t>
  </si>
  <si>
    <t>事業管理課</t>
  </si>
  <si>
    <t>年金生活者支援給付金の支給に関する法律第26条等</t>
  </si>
  <si>
    <t>-</t>
  </si>
  <si>
    <t>日本年金機構において、年金生活者支援給付金の着実な支払を行うために、各種通知書の作成・発送業務、社会保険オンラインシステム(年金給付システム・記録管理システム・番号管理システムの総称)の機能改修等を行うとともに、市町村において請求書の受理や支給対象者の判定に必要な所得情報等の提供等を行うための年金生活者支援給付金の支給事務に必要な経費について、日本年金機構及び市町村等に対して、交付金等の支給を行う。
・市町村における請求書の受理・審査・各種相談やシステム改修等に係る経費(定額補助)
・国民健康保険中央会・国民健康保険団体連合会のシステム運用等経費(定額補助)
・日本年金機構における職員の人件費、各種通知書の作成・発送経費、電話相談体制の拡充に必要な経費、入力業務等経費(定額補助)
・社会保険オンラインシステムの改修経費
・年金生活者支援給付金の周知広報等に要する経費
・市区町村の担当者向け説明会に係る職員旅費</t>
  </si>
  <si>
    <t>年金生活者支援給付金
支給業務日本年金機構
事務取扱交付金</t>
  </si>
  <si>
    <t>年金生活者支援給付金
支給情報処理業務庁費</t>
  </si>
  <si>
    <t>年金生活者支援給付金
支給業務庁費</t>
  </si>
  <si>
    <t>本事業は、所得が一定以下の年金受給者の生活を支援するために、福祉的な給付として年金に上乗せして支給する。支給要件として、前年所得が一定額以下であることや、世帯の非課税であることを設けており、対象者個々の所得状況等により、支給されるかどうか変わることから、定量的指標の設定は困難。</t>
  </si>
  <si>
    <t xml:space="preserve">年金生活者支援給付金の支給に必要な事務を適正かつ確実に行うため適切に予算を執行すること。
</t>
  </si>
  <si>
    <t>執行率（執行額／予算額）</t>
  </si>
  <si>
    <t>百万円</t>
  </si>
  <si>
    <t>システム整備等を行った団体への交付決定件数</t>
  </si>
  <si>
    <t>件</t>
  </si>
  <si>
    <t>受給者数（年金生活者支援給付金）</t>
  </si>
  <si>
    <t>千人</t>
  </si>
  <si>
    <t>X：交付決定額（千円）／Y：交付決定件数
（団体におけるシステム整備等）　　　　　　　　　　　　　　</t>
    <phoneticPr fontId="5"/>
  </si>
  <si>
    <t>千円</t>
  </si>
  <si>
    <t>　X/Y</t>
    <phoneticPr fontId="5"/>
  </si>
  <si>
    <t>514,913/1346</t>
  </si>
  <si>
    <t>68,195/317</t>
  </si>
  <si>
    <t>X：年金生活者支援給付金に係る事務費（千円）／Y：年金生活者支援給付金の受給者数（千人）　</t>
    <phoneticPr fontId="5"/>
  </si>
  <si>
    <t>　　X/Y</t>
    <phoneticPr fontId="5"/>
  </si>
  <si>
    <t>老後生活の経済的自立の基礎となる所得保障の充実を図ること</t>
  </si>
  <si>
    <t>国民に信頼される持続可能な公的年金制度等を構築し、適正な事業運営を図ること（Ⅹ-１-１）</t>
  </si>
  <si>
    <t>新25-060</t>
  </si>
  <si>
    <t>796</t>
  </si>
  <si>
    <t>807</t>
  </si>
  <si>
    <t>773</t>
  </si>
  <si>
    <t>772</t>
  </si>
  <si>
    <t>768</t>
  </si>
  <si>
    <t>○</t>
  </si>
  <si>
    <t>本事業は、所得が一定以下の年金受給者に対して、年金に上乗せして給付金を的確かつ円滑に支給し、生活を支援することを目標とする。</t>
    <rPh sb="0" eb="1">
      <t>ホン</t>
    </rPh>
    <rPh sb="1" eb="3">
      <t>ジギョウ</t>
    </rPh>
    <rPh sb="5" eb="7">
      <t>ショトク</t>
    </rPh>
    <rPh sb="8" eb="10">
      <t>イッテイ</t>
    </rPh>
    <rPh sb="10" eb="12">
      <t>イカ</t>
    </rPh>
    <rPh sb="13" eb="15">
      <t>ネンキン</t>
    </rPh>
    <rPh sb="15" eb="18">
      <t>ジュキュウシャ</t>
    </rPh>
    <rPh sb="19" eb="20">
      <t>タイ</t>
    </rPh>
    <rPh sb="23" eb="25">
      <t>ネンキン</t>
    </rPh>
    <rPh sb="26" eb="28">
      <t>ウワノ</t>
    </rPh>
    <rPh sb="31" eb="34">
      <t>キュウフキン</t>
    </rPh>
    <rPh sb="35" eb="37">
      <t>テキカク</t>
    </rPh>
    <rPh sb="39" eb="41">
      <t>エンカツ</t>
    </rPh>
    <rPh sb="42" eb="44">
      <t>シキュウ</t>
    </rPh>
    <rPh sb="46" eb="48">
      <t>セイカツ</t>
    </rPh>
    <rPh sb="49" eb="51">
      <t>シエン</t>
    </rPh>
    <rPh sb="56" eb="58">
      <t>モクヒョウ</t>
    </rPh>
    <phoneticPr fontId="5"/>
  </si>
  <si>
    <t>-</t>
    <phoneticPr fontId="5"/>
  </si>
  <si>
    <t>－</t>
    <phoneticPr fontId="5"/>
  </si>
  <si>
    <t>老齢、障害、遺族の各支援給付金を支給するため、以下のとおり事務を行う。
【日本年金機構における対応】
　給付金に係るＴＡ請求書送付・受付、認定、相談及び支払事務を適正かつ円滑に実施する。
【市町村等における対応】
　市町村等における給付金の請求書の受理・審査の事務、支給対象者の判定に必要な所得情報等の日本年金機構への提供及び給付金に関する各種相談への対応等を行う。</t>
    <rPh sb="0" eb="2">
      <t>ロウレイ</t>
    </rPh>
    <rPh sb="3" eb="5">
      <t>ショウガイ</t>
    </rPh>
    <rPh sb="6" eb="8">
      <t>イゾク</t>
    </rPh>
    <rPh sb="9" eb="10">
      <t>カク</t>
    </rPh>
    <rPh sb="10" eb="12">
      <t>シエン</t>
    </rPh>
    <rPh sb="12" eb="15">
      <t>キュウフキン</t>
    </rPh>
    <rPh sb="16" eb="18">
      <t>シキュウ</t>
    </rPh>
    <rPh sb="23" eb="25">
      <t>イカ</t>
    </rPh>
    <rPh sb="29" eb="31">
      <t>ジム</t>
    </rPh>
    <rPh sb="32" eb="33">
      <t>オコナ</t>
    </rPh>
    <rPh sb="37" eb="39">
      <t>ニホン</t>
    </rPh>
    <rPh sb="39" eb="41">
      <t>ネンキン</t>
    </rPh>
    <rPh sb="41" eb="43">
      <t>キコウ</t>
    </rPh>
    <rPh sb="47" eb="49">
      <t>タイオウ</t>
    </rPh>
    <rPh sb="52" eb="55">
      <t>キュウフキン</t>
    </rPh>
    <rPh sb="56" eb="57">
      <t>カカ</t>
    </rPh>
    <rPh sb="60" eb="63">
      <t>セイキュウショ</t>
    </rPh>
    <rPh sb="63" eb="65">
      <t>ソウフ</t>
    </rPh>
    <rPh sb="66" eb="68">
      <t>ウケツケ</t>
    </rPh>
    <rPh sb="69" eb="71">
      <t>ニンテイ</t>
    </rPh>
    <rPh sb="72" eb="74">
      <t>ソウダン</t>
    </rPh>
    <rPh sb="74" eb="75">
      <t>オヨ</t>
    </rPh>
    <rPh sb="76" eb="78">
      <t>シハラ</t>
    </rPh>
    <rPh sb="78" eb="80">
      <t>ジム</t>
    </rPh>
    <rPh sb="81" eb="83">
      <t>テキセイ</t>
    </rPh>
    <rPh sb="85" eb="87">
      <t>エンカツ</t>
    </rPh>
    <rPh sb="88" eb="90">
      <t>ジッシ</t>
    </rPh>
    <rPh sb="95" eb="98">
      <t>シチョウソン</t>
    </rPh>
    <rPh sb="98" eb="99">
      <t>トウ</t>
    </rPh>
    <rPh sb="103" eb="105">
      <t>タイオウ</t>
    </rPh>
    <rPh sb="108" eb="111">
      <t>シチョウソン</t>
    </rPh>
    <rPh sb="111" eb="112">
      <t>トウ</t>
    </rPh>
    <rPh sb="116" eb="119">
      <t>キュウフキン</t>
    </rPh>
    <rPh sb="120" eb="123">
      <t>セイキュウショ</t>
    </rPh>
    <rPh sb="124" eb="126">
      <t>ジュリ</t>
    </rPh>
    <rPh sb="127" eb="129">
      <t>シンサ</t>
    </rPh>
    <rPh sb="130" eb="132">
      <t>ジム</t>
    </rPh>
    <rPh sb="133" eb="135">
      <t>シキュウ</t>
    </rPh>
    <rPh sb="135" eb="138">
      <t>タイショウシャ</t>
    </rPh>
    <rPh sb="139" eb="141">
      <t>ハンテイ</t>
    </rPh>
    <rPh sb="142" eb="144">
      <t>ヒツヨウ</t>
    </rPh>
    <rPh sb="145" eb="147">
      <t>ショトク</t>
    </rPh>
    <rPh sb="147" eb="149">
      <t>ジョウホウ</t>
    </rPh>
    <rPh sb="149" eb="150">
      <t>トウ</t>
    </rPh>
    <rPh sb="151" eb="157">
      <t>ニホンネンキンキコウ</t>
    </rPh>
    <rPh sb="159" eb="161">
      <t>テイキョウ</t>
    </rPh>
    <rPh sb="161" eb="162">
      <t>オヨ</t>
    </rPh>
    <rPh sb="163" eb="166">
      <t>キュウフキン</t>
    </rPh>
    <rPh sb="167" eb="168">
      <t>カン</t>
    </rPh>
    <rPh sb="170" eb="172">
      <t>カクシュ</t>
    </rPh>
    <rPh sb="172" eb="174">
      <t>ソウダン</t>
    </rPh>
    <rPh sb="176" eb="178">
      <t>タイオウ</t>
    </rPh>
    <rPh sb="178" eb="179">
      <t>トウ</t>
    </rPh>
    <rPh sb="180" eb="181">
      <t>オコナ</t>
    </rPh>
    <phoneticPr fontId="5"/>
  </si>
  <si>
    <t>年金生活者支援給付金の支給に関する法律に事業目的が明らかにされており、明確である。</t>
    <rPh sb="0" eb="2">
      <t>ネンキン</t>
    </rPh>
    <rPh sb="2" eb="5">
      <t>セイカツシャ</t>
    </rPh>
    <rPh sb="5" eb="7">
      <t>シエン</t>
    </rPh>
    <rPh sb="7" eb="10">
      <t>キュウフキン</t>
    </rPh>
    <rPh sb="11" eb="13">
      <t>シキュウ</t>
    </rPh>
    <rPh sb="14" eb="15">
      <t>カン</t>
    </rPh>
    <rPh sb="17" eb="19">
      <t>ホウリツ</t>
    </rPh>
    <rPh sb="20" eb="22">
      <t>ジギョウ</t>
    </rPh>
    <rPh sb="22" eb="24">
      <t>モクテキ</t>
    </rPh>
    <rPh sb="25" eb="26">
      <t>アキ</t>
    </rPh>
    <rPh sb="35" eb="37">
      <t>メイカク</t>
    </rPh>
    <phoneticPr fontId="5"/>
  </si>
  <si>
    <t>年金生活者支援給付金の支給に関する法律に給付金の支払事務は日本年金機構に委任する旨規定されており、地方公共団体、民間等に委ねることはできない。</t>
    <rPh sb="0" eb="2">
      <t>ネンキン</t>
    </rPh>
    <rPh sb="2" eb="5">
      <t>セイカツシャ</t>
    </rPh>
    <rPh sb="5" eb="7">
      <t>シエン</t>
    </rPh>
    <rPh sb="7" eb="10">
      <t>キュウフキン</t>
    </rPh>
    <rPh sb="11" eb="13">
      <t>シキュウ</t>
    </rPh>
    <rPh sb="14" eb="15">
      <t>カン</t>
    </rPh>
    <rPh sb="17" eb="19">
      <t>ホウリツ</t>
    </rPh>
    <rPh sb="20" eb="23">
      <t>キュウフキン</t>
    </rPh>
    <rPh sb="24" eb="26">
      <t>シハラ</t>
    </rPh>
    <rPh sb="26" eb="28">
      <t>ジム</t>
    </rPh>
    <rPh sb="29" eb="35">
      <t>ニホンネンキンキコウ</t>
    </rPh>
    <rPh sb="36" eb="38">
      <t>イニン</t>
    </rPh>
    <rPh sb="40" eb="41">
      <t>ムネ</t>
    </rPh>
    <rPh sb="41" eb="43">
      <t>キテイ</t>
    </rPh>
    <rPh sb="49" eb="51">
      <t>チホウ</t>
    </rPh>
    <rPh sb="51" eb="53">
      <t>コウキョウ</t>
    </rPh>
    <rPh sb="53" eb="55">
      <t>ダンタイ</t>
    </rPh>
    <rPh sb="56" eb="58">
      <t>ミンカン</t>
    </rPh>
    <rPh sb="58" eb="59">
      <t>トウ</t>
    </rPh>
    <rPh sb="60" eb="61">
      <t>ユダ</t>
    </rPh>
    <phoneticPr fontId="5"/>
  </si>
  <si>
    <t>社会保障・税一体改革の一環として、年金生活者支援給付金の支給に関する法律が制定されており、優先度の高い事業である。</t>
    <rPh sb="0" eb="2">
      <t>シャカイ</t>
    </rPh>
    <rPh sb="2" eb="4">
      <t>ホショウ</t>
    </rPh>
    <rPh sb="5" eb="6">
      <t>ゼイ</t>
    </rPh>
    <rPh sb="6" eb="10">
      <t>イッタイカイカク</t>
    </rPh>
    <rPh sb="11" eb="13">
      <t>イッカン</t>
    </rPh>
    <rPh sb="17" eb="19">
      <t>ネンキン</t>
    </rPh>
    <rPh sb="19" eb="22">
      <t>セイカツシャ</t>
    </rPh>
    <rPh sb="22" eb="24">
      <t>シエン</t>
    </rPh>
    <rPh sb="24" eb="27">
      <t>キュウフキン</t>
    </rPh>
    <rPh sb="28" eb="30">
      <t>シキュウ</t>
    </rPh>
    <rPh sb="31" eb="32">
      <t>カン</t>
    </rPh>
    <rPh sb="34" eb="36">
      <t>ホウリツ</t>
    </rPh>
    <rPh sb="37" eb="39">
      <t>セイテイ</t>
    </rPh>
    <rPh sb="45" eb="48">
      <t>ユウセンド</t>
    </rPh>
    <rPh sb="49" eb="50">
      <t>タカ</t>
    </rPh>
    <rPh sb="51" eb="53">
      <t>ジギョウ</t>
    </rPh>
    <phoneticPr fontId="5"/>
  </si>
  <si>
    <t>有</t>
  </si>
  <si>
    <t>消費税収を活用して所得額が一定の基準を下回る老齢基礎年金等の受給者の生活を保障するものであり、負担関係は適正である。</t>
    <rPh sb="0" eb="3">
      <t>ショウヒゼイ</t>
    </rPh>
    <rPh sb="5" eb="7">
      <t>カツヨウ</t>
    </rPh>
    <rPh sb="9" eb="11">
      <t>ショトク</t>
    </rPh>
    <rPh sb="11" eb="12">
      <t>ガク</t>
    </rPh>
    <rPh sb="13" eb="15">
      <t>イッテイ</t>
    </rPh>
    <rPh sb="16" eb="18">
      <t>キジュン</t>
    </rPh>
    <rPh sb="19" eb="21">
      <t>シタマワ</t>
    </rPh>
    <rPh sb="22" eb="24">
      <t>ロウレイ</t>
    </rPh>
    <rPh sb="24" eb="26">
      <t>キソ</t>
    </rPh>
    <rPh sb="26" eb="28">
      <t>ネンキン</t>
    </rPh>
    <rPh sb="28" eb="29">
      <t>トウ</t>
    </rPh>
    <rPh sb="30" eb="33">
      <t>ジュキュウシャ</t>
    </rPh>
    <rPh sb="34" eb="36">
      <t>セイカツ</t>
    </rPh>
    <rPh sb="37" eb="39">
      <t>ホショウ</t>
    </rPh>
    <rPh sb="47" eb="49">
      <t>フタン</t>
    </rPh>
    <rPh sb="49" eb="51">
      <t>カンケイ</t>
    </rPh>
    <rPh sb="52" eb="54">
      <t>テキセイ</t>
    </rPh>
    <phoneticPr fontId="5"/>
  </si>
  <si>
    <t>市町村のシステム改修等に必要となる経費に対する補助であり、その水準も適正なものと考える。</t>
    <rPh sb="0" eb="3">
      <t>シチョウソン</t>
    </rPh>
    <rPh sb="8" eb="10">
      <t>カイシュウ</t>
    </rPh>
    <rPh sb="10" eb="11">
      <t>トウ</t>
    </rPh>
    <rPh sb="12" eb="14">
      <t>ヒツヨウ</t>
    </rPh>
    <rPh sb="17" eb="19">
      <t>ケイヒ</t>
    </rPh>
    <rPh sb="20" eb="21">
      <t>タイ</t>
    </rPh>
    <rPh sb="23" eb="25">
      <t>ホジョ</t>
    </rPh>
    <rPh sb="31" eb="33">
      <t>スイジュン</t>
    </rPh>
    <rPh sb="34" eb="36">
      <t>テキセイ</t>
    </rPh>
    <rPh sb="40" eb="41">
      <t>カンガ</t>
    </rPh>
    <phoneticPr fontId="5"/>
  </si>
  <si>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</si>
  <si>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</si>
  <si>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社会保険オンラインシステムの改修は公的年金業務の業務・システム最適化計画に基づき実施しており、市町村等システムは、既存の介護保険料特別徴収の仕組みを活用することとしている。</t>
    <rPh sb="0" eb="2">
      <t>シャカイ</t>
    </rPh>
    <rPh sb="2" eb="4">
      <t>ホケン</t>
    </rPh>
    <rPh sb="14" eb="16">
      <t>カイシュウ</t>
    </rPh>
    <rPh sb="17" eb="19">
      <t>コウテキ</t>
    </rPh>
    <rPh sb="19" eb="21">
      <t>ネンキン</t>
    </rPh>
    <rPh sb="21" eb="23">
      <t>ギョウム</t>
    </rPh>
    <rPh sb="24" eb="26">
      <t>ギョウム</t>
    </rPh>
    <rPh sb="31" eb="34">
      <t>サイテキカ</t>
    </rPh>
    <rPh sb="34" eb="36">
      <t>ケイカク</t>
    </rPh>
    <rPh sb="37" eb="38">
      <t>モト</t>
    </rPh>
    <rPh sb="40" eb="42">
      <t>ジッシ</t>
    </rPh>
    <rPh sb="47" eb="50">
      <t>シチョウソン</t>
    </rPh>
    <rPh sb="50" eb="51">
      <t>トウ</t>
    </rPh>
    <rPh sb="57" eb="59">
      <t>キゾン</t>
    </rPh>
    <rPh sb="60" eb="62">
      <t>カイゴ</t>
    </rPh>
    <rPh sb="62" eb="65">
      <t>ホケンリョウ</t>
    </rPh>
    <rPh sb="65" eb="67">
      <t>トクベツ</t>
    </rPh>
    <rPh sb="67" eb="69">
      <t>チョウシュウ</t>
    </rPh>
    <rPh sb="70" eb="72">
      <t>シク</t>
    </rPh>
    <rPh sb="74" eb="76">
      <t>カツヨウ</t>
    </rPh>
    <phoneticPr fontId="5"/>
  </si>
  <si>
    <t>社会保険オンラインシステム及び市町村等システムは、既存の介護保険料特別徴収の仕組みを活用することによって、効果的なシステムを実現している。</t>
    <rPh sb="0" eb="2">
      <t>シャカイ</t>
    </rPh>
    <rPh sb="2" eb="4">
      <t>ホケン</t>
    </rPh>
    <rPh sb="13" eb="14">
      <t>オヨ</t>
    </rPh>
    <rPh sb="15" eb="18">
      <t>シチョウソン</t>
    </rPh>
    <rPh sb="18" eb="19">
      <t>トウ</t>
    </rPh>
    <rPh sb="25" eb="27">
      <t>キゾン</t>
    </rPh>
    <rPh sb="28" eb="37">
      <t>カイゴホケンリョウトクベツチョウシュウ</t>
    </rPh>
    <rPh sb="38" eb="40">
      <t>シク</t>
    </rPh>
    <rPh sb="42" eb="44">
      <t>カツヨウ</t>
    </rPh>
    <rPh sb="53" eb="56">
      <t>コウカテキ</t>
    </rPh>
    <rPh sb="62" eb="64">
      <t>ジツゲン</t>
    </rPh>
    <phoneticPr fontId="5"/>
  </si>
  <si>
    <t>今後の実績等を勘案しつつ、年金生活者支援給付金制度の周知に努めるとともに、引き続き適正な予算水準の設定に努めていく。</t>
    <rPh sb="0" eb="2">
      <t>コンゴ</t>
    </rPh>
    <rPh sb="3" eb="5">
      <t>ジッセキ</t>
    </rPh>
    <rPh sb="5" eb="6">
      <t>トウ</t>
    </rPh>
    <rPh sb="7" eb="9">
      <t>カンアン</t>
    </rPh>
    <rPh sb="13" eb="23">
      <t>ネンキンセイカツシャシエンキュウフキン</t>
    </rPh>
    <rPh sb="23" eb="25">
      <t>セイド</t>
    </rPh>
    <rPh sb="26" eb="28">
      <t>シュウチ</t>
    </rPh>
    <rPh sb="29" eb="30">
      <t>ツト</t>
    </rPh>
    <rPh sb="37" eb="38">
      <t>ヒ</t>
    </rPh>
    <rPh sb="39" eb="40">
      <t>ツヅ</t>
    </rPh>
    <rPh sb="41" eb="43">
      <t>テキセイ</t>
    </rPh>
    <rPh sb="44" eb="46">
      <t>ヨサン</t>
    </rPh>
    <rPh sb="46" eb="48">
      <t>スイジュン</t>
    </rPh>
    <rPh sb="49" eb="51">
      <t>セッテイ</t>
    </rPh>
    <rPh sb="52" eb="53">
      <t>ツト</t>
    </rPh>
    <phoneticPr fontId="5"/>
  </si>
  <si>
    <t>A.日本年金機構</t>
    <rPh sb="2" eb="4">
      <t>ニホン</t>
    </rPh>
    <rPh sb="4" eb="6">
      <t>ネンキン</t>
    </rPh>
    <rPh sb="6" eb="8">
      <t>キコウ</t>
    </rPh>
    <phoneticPr fontId="5"/>
  </si>
  <si>
    <t>人件費</t>
    <rPh sb="0" eb="3">
      <t>ジンケンヒ</t>
    </rPh>
    <phoneticPr fontId="5"/>
  </si>
  <si>
    <t>物件費</t>
    <rPh sb="0" eb="3">
      <t>ブッケンヒ</t>
    </rPh>
    <phoneticPr fontId="5"/>
  </si>
  <si>
    <t>年金生活者支援給付金の支給事務に必要な経費</t>
    <rPh sb="0" eb="2">
      <t>ネンキン</t>
    </rPh>
    <rPh sb="2" eb="5">
      <t>セイカツシャ</t>
    </rPh>
    <rPh sb="5" eb="7">
      <t>シエン</t>
    </rPh>
    <rPh sb="7" eb="10">
      <t>キュウフキン</t>
    </rPh>
    <rPh sb="11" eb="13">
      <t>シキュウ</t>
    </rPh>
    <rPh sb="13" eb="15">
      <t>ジム</t>
    </rPh>
    <rPh sb="16" eb="18">
      <t>ヒツヨウ</t>
    </rPh>
    <rPh sb="19" eb="21">
      <t>ケイヒ</t>
    </rPh>
    <phoneticPr fontId="5"/>
  </si>
  <si>
    <t>事務費</t>
    <rPh sb="0" eb="3">
      <t>ジムヒ</t>
    </rPh>
    <phoneticPr fontId="5"/>
  </si>
  <si>
    <t>年金生活者支援給付金の支給事務に必要な経費</t>
    <rPh sb="0" eb="10">
      <t>ネンキンセイカツシャシエンキュウフキン</t>
    </rPh>
    <rPh sb="11" eb="13">
      <t>シキュウ</t>
    </rPh>
    <rPh sb="13" eb="15">
      <t>ジム</t>
    </rPh>
    <rPh sb="16" eb="18">
      <t>ヒツヨウ</t>
    </rPh>
    <rPh sb="19" eb="21">
      <t>ケイヒ</t>
    </rPh>
    <phoneticPr fontId="5"/>
  </si>
  <si>
    <t>C.公益社団法人国民健康保険中央会</t>
    <rPh sb="2" eb="4">
      <t>コウエキ</t>
    </rPh>
    <rPh sb="4" eb="8">
      <t>シャダンホウジン</t>
    </rPh>
    <rPh sb="8" eb="10">
      <t>コクミン</t>
    </rPh>
    <rPh sb="10" eb="12">
      <t>ケンコウ</t>
    </rPh>
    <rPh sb="12" eb="14">
      <t>ホケン</t>
    </rPh>
    <rPh sb="14" eb="17">
      <t>チュウオウカイ</t>
    </rPh>
    <phoneticPr fontId="5"/>
  </si>
  <si>
    <t>日本年金機構</t>
    <rPh sb="0" eb="6">
      <t>ニホンネンキンキコウ</t>
    </rPh>
    <phoneticPr fontId="5"/>
  </si>
  <si>
    <t>年金生活者支援給付金の支給事務に必要な経費</t>
    <rPh sb="0" eb="10">
      <t>ネンキンセイカツシャシエンキュウフキン</t>
    </rPh>
    <rPh sb="11" eb="13">
      <t>シキュウ</t>
    </rPh>
    <rPh sb="13" eb="15">
      <t>ジム</t>
    </rPh>
    <rPh sb="16" eb="18">
      <t>ヒツヨウ</t>
    </rPh>
    <rPh sb="19" eb="21">
      <t>ケイヒ</t>
    </rPh>
    <phoneticPr fontId="5"/>
  </si>
  <si>
    <t>補助金等交付</t>
  </si>
  <si>
    <t>補助金等交付</t>
    <rPh sb="0" eb="3">
      <t>ホジョキン</t>
    </rPh>
    <rPh sb="3" eb="4">
      <t>トウ</t>
    </rPh>
    <rPh sb="4" eb="6">
      <t>コウフ</t>
    </rPh>
    <phoneticPr fontId="5"/>
  </si>
  <si>
    <t>年金生活者支援給付金の支給事務に必要なシステム運用等経費</t>
    <rPh sb="0" eb="10">
      <t>ネンキンセイカツシャシエンキュウフキン</t>
    </rPh>
    <rPh sb="11" eb="13">
      <t>シキュウ</t>
    </rPh>
    <rPh sb="13" eb="15">
      <t>ジム</t>
    </rPh>
    <rPh sb="16" eb="18">
      <t>ヒツヨウ</t>
    </rPh>
    <rPh sb="23" eb="25">
      <t>ウンヨウ</t>
    </rPh>
    <rPh sb="25" eb="26">
      <t>トウ</t>
    </rPh>
    <rPh sb="26" eb="28">
      <t>ケイヒ</t>
    </rPh>
    <phoneticPr fontId="5"/>
  </si>
  <si>
    <t>-</t>
    <phoneticPr fontId="5"/>
  </si>
  <si>
    <t>－</t>
    <phoneticPr fontId="5"/>
  </si>
  <si>
    <t>公益社団法人国民健康保険中央会</t>
    <rPh sb="0" eb="2">
      <t>コウエキ</t>
    </rPh>
    <rPh sb="2" eb="6">
      <t>シャダンホウジン</t>
    </rPh>
    <rPh sb="6" eb="8">
      <t>コクミン</t>
    </rPh>
    <rPh sb="8" eb="10">
      <t>ケンコウ</t>
    </rPh>
    <rPh sb="10" eb="12">
      <t>ホケン</t>
    </rPh>
    <rPh sb="12" eb="15">
      <t>チュウオウカイ</t>
    </rPh>
    <phoneticPr fontId="5"/>
  </si>
  <si>
    <t>-</t>
    <phoneticPr fontId="5"/>
  </si>
  <si>
    <t>年金生活者支援給付金
支給業務市町村
事務取扱交付金</t>
    <phoneticPr fontId="5"/>
  </si>
  <si>
    <t>年金生活者支援給付金
支給業務国民健康保険
団体連合会等補助金</t>
    <phoneticPr fontId="5"/>
  </si>
  <si>
    <t>-</t>
    <phoneticPr fontId="5"/>
  </si>
  <si>
    <t>職員人件費（203名）に必要な経費</t>
    <rPh sb="0" eb="2">
      <t>ショクイン</t>
    </rPh>
    <rPh sb="2" eb="5">
      <t>ジンケンヒ</t>
    </rPh>
    <rPh sb="9" eb="10">
      <t>メイ</t>
    </rPh>
    <rPh sb="12" eb="14">
      <t>ヒツヨウ</t>
    </rPh>
    <rPh sb="15" eb="17">
      <t>ケイヒ</t>
    </rPh>
    <phoneticPr fontId="5"/>
  </si>
  <si>
    <t>（株）日立製作所</t>
    <rPh sb="1" eb="2">
      <t>カブ</t>
    </rPh>
    <rPh sb="3" eb="5">
      <t>ヒタチ</t>
    </rPh>
    <rPh sb="5" eb="8">
      <t>セイサクショ</t>
    </rPh>
    <phoneticPr fontId="5"/>
  </si>
  <si>
    <t>年金生活者支援給付金における情報提供ネットワークシステムを通じた所得確認に係る年金給付システム改修</t>
    <phoneticPr fontId="5"/>
  </si>
  <si>
    <t>国庫債務負担行為等</t>
  </si>
  <si>
    <t>－</t>
    <phoneticPr fontId="5"/>
  </si>
  <si>
    <t>年金生活者支援給付金にかかる暫定支払環境の改善に伴う年金給付システム改修</t>
    <rPh sb="14" eb="16">
      <t>ザンテイ</t>
    </rPh>
    <rPh sb="16" eb="18">
      <t>シハラ</t>
    </rPh>
    <rPh sb="18" eb="20">
      <t>カンキョウ</t>
    </rPh>
    <rPh sb="21" eb="23">
      <t>カイゼン</t>
    </rPh>
    <rPh sb="24" eb="25">
      <t>トモナ</t>
    </rPh>
    <phoneticPr fontId="5"/>
  </si>
  <si>
    <t>年金生活者支援給付金法の改正に伴う年金給付システム改修一式</t>
    <rPh sb="0" eb="10">
      <t>ネンキンセイカツシャシエンキュウフキン</t>
    </rPh>
    <rPh sb="10" eb="11">
      <t>ホウ</t>
    </rPh>
    <rPh sb="12" eb="14">
      <t>カイセイ</t>
    </rPh>
    <rPh sb="15" eb="16">
      <t>トモナ</t>
    </rPh>
    <rPh sb="17" eb="19">
      <t>ネンキン</t>
    </rPh>
    <rPh sb="19" eb="21">
      <t>キュウフ</t>
    </rPh>
    <rPh sb="25" eb="27">
      <t>カイシュウ</t>
    </rPh>
    <rPh sb="27" eb="29">
      <t>イッシキ</t>
    </rPh>
    <phoneticPr fontId="5"/>
  </si>
  <si>
    <t>年金生活支援給付金の統計にかかる年金給付システム改修一式</t>
    <rPh sb="0" eb="2">
      <t>ネンキン</t>
    </rPh>
    <rPh sb="2" eb="4">
      <t>セイカツ</t>
    </rPh>
    <rPh sb="4" eb="6">
      <t>シエン</t>
    </rPh>
    <rPh sb="6" eb="9">
      <t>キュウフキン</t>
    </rPh>
    <rPh sb="10" eb="12">
      <t>トウケイ</t>
    </rPh>
    <rPh sb="16" eb="18">
      <t>ネンキン</t>
    </rPh>
    <rPh sb="18" eb="20">
      <t>キュウフ</t>
    </rPh>
    <rPh sb="24" eb="26">
      <t>カイシュウ</t>
    </rPh>
    <rPh sb="26" eb="28">
      <t>イッシキ</t>
    </rPh>
    <phoneticPr fontId="5"/>
  </si>
  <si>
    <t>年金生活者支援給付金にかかる年金給付システム改修（令和３年10月稼働）一式</t>
    <rPh sb="0" eb="2">
      <t>ネンキン</t>
    </rPh>
    <rPh sb="2" eb="5">
      <t>セイカツシャ</t>
    </rPh>
    <rPh sb="5" eb="7">
      <t>シエン</t>
    </rPh>
    <rPh sb="7" eb="10">
      <t>キュウフキン</t>
    </rPh>
    <rPh sb="14" eb="16">
      <t>ネンキン</t>
    </rPh>
    <rPh sb="16" eb="18">
      <t>キュウフ</t>
    </rPh>
    <rPh sb="22" eb="24">
      <t>カイシュウ</t>
    </rPh>
    <rPh sb="25" eb="27">
      <t>レイワ</t>
    </rPh>
    <rPh sb="28" eb="29">
      <t>ネン</t>
    </rPh>
    <rPh sb="31" eb="32">
      <t>ガツ</t>
    </rPh>
    <rPh sb="32" eb="34">
      <t>カドウ</t>
    </rPh>
    <rPh sb="35" eb="37">
      <t>イッシキ</t>
    </rPh>
    <phoneticPr fontId="5"/>
  </si>
  <si>
    <t>年金業務システム（個人番号管理サブシステム等）の支援給付金対応（追加）に係る設計・改修等業務一式</t>
    <rPh sb="0" eb="2">
      <t>ネンキン</t>
    </rPh>
    <rPh sb="2" eb="4">
      <t>ギョウム</t>
    </rPh>
    <rPh sb="9" eb="11">
      <t>コジン</t>
    </rPh>
    <rPh sb="11" eb="13">
      <t>バンゴウ</t>
    </rPh>
    <rPh sb="13" eb="15">
      <t>カンリ</t>
    </rPh>
    <rPh sb="21" eb="22">
      <t>トウ</t>
    </rPh>
    <rPh sb="24" eb="26">
      <t>シエン</t>
    </rPh>
    <rPh sb="26" eb="29">
      <t>キュウフキン</t>
    </rPh>
    <rPh sb="29" eb="31">
      <t>タイオウ</t>
    </rPh>
    <rPh sb="32" eb="34">
      <t>ツイカ</t>
    </rPh>
    <rPh sb="36" eb="37">
      <t>カカ</t>
    </rPh>
    <rPh sb="38" eb="40">
      <t>セッケイ</t>
    </rPh>
    <rPh sb="41" eb="43">
      <t>カイシュウ</t>
    </rPh>
    <rPh sb="43" eb="44">
      <t>トウ</t>
    </rPh>
    <rPh sb="44" eb="46">
      <t>ギョウム</t>
    </rPh>
    <rPh sb="46" eb="48">
      <t>イッシキ</t>
    </rPh>
    <phoneticPr fontId="5"/>
  </si>
  <si>
    <t>排他的権利の保護</t>
    <rPh sb="0" eb="3">
      <t>ハイタテキ</t>
    </rPh>
    <rPh sb="3" eb="5">
      <t>ケンリ</t>
    </rPh>
    <rPh sb="6" eb="8">
      <t>ホゴ</t>
    </rPh>
    <phoneticPr fontId="5"/>
  </si>
  <si>
    <t>（株）エヌ・ティ・ティ・データ</t>
    <phoneticPr fontId="5"/>
  </si>
  <si>
    <t>年金生活者支援給付金の施行に伴う記録管理システム及び基礎年金番号管理システムにかかるソフトウェア提供サービス一式</t>
    <phoneticPr fontId="5"/>
  </si>
  <si>
    <t>E</t>
  </si>
  <si>
    <t>（株）日立製作所</t>
    <phoneticPr fontId="5"/>
  </si>
  <si>
    <t>年金生活者支援給付金法の改正に伴う年金給付システム改修一式</t>
    <phoneticPr fontId="5"/>
  </si>
  <si>
    <t>年金生活者支援給付金にかかる年金給付システム改修（令和３年10月稼働）一式</t>
    <phoneticPr fontId="5"/>
  </si>
  <si>
    <t>福島県国民健康保険団体連合会　</t>
    <phoneticPr fontId="5"/>
  </si>
  <si>
    <t>静岡県国民健康保険団体連合会</t>
    <phoneticPr fontId="5"/>
  </si>
  <si>
    <t>東京都国民健康保険団体連合会</t>
    <rPh sb="0" eb="3">
      <t>トウキョウト</t>
    </rPh>
    <rPh sb="3" eb="14">
      <t>コクミンケンコウホケンダンタイレンゴウカイ</t>
    </rPh>
    <phoneticPr fontId="5"/>
  </si>
  <si>
    <t>兵庫県国民健康保険団体連合会</t>
    <rPh sb="0" eb="3">
      <t>ヒョウゴケン</t>
    </rPh>
    <rPh sb="3" eb="14">
      <t>コクミンケンコウホケンダンタイレンゴウカイ</t>
    </rPh>
    <phoneticPr fontId="5"/>
  </si>
  <si>
    <t>鹿児島県国民健康保険団体連合会</t>
    <rPh sb="0" eb="4">
      <t>カゴシマケン</t>
    </rPh>
    <rPh sb="4" eb="15">
      <t>コクミンケンコウホケンダンタイレンゴウカイ</t>
    </rPh>
    <phoneticPr fontId="5"/>
  </si>
  <si>
    <t>長崎県国民健康保険団体連合会</t>
    <rPh sb="0" eb="3">
      <t>ナガサキケン</t>
    </rPh>
    <rPh sb="3" eb="14">
      <t>コクミンケンコウホケンダンタイレンゴウカイ</t>
    </rPh>
    <phoneticPr fontId="5"/>
  </si>
  <si>
    <t>滋賀県国民健康保険団体連合会</t>
    <rPh sb="0" eb="3">
      <t>シガケン</t>
    </rPh>
    <rPh sb="3" eb="14">
      <t>コクミンケンコウホケンダンタイレンゴウカイ</t>
    </rPh>
    <phoneticPr fontId="5"/>
  </si>
  <si>
    <t>新潟県国民健康保険団体連合会</t>
    <rPh sb="0" eb="3">
      <t>ニイガタケン</t>
    </rPh>
    <rPh sb="3" eb="14">
      <t>コクミンケンコウホケンダンタイレンゴウカイ</t>
    </rPh>
    <phoneticPr fontId="5"/>
  </si>
  <si>
    <t>三重県国民健康保険団体連合会</t>
    <rPh sb="0" eb="3">
      <t>ミエケン</t>
    </rPh>
    <rPh sb="3" eb="14">
      <t>コクミンケンコウホケンダンタイレンゴウカイ</t>
    </rPh>
    <phoneticPr fontId="5"/>
  </si>
  <si>
    <t>島根県国民健康保険団体連合会</t>
    <rPh sb="0" eb="3">
      <t>シマネケン</t>
    </rPh>
    <rPh sb="3" eb="14">
      <t>コクミンケンコウホケンダンタイレンゴウカイ</t>
    </rPh>
    <phoneticPr fontId="5"/>
  </si>
  <si>
    <t>G.（株）博報堂</t>
    <rPh sb="5" eb="8">
      <t>ハクホウドウ</t>
    </rPh>
    <phoneticPr fontId="5"/>
  </si>
  <si>
    <t>F. （株）エヌ・ティ・ティ・データ</t>
    <phoneticPr fontId="5"/>
  </si>
  <si>
    <t>雑役務費</t>
    <rPh sb="0" eb="1">
      <t>ザツ</t>
    </rPh>
    <rPh sb="1" eb="4">
      <t>エキムヒ</t>
    </rPh>
    <phoneticPr fontId="5"/>
  </si>
  <si>
    <t>（株）博報堂</t>
    <rPh sb="1" eb="2">
      <t>カブ</t>
    </rPh>
    <rPh sb="3" eb="6">
      <t>ハクホウドウ</t>
    </rPh>
    <phoneticPr fontId="5"/>
  </si>
  <si>
    <t>-</t>
    <phoneticPr fontId="5"/>
  </si>
  <si>
    <t>E.（株）日立製作所</t>
    <rPh sb="3" eb="4">
      <t>カブ</t>
    </rPh>
    <rPh sb="5" eb="7">
      <t>ヒタチ</t>
    </rPh>
    <rPh sb="7" eb="10">
      <t>セイサクショ</t>
    </rPh>
    <phoneticPr fontId="5"/>
  </si>
  <si>
    <t>（株）アクセスクリエイト</t>
    <phoneticPr fontId="5"/>
  </si>
  <si>
    <t>神戸市</t>
    <rPh sb="0" eb="3">
      <t>コウベシ</t>
    </rPh>
    <phoneticPr fontId="5"/>
  </si>
  <si>
    <t>横浜市</t>
    <rPh sb="0" eb="3">
      <t>ヨコハマシ</t>
    </rPh>
    <phoneticPr fontId="5"/>
  </si>
  <si>
    <t>大阪市</t>
    <rPh sb="0" eb="3">
      <t>オオサカシ</t>
    </rPh>
    <phoneticPr fontId="5"/>
  </si>
  <si>
    <t>札幌市</t>
    <rPh sb="0" eb="3">
      <t>サッポロシ</t>
    </rPh>
    <phoneticPr fontId="5"/>
  </si>
  <si>
    <t>名古屋市</t>
    <rPh sb="0" eb="4">
      <t>ナゴヤシ</t>
    </rPh>
    <phoneticPr fontId="5"/>
  </si>
  <si>
    <t>熊本市</t>
    <rPh sb="0" eb="3">
      <t>クマモトシ</t>
    </rPh>
    <phoneticPr fontId="5"/>
  </si>
  <si>
    <t>浜松市</t>
    <rPh sb="0" eb="3">
      <t>ハママツシ</t>
    </rPh>
    <phoneticPr fontId="5"/>
  </si>
  <si>
    <t>広島市</t>
    <rPh sb="0" eb="3">
      <t>ヒロシマシ</t>
    </rPh>
    <phoneticPr fontId="5"/>
  </si>
  <si>
    <t>相模原市</t>
    <rPh sb="0" eb="4">
      <t>サガミハラシ</t>
    </rPh>
    <phoneticPr fontId="5"/>
  </si>
  <si>
    <t>仙台市</t>
    <rPh sb="0" eb="3">
      <t>センダイシ</t>
    </rPh>
    <phoneticPr fontId="5"/>
  </si>
  <si>
    <t>-</t>
    <phoneticPr fontId="5"/>
  </si>
  <si>
    <t>211,099/664</t>
    <phoneticPr fontId="5"/>
  </si>
  <si>
    <t>年金生活者支援給付金の支給に伴うシステム設計・改修等（年金給付システム・番号管理システム）</t>
    <rPh sb="0" eb="2">
      <t>ネンキン</t>
    </rPh>
    <rPh sb="2" eb="5">
      <t>セイカツシャ</t>
    </rPh>
    <rPh sb="5" eb="7">
      <t>シエン</t>
    </rPh>
    <rPh sb="7" eb="10">
      <t>キュウフキン</t>
    </rPh>
    <rPh sb="11" eb="13">
      <t>シキュウ</t>
    </rPh>
    <rPh sb="14" eb="15">
      <t>トモナ</t>
    </rPh>
    <rPh sb="20" eb="22">
      <t>セッケイ</t>
    </rPh>
    <rPh sb="23" eb="25">
      <t>カイシュウ</t>
    </rPh>
    <rPh sb="25" eb="26">
      <t>トウ</t>
    </rPh>
    <rPh sb="27" eb="29">
      <t>ネンキン</t>
    </rPh>
    <rPh sb="29" eb="31">
      <t>キュウフ</t>
    </rPh>
    <rPh sb="36" eb="38">
      <t>バンゴウ</t>
    </rPh>
    <rPh sb="38" eb="40">
      <t>カンリ</t>
    </rPh>
    <phoneticPr fontId="5"/>
  </si>
  <si>
    <t>年金生活者支援給付金の支給に伴う記録管理システム及び基礎年金番号管理システムにかかるソフトウェア提供サービス一式</t>
    <rPh sb="0" eb="10">
      <t>ネンキンセイカツシャシエンキュウフキン</t>
    </rPh>
    <rPh sb="11" eb="13">
      <t>シキュウ</t>
    </rPh>
    <rPh sb="14" eb="15">
      <t>トモナ</t>
    </rPh>
    <rPh sb="16" eb="18">
      <t>キロク</t>
    </rPh>
    <rPh sb="18" eb="20">
      <t>カンリ</t>
    </rPh>
    <rPh sb="24" eb="25">
      <t>オヨ</t>
    </rPh>
    <rPh sb="26" eb="28">
      <t>キソ</t>
    </rPh>
    <rPh sb="28" eb="30">
      <t>ネンキン</t>
    </rPh>
    <rPh sb="30" eb="32">
      <t>バンゴウ</t>
    </rPh>
    <rPh sb="32" eb="34">
      <t>カンリ</t>
    </rPh>
    <rPh sb="48" eb="50">
      <t>テイキョウ</t>
    </rPh>
    <rPh sb="54" eb="56">
      <t>イッシキ</t>
    </rPh>
    <phoneticPr fontId="5"/>
  </si>
  <si>
    <t>年金生活者支援給付金の支給に伴う広報業務</t>
    <rPh sb="0" eb="10">
      <t>ネンキンセイカツシャシエンキュウフキン</t>
    </rPh>
    <rPh sb="11" eb="13">
      <t>シキュウ</t>
    </rPh>
    <rPh sb="14" eb="15">
      <t>トモナ</t>
    </rPh>
    <rPh sb="16" eb="18">
      <t>コウホウ</t>
    </rPh>
    <rPh sb="18" eb="20">
      <t>ギョウム</t>
    </rPh>
    <phoneticPr fontId="5"/>
  </si>
  <si>
    <t>B.神戸市</t>
    <rPh sb="2" eb="4">
      <t>コウベ</t>
    </rPh>
    <rPh sb="4" eb="5">
      <t>シ</t>
    </rPh>
    <phoneticPr fontId="5"/>
  </si>
  <si>
    <t>D.福島県国民健康保険団体連合会</t>
    <rPh sb="2" eb="5">
      <t>フクシマケン</t>
    </rPh>
    <rPh sb="5" eb="7">
      <t>コクミン</t>
    </rPh>
    <rPh sb="7" eb="9">
      <t>ケンコウ</t>
    </rPh>
    <rPh sb="9" eb="11">
      <t>ホケン</t>
    </rPh>
    <rPh sb="11" eb="13">
      <t>ダンタイ</t>
    </rPh>
    <rPh sb="13" eb="16">
      <t>レンゴウカイ</t>
    </rPh>
    <phoneticPr fontId="5"/>
  </si>
  <si>
    <t>年金生活者支援給付金の支給に伴う印刷業務</t>
    <rPh sb="0" eb="2">
      <t>ネンキン</t>
    </rPh>
    <rPh sb="2" eb="5">
      <t>セイカツシャ</t>
    </rPh>
    <rPh sb="5" eb="7">
      <t>シエン</t>
    </rPh>
    <rPh sb="7" eb="10">
      <t>キュウフキン</t>
    </rPh>
    <rPh sb="11" eb="13">
      <t>シキュウ</t>
    </rPh>
    <rPh sb="14" eb="15">
      <t>トモナ</t>
    </rPh>
    <rPh sb="16" eb="18">
      <t>インサツ</t>
    </rPh>
    <rPh sb="18" eb="20">
      <t>ギョウム</t>
    </rPh>
    <phoneticPr fontId="5"/>
  </si>
  <si>
    <t>独立行政法人国立印刷局</t>
    <rPh sb="0" eb="2">
      <t>ドクリツ</t>
    </rPh>
    <rPh sb="2" eb="4">
      <t>ギョウセイ</t>
    </rPh>
    <rPh sb="4" eb="6">
      <t>ホウジン</t>
    </rPh>
    <rPh sb="6" eb="8">
      <t>コクリツ</t>
    </rPh>
    <rPh sb="8" eb="11">
      <t>インサツキョク</t>
    </rPh>
    <phoneticPr fontId="5"/>
  </si>
  <si>
    <t>－</t>
    <phoneticPr fontId="5"/>
  </si>
  <si>
    <t>年金生活者支援給付金の支給に伴う広報業務</t>
    <rPh sb="0" eb="2">
      <t>ネンキン</t>
    </rPh>
    <rPh sb="2" eb="5">
      <t>セイカツシャ</t>
    </rPh>
    <rPh sb="5" eb="7">
      <t>シエン</t>
    </rPh>
    <rPh sb="7" eb="10">
      <t>キュウフキン</t>
    </rPh>
    <rPh sb="11" eb="13">
      <t>シキュウ</t>
    </rPh>
    <rPh sb="14" eb="15">
      <t>トモナ</t>
    </rPh>
    <rPh sb="16" eb="18">
      <t>コウホウ</t>
    </rPh>
    <rPh sb="18" eb="20">
      <t>ギョウム</t>
    </rPh>
    <phoneticPr fontId="5"/>
  </si>
  <si>
    <t>H.文化堂印刷（株）</t>
    <rPh sb="2" eb="5">
      <t>ブンカドウ</t>
    </rPh>
    <rPh sb="5" eb="7">
      <t>インサツ</t>
    </rPh>
    <rPh sb="8" eb="9">
      <t>カブ</t>
    </rPh>
    <phoneticPr fontId="5"/>
  </si>
  <si>
    <t>年金生活者支援給付金の支給に伴う印刷業務</t>
    <rPh sb="0" eb="10">
      <t>ネンキンセイカツシャシエンキュウフキン</t>
    </rPh>
    <rPh sb="11" eb="13">
      <t>シキュウ</t>
    </rPh>
    <rPh sb="14" eb="15">
      <t>トモナ</t>
    </rPh>
    <rPh sb="16" eb="18">
      <t>インサツ</t>
    </rPh>
    <rPh sb="18" eb="20">
      <t>ギョウム</t>
    </rPh>
    <phoneticPr fontId="5"/>
  </si>
  <si>
    <t>-</t>
    <phoneticPr fontId="5"/>
  </si>
  <si>
    <t>13,242,000/7,565</t>
    <phoneticPr fontId="5"/>
  </si>
  <si>
    <t>実績等を踏まえ、執行額を適切に反映した予算額を設定する必要がある。</t>
    <rPh sb="0" eb="2">
      <t>ジッセキ</t>
    </rPh>
    <rPh sb="2" eb="3">
      <t>トウ</t>
    </rPh>
    <rPh sb="4" eb="5">
      <t>フ</t>
    </rPh>
    <rPh sb="8" eb="10">
      <t>シッコウ</t>
    </rPh>
    <rPh sb="10" eb="11">
      <t>ガク</t>
    </rPh>
    <rPh sb="12" eb="14">
      <t>テキセツ</t>
    </rPh>
    <rPh sb="15" eb="17">
      <t>ハンエイ</t>
    </rPh>
    <rPh sb="19" eb="22">
      <t>ヨサンガク</t>
    </rPh>
    <rPh sb="23" eb="25">
      <t>セッテイ</t>
    </rPh>
    <rPh sb="27" eb="29">
      <t>ヒツヨウ</t>
    </rPh>
    <phoneticPr fontId="5"/>
  </si>
  <si>
    <t>☑</t>
  </si>
  <si>
    <t>雑役務費</t>
    <rPh sb="0" eb="1">
      <t>ザツ</t>
    </rPh>
    <rPh sb="1" eb="4">
      <t>エキムヒ</t>
    </rPh>
    <phoneticPr fontId="5"/>
  </si>
  <si>
    <t>年金生活者支援給付金の広報に伴う配送業務</t>
    <phoneticPr fontId="5"/>
  </si>
  <si>
    <t>文化堂印刷（株）</t>
    <rPh sb="0" eb="2">
      <t>ブンカ</t>
    </rPh>
    <rPh sb="2" eb="3">
      <t>ドウ</t>
    </rPh>
    <rPh sb="3" eb="5">
      <t>インサツ</t>
    </rPh>
    <rPh sb="5" eb="8">
      <t>カブ</t>
    </rPh>
    <rPh sb="6" eb="7">
      <t>カブ</t>
    </rPh>
    <phoneticPr fontId="5"/>
  </si>
  <si>
    <t>サンテックサービス（株）</t>
    <rPh sb="10" eb="11">
      <t>カブ</t>
    </rPh>
    <phoneticPr fontId="5"/>
  </si>
  <si>
    <t>年金生活者支援給付金の広報に伴う配送業務</t>
    <rPh sb="0" eb="10">
      <t>ネンキンセイカツシャシエンキュウフキン</t>
    </rPh>
    <rPh sb="11" eb="13">
      <t>コウホウ</t>
    </rPh>
    <rPh sb="14" eb="15">
      <t>トモナ</t>
    </rPh>
    <rPh sb="16" eb="18">
      <t>ハイソウ</t>
    </rPh>
    <rPh sb="18" eb="20">
      <t>ギョウム</t>
    </rPh>
    <phoneticPr fontId="5"/>
  </si>
  <si>
    <t>－</t>
    <phoneticPr fontId="5"/>
  </si>
  <si>
    <t>I.サンテックサービス（株）</t>
    <phoneticPr fontId="5"/>
  </si>
  <si>
    <t>社会福祉法人貴峯</t>
    <phoneticPr fontId="5"/>
  </si>
  <si>
    <t>年金生活者支援給付金の支給に伴う印刷業務</t>
    <phoneticPr fontId="5"/>
  </si>
  <si>
    <t>（株）アクセスクリエイト</t>
    <phoneticPr fontId="5"/>
  </si>
  <si>
    <t>年金生活者支援給付金の広報に伴うウェブサイト更新業務</t>
    <rPh sb="0" eb="10">
      <t>ネンキンセイカツシャシエンキュウフキン</t>
    </rPh>
    <rPh sb="11" eb="13">
      <t>コウホウ</t>
    </rPh>
    <rPh sb="14" eb="15">
      <t>トモナ</t>
    </rPh>
    <rPh sb="22" eb="24">
      <t>コウシン</t>
    </rPh>
    <rPh sb="24" eb="26">
      <t>ギョウム</t>
    </rPh>
    <phoneticPr fontId="5"/>
  </si>
  <si>
    <t>厚労</t>
  </si>
  <si>
    <t>市町村における請求書の受理・審査・各種相談の実施件数やシステム改修等に係る経費が予定を下回ったこと、及び社会保険オンラインシステムの改修経費についてシステム要件の精査を行った結果、予算要求時点より削減できたことによるものであり、理由は妥当である。</t>
    <rPh sb="0" eb="3">
      <t>シチョウソン</t>
    </rPh>
    <rPh sb="7" eb="10">
      <t>セイキュウショ</t>
    </rPh>
    <rPh sb="11" eb="13">
      <t>ジュリ</t>
    </rPh>
    <rPh sb="14" eb="16">
      <t>シンサ</t>
    </rPh>
    <rPh sb="17" eb="19">
      <t>カクシュ</t>
    </rPh>
    <rPh sb="19" eb="21">
      <t>ソウダン</t>
    </rPh>
    <rPh sb="22" eb="24">
      <t>ジッシ</t>
    </rPh>
    <rPh sb="24" eb="26">
      <t>ケンスウ</t>
    </rPh>
    <rPh sb="31" eb="33">
      <t>カイシュウ</t>
    </rPh>
    <rPh sb="33" eb="34">
      <t>トウ</t>
    </rPh>
    <rPh sb="35" eb="36">
      <t>カカ</t>
    </rPh>
    <rPh sb="37" eb="39">
      <t>ケイヒ</t>
    </rPh>
    <rPh sb="40" eb="42">
      <t>ヨテイ</t>
    </rPh>
    <rPh sb="43" eb="45">
      <t>シタマワ</t>
    </rPh>
    <rPh sb="50" eb="51">
      <t>オヨ</t>
    </rPh>
    <rPh sb="52" eb="54">
      <t>シャカイ</t>
    </rPh>
    <rPh sb="54" eb="56">
      <t>ホケン</t>
    </rPh>
    <rPh sb="66" eb="68">
      <t>カイシュウ</t>
    </rPh>
    <rPh sb="68" eb="70">
      <t>ケイヒ</t>
    </rPh>
    <rPh sb="78" eb="80">
      <t>ヨウケン</t>
    </rPh>
    <rPh sb="81" eb="83">
      <t>セイサ</t>
    </rPh>
    <rPh sb="84" eb="85">
      <t>オコナ</t>
    </rPh>
    <rPh sb="87" eb="89">
      <t>ケッカ</t>
    </rPh>
    <rPh sb="90" eb="92">
      <t>ヨサン</t>
    </rPh>
    <rPh sb="92" eb="94">
      <t>ヨウキュウ</t>
    </rPh>
    <rPh sb="94" eb="96">
      <t>ジテン</t>
    </rPh>
    <rPh sb="98" eb="100">
      <t>サクゲン</t>
    </rPh>
    <rPh sb="114" eb="116">
      <t>リユウ</t>
    </rPh>
    <rPh sb="117" eb="119">
      <t>ダトウ</t>
    </rPh>
    <phoneticPr fontId="5"/>
  </si>
  <si>
    <t>既存プログラム等の資源を最大限活用した効率的な整備が必要であることから、社会保険オンラインシステムの改修は随意契約としている。</t>
    <rPh sb="0" eb="2">
      <t>キゾン</t>
    </rPh>
    <rPh sb="7" eb="8">
      <t>トウ</t>
    </rPh>
    <rPh sb="9" eb="11">
      <t>シゲン</t>
    </rPh>
    <rPh sb="12" eb="15">
      <t>サイダイゲン</t>
    </rPh>
    <rPh sb="15" eb="17">
      <t>カツヨウ</t>
    </rPh>
    <rPh sb="19" eb="22">
      <t>コウリツテキ</t>
    </rPh>
    <rPh sb="23" eb="25">
      <t>セイビ</t>
    </rPh>
    <rPh sb="26" eb="28">
      <t>ヒツヨウ</t>
    </rPh>
    <rPh sb="36" eb="38">
      <t>シャカイ</t>
    </rPh>
    <rPh sb="38" eb="40">
      <t>ホケン</t>
    </rPh>
    <rPh sb="50" eb="52">
      <t>カイシュウ</t>
    </rPh>
    <rPh sb="53" eb="55">
      <t>ズイイ</t>
    </rPh>
    <rPh sb="55" eb="57">
      <t>ケイヤク</t>
    </rPh>
    <phoneticPr fontId="5"/>
  </si>
  <si>
    <t>年金生活者支援給付金の支給に関する法律(平成24年法律第102号)に基づく年金生活者支援給付金について、的確かつ円滑に支給することを目的とする。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</si>
</sst>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57039</xdr:colOff>
      <xdr:row>748</xdr:row>
      <xdr:rowOff>204110</xdr:rowOff>
    </xdr:from>
    <xdr:to>
      <xdr:col>48</xdr:col>
      <xdr:colOff>44661</xdr:colOff>
      <xdr:row>762</xdr:row>
      <xdr:rowOff>127003</xdr:rowOff>
    </xdr:to>
    <xdr:grpSp>
      <xdr:nvGrpSpPr>
        <xdr:cNvPr id="83" name="グループ化 82"/>
        <xdr:cNvGrpSpPr/>
      </xdr:nvGrpSpPr>
      <xdr:grpSpPr>
        <a:xfrm>
          <a:off x="1682639" y="51283510"/>
          <a:ext cx="8115622" cy="9524093"/>
          <a:chOff x="1621134" y="44779407"/>
          <a:chExt cx="8374648" cy="6096157"/>
        </a:xfrm>
      </xdr:grpSpPr>
      <xdr:grpSp>
        <xdr:nvGrpSpPr>
          <xdr:cNvPr id="84" name="グループ化 33"/>
          <xdr:cNvGrpSpPr>
            <a:grpSpLocks/>
          </xdr:cNvGrpSpPr>
        </xdr:nvGrpSpPr>
        <xdr:grpSpPr bwMode="auto">
          <a:xfrm>
            <a:off x="1621134" y="44779407"/>
            <a:ext cx="8162601" cy="5727422"/>
            <a:chOff x="2198652" y="26393282"/>
            <a:chExt cx="6557037" cy="143308204"/>
          </a:xfrm>
        </xdr:grpSpPr>
        <xdr:cxnSp macro="">
          <xdr:nvCxnSpPr>
            <xdr:cNvPr id="95" name="直線矢印コネクタ 94"/>
            <xdr:cNvCxnSpPr/>
          </xdr:nvCxnSpPr>
          <xdr:spPr>
            <a:xfrm>
              <a:off x="2834830" y="36280924"/>
              <a:ext cx="0" cy="13202208"/>
            </a:xfrm>
            <a:prstGeom prst="straightConnector1">
              <a:avLst/>
            </a:prstGeom>
            <a:noFill/>
            <a:ln w="25400" cap="flat" cmpd="sng" algn="ctr">
              <a:solidFill>
                <a:sysClr val="windowText" lastClr="000000"/>
              </a:solidFill>
              <a:prstDash val="solid"/>
              <a:tailEnd type="arrow"/>
            </a:ln>
            <a:effectLst/>
          </xdr:spPr>
        </xdr:cxnSp>
        <xdr:sp macro="" textlink="">
          <xdr:nvSpPr>
            <xdr:cNvPr id="96" name="正方形/長方形 95"/>
            <xdr:cNvSpPr/>
          </xdr:nvSpPr>
          <xdr:spPr>
            <a:xfrm>
              <a:off x="2850171" y="32811567"/>
              <a:ext cx="5905518" cy="8487138"/>
            </a:xfrm>
            <a:prstGeom prst="rect">
              <a:avLst/>
            </a:prstGeom>
            <a:solidFill>
              <a:srgbClr val="4F81BD">
                <a:alpha val="0"/>
              </a:srgbClr>
            </a:solidFill>
            <a:ln w="25400" cap="flat" cmpd="sng" algn="ctr">
              <a:solidFill>
                <a:srgbClr val="4F81BD">
                  <a:shade val="50000"/>
                  <a:alpha val="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（年金生活者支援給付金の支給事務に必要な経費）</a:t>
              </a:r>
            </a:p>
          </xdr:txBody>
        </xdr:sp>
        <xdr:sp macro="" textlink="">
          <xdr:nvSpPr>
            <xdr:cNvPr id="97" name="角丸四角形 96"/>
            <xdr:cNvSpPr/>
          </xdr:nvSpPr>
          <xdr:spPr>
            <a:xfrm>
              <a:off x="2335966" y="26393282"/>
              <a:ext cx="2701834" cy="7307810"/>
            </a:xfrm>
            <a:prstGeom prst="roundRect">
              <a:avLst/>
            </a:prstGeom>
            <a:solidFill>
              <a:srgbClr val="4F81BD">
                <a:alpha val="0"/>
              </a:srgbClr>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6,434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8" name="角丸四角形 97"/>
            <xdr:cNvSpPr/>
          </xdr:nvSpPr>
          <xdr:spPr>
            <a:xfrm>
              <a:off x="2335966" y="54937836"/>
              <a:ext cx="3353078" cy="14561423"/>
            </a:xfrm>
            <a:prstGeom prst="roundRect">
              <a:avLst/>
            </a:prstGeom>
            <a:solidFill>
              <a:srgbClr val="4F81BD">
                <a:alpha val="0"/>
              </a:srgbClr>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日本年金機構（交付金）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6,434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内訳　人件費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1,612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物件費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4,822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9" name="正方形/長方形 98"/>
            <xdr:cNvSpPr/>
          </xdr:nvSpPr>
          <xdr:spPr>
            <a:xfrm>
              <a:off x="2342996" y="48374705"/>
              <a:ext cx="1335594" cy="8487138"/>
            </a:xfrm>
            <a:prstGeom prst="rect">
              <a:avLst/>
            </a:prstGeom>
            <a:solidFill>
              <a:srgbClr val="4F81BD">
                <a:alpha val="0"/>
              </a:srgbClr>
            </a:solidFill>
            <a:ln w="25400" cap="flat" cmpd="sng" algn="ctr">
              <a:solidFill>
                <a:srgbClr val="4F81BD">
                  <a:shade val="50000"/>
                  <a:alpha val="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100" name="正方形/長方形 99"/>
            <xdr:cNvSpPr/>
          </xdr:nvSpPr>
          <xdr:spPr>
            <a:xfrm>
              <a:off x="2349975" y="108438510"/>
              <a:ext cx="1335594" cy="8487138"/>
            </a:xfrm>
            <a:prstGeom prst="rect">
              <a:avLst/>
            </a:prstGeom>
            <a:solidFill>
              <a:srgbClr val="4F81BD">
                <a:alpha val="0"/>
              </a:srgbClr>
            </a:solidFill>
            <a:ln w="25400" cap="flat" cmpd="sng" algn="ctr">
              <a:solidFill>
                <a:srgbClr val="4F81BD">
                  <a:shade val="50000"/>
                  <a:alpha val="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101" name="正方形/長方形 100"/>
            <xdr:cNvSpPr/>
          </xdr:nvSpPr>
          <xdr:spPr>
            <a:xfrm>
              <a:off x="2198652" y="161214348"/>
              <a:ext cx="1335594" cy="8487138"/>
            </a:xfrm>
            <a:prstGeom prst="rect">
              <a:avLst/>
            </a:prstGeom>
            <a:solidFill>
              <a:srgbClr val="4F81BD">
                <a:alpha val="0"/>
              </a:srgbClr>
            </a:solidFill>
            <a:ln w="25400" cap="flat" cmpd="sng" algn="ctr">
              <a:solidFill>
                <a:srgbClr val="4F81BD">
                  <a:shade val="50000"/>
                  <a:alpha val="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grpSp>
      <xdr:grpSp>
        <xdr:nvGrpSpPr>
          <xdr:cNvPr id="85" name="グループ化 33"/>
          <xdr:cNvGrpSpPr>
            <a:grpSpLocks/>
          </xdr:cNvGrpSpPr>
        </xdr:nvGrpSpPr>
        <xdr:grpSpPr bwMode="auto">
          <a:xfrm>
            <a:off x="1783791" y="47169064"/>
            <a:ext cx="8127919" cy="1544191"/>
            <a:chOff x="2380881" y="18618116"/>
            <a:chExt cx="6529518" cy="37871194"/>
          </a:xfrm>
        </xdr:grpSpPr>
        <xdr:cxnSp macro="">
          <xdr:nvCxnSpPr>
            <xdr:cNvPr id="91" name="直線矢印コネクタ 90"/>
            <xdr:cNvCxnSpPr/>
          </xdr:nvCxnSpPr>
          <xdr:spPr>
            <a:xfrm>
              <a:off x="2890977" y="28451726"/>
              <a:ext cx="0" cy="13202214"/>
            </a:xfrm>
            <a:prstGeom prst="straightConnector1">
              <a:avLst/>
            </a:prstGeom>
            <a:noFill/>
            <a:ln w="25400" cap="flat" cmpd="sng" algn="ctr">
              <a:solidFill>
                <a:sysClr val="windowText" lastClr="000000"/>
              </a:solidFill>
              <a:prstDash val="solid"/>
              <a:tailEnd type="arrow"/>
            </a:ln>
            <a:effectLst/>
          </xdr:spPr>
        </xdr:cxnSp>
        <xdr:sp macro="" textlink="">
          <xdr:nvSpPr>
            <xdr:cNvPr id="92" name="正方形/長方形 91"/>
            <xdr:cNvSpPr/>
          </xdr:nvSpPr>
          <xdr:spPr>
            <a:xfrm>
              <a:off x="2916852" y="25999454"/>
              <a:ext cx="5993547" cy="8487142"/>
            </a:xfrm>
            <a:prstGeom prst="rect">
              <a:avLst/>
            </a:prstGeom>
            <a:solidFill>
              <a:srgbClr val="4F81BD">
                <a:alpha val="0"/>
              </a:srgbClr>
            </a:solidFill>
            <a:ln w="25400" cap="flat" cmpd="sng" algn="ctr">
              <a:solidFill>
                <a:srgbClr val="4F81BD">
                  <a:shade val="50000"/>
                  <a:alpha val="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（年金生活者支援給付金の支給事務に必要な経費）</a:t>
              </a:r>
            </a:p>
          </xdr:txBody>
        </xdr:sp>
        <xdr:sp macro="" textlink="">
          <xdr:nvSpPr>
            <xdr:cNvPr id="93" name="角丸四角形 92"/>
            <xdr:cNvSpPr/>
          </xdr:nvSpPr>
          <xdr:spPr>
            <a:xfrm>
              <a:off x="2380881" y="18618116"/>
              <a:ext cx="2674941" cy="8365468"/>
            </a:xfrm>
            <a:prstGeom prst="roundRect">
              <a:avLst/>
            </a:prstGeom>
            <a:solidFill>
              <a:srgbClr val="4F81BD">
                <a:alpha val="0"/>
              </a:srgbClr>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736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4" name="角丸四角形 93"/>
            <xdr:cNvSpPr/>
          </xdr:nvSpPr>
          <xdr:spPr>
            <a:xfrm>
              <a:off x="2380881" y="46913298"/>
              <a:ext cx="3359906" cy="9576012"/>
            </a:xfrm>
            <a:prstGeom prst="roundRect">
              <a:avLst/>
            </a:prstGeom>
            <a:solidFill>
              <a:srgbClr val="4F81BD">
                <a:alpha val="0"/>
              </a:srgbClr>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Ｂ．市町村（交付金）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736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86" name="グループ化 33"/>
          <xdr:cNvGrpSpPr>
            <a:grpSpLocks/>
          </xdr:cNvGrpSpPr>
        </xdr:nvGrpSpPr>
        <xdr:grpSpPr bwMode="auto">
          <a:xfrm>
            <a:off x="1768439" y="49197701"/>
            <a:ext cx="8227343" cy="1677863"/>
            <a:chOff x="2225069" y="-17344453"/>
            <a:chExt cx="6609791" cy="42339623"/>
          </a:xfrm>
        </xdr:grpSpPr>
        <xdr:cxnSp macro="">
          <xdr:nvCxnSpPr>
            <xdr:cNvPr id="87" name="直線矢印コネクタ 86"/>
            <xdr:cNvCxnSpPr/>
          </xdr:nvCxnSpPr>
          <xdr:spPr>
            <a:xfrm>
              <a:off x="2723939" y="-3654058"/>
              <a:ext cx="0" cy="13202189"/>
            </a:xfrm>
            <a:prstGeom prst="straightConnector1">
              <a:avLst/>
            </a:prstGeom>
            <a:noFill/>
            <a:ln w="25400" cap="flat" cmpd="sng" algn="ctr">
              <a:solidFill>
                <a:sysClr val="windowText" lastClr="000000"/>
              </a:solidFill>
              <a:prstDash val="solid"/>
              <a:tailEnd type="arrow"/>
            </a:ln>
            <a:effectLst/>
          </xdr:spPr>
        </xdr:cxnSp>
        <xdr:sp macro="" textlink="">
          <xdr:nvSpPr>
            <xdr:cNvPr id="88" name="正方形/長方形 87"/>
            <xdr:cNvSpPr/>
          </xdr:nvSpPr>
          <xdr:spPr>
            <a:xfrm>
              <a:off x="2781408" y="-6918804"/>
              <a:ext cx="6053452" cy="8487133"/>
            </a:xfrm>
            <a:prstGeom prst="rect">
              <a:avLst/>
            </a:prstGeom>
            <a:solidFill>
              <a:srgbClr val="4F81BD">
                <a:alpha val="0"/>
              </a:srgbClr>
            </a:solidFill>
            <a:ln w="25400" cap="flat" cmpd="sng" algn="ctr">
              <a:solidFill>
                <a:srgbClr val="4F81BD">
                  <a:shade val="50000"/>
                  <a:alpha val="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（年金生活者支援給付金の支給事務に必要なシステム運用等経費）</a:t>
              </a:r>
            </a:p>
          </xdr:txBody>
        </xdr:sp>
        <xdr:sp macro="" textlink="">
          <xdr:nvSpPr>
            <xdr:cNvPr id="89" name="角丸四角形 88"/>
            <xdr:cNvSpPr/>
          </xdr:nvSpPr>
          <xdr:spPr>
            <a:xfrm>
              <a:off x="2225069" y="-17344453"/>
              <a:ext cx="2666378" cy="10749769"/>
            </a:xfrm>
            <a:prstGeom prst="roundRect">
              <a:avLst/>
            </a:prstGeom>
            <a:solidFill>
              <a:srgbClr val="4F81BD">
                <a:alpha val="0"/>
              </a:srgbClr>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0" name="角丸四角形 89"/>
            <xdr:cNvSpPr/>
          </xdr:nvSpPr>
          <xdr:spPr>
            <a:xfrm>
              <a:off x="2234198" y="13384879"/>
              <a:ext cx="4194669" cy="11610291"/>
            </a:xfrm>
            <a:prstGeom prst="roundRect">
              <a:avLst/>
            </a:prstGeom>
            <a:solidFill>
              <a:srgbClr val="4F81BD">
                <a:alpha val="0"/>
              </a:srgbClr>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Ｃ．公益社団法人国民健康保険中央会（補助金）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clientData/>
  </xdr:twoCellAnchor>
  <xdr:twoCellAnchor>
    <xdr:from>
      <xdr:col>9</xdr:col>
      <xdr:colOff>12700</xdr:colOff>
      <xdr:row>764</xdr:row>
      <xdr:rowOff>114300</xdr:rowOff>
    </xdr:from>
    <xdr:to>
      <xdr:col>24</xdr:col>
      <xdr:colOff>181993</xdr:colOff>
      <xdr:row>765</xdr:row>
      <xdr:rowOff>0</xdr:rowOff>
    </xdr:to>
    <xdr:sp macro="" textlink="">
      <xdr:nvSpPr>
        <xdr:cNvPr id="104" name="角丸四角形 103"/>
        <xdr:cNvSpPr/>
      </xdr:nvSpPr>
      <xdr:spPr bwMode="auto">
        <a:xfrm>
          <a:off x="1841500" y="62115700"/>
          <a:ext cx="3217293" cy="571500"/>
        </a:xfrm>
        <a:prstGeom prst="roundRect">
          <a:avLst/>
        </a:prstGeom>
        <a:solidFill>
          <a:srgbClr val="4F81BD">
            <a:alpha val="0"/>
          </a:srgbClr>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25400</xdr:colOff>
      <xdr:row>766</xdr:row>
      <xdr:rowOff>401865</xdr:rowOff>
    </xdr:from>
    <xdr:to>
      <xdr:col>33</xdr:col>
      <xdr:colOff>190500</xdr:colOff>
      <xdr:row>767</xdr:row>
      <xdr:rowOff>381001</xdr:rowOff>
    </xdr:to>
    <xdr:sp macro="" textlink="">
      <xdr:nvSpPr>
        <xdr:cNvPr id="106" name="角丸四角形 105"/>
        <xdr:cNvSpPr/>
      </xdr:nvSpPr>
      <xdr:spPr bwMode="auto">
        <a:xfrm>
          <a:off x="1854200" y="63774865"/>
          <a:ext cx="5041900" cy="664936"/>
        </a:xfrm>
        <a:prstGeom prst="roundRect">
          <a:avLst/>
        </a:prstGeom>
        <a:solidFill>
          <a:srgbClr val="4F81BD">
            <a:alpha val="0"/>
          </a:srgbClr>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Ｄ．都道府県国民健康保険団体連合会（補助金）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52614</xdr:colOff>
      <xdr:row>765</xdr:row>
      <xdr:rowOff>25400</xdr:rowOff>
    </xdr:from>
    <xdr:to>
      <xdr:col>48</xdr:col>
      <xdr:colOff>39838</xdr:colOff>
      <xdr:row>765</xdr:row>
      <xdr:rowOff>322120</xdr:rowOff>
    </xdr:to>
    <xdr:sp macro="" textlink="">
      <xdr:nvSpPr>
        <xdr:cNvPr id="108" name="正方形/長方形 107"/>
        <xdr:cNvSpPr/>
      </xdr:nvSpPr>
      <xdr:spPr bwMode="auto">
        <a:xfrm>
          <a:off x="2491014" y="62712600"/>
          <a:ext cx="7302424" cy="296720"/>
        </a:xfrm>
        <a:prstGeom prst="rect">
          <a:avLst/>
        </a:prstGeom>
        <a:solidFill>
          <a:srgbClr val="4F81BD">
            <a:alpha val="0"/>
          </a:srgbClr>
        </a:solidFill>
        <a:ln w="25400" cap="flat" cmpd="sng" algn="ctr">
          <a:solidFill>
            <a:srgbClr val="4F81BD">
              <a:shade val="50000"/>
              <a:alpha val="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（年金生活者支援給付金の支給事務に必要なシステム運用等経費）</a:t>
          </a:r>
        </a:p>
      </xdr:txBody>
    </xdr:sp>
    <xdr:clientData/>
  </xdr:twoCellAnchor>
  <xdr:twoCellAnchor>
    <xdr:from>
      <xdr:col>12</xdr:col>
      <xdr:colOff>907</xdr:colOff>
      <xdr:row>765</xdr:row>
      <xdr:rowOff>82549</xdr:rowOff>
    </xdr:from>
    <xdr:to>
      <xdr:col>12</xdr:col>
      <xdr:colOff>907</xdr:colOff>
      <xdr:row>766</xdr:row>
      <xdr:rowOff>95077</xdr:rowOff>
    </xdr:to>
    <xdr:cxnSp macro="">
      <xdr:nvCxnSpPr>
        <xdr:cNvPr id="110" name="直線矢印コネクタ 109"/>
        <xdr:cNvCxnSpPr/>
      </xdr:nvCxnSpPr>
      <xdr:spPr bwMode="auto">
        <a:xfrm>
          <a:off x="2439307" y="62769749"/>
          <a:ext cx="0" cy="69832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9</xdr:col>
      <xdr:colOff>15421</xdr:colOff>
      <xdr:row>766</xdr:row>
      <xdr:rowOff>105229</xdr:rowOff>
    </xdr:from>
    <xdr:to>
      <xdr:col>17</xdr:col>
      <xdr:colOff>1112</xdr:colOff>
      <xdr:row>766</xdr:row>
      <xdr:rowOff>404473</xdr:rowOff>
    </xdr:to>
    <xdr:sp macro="" textlink="">
      <xdr:nvSpPr>
        <xdr:cNvPr id="112" name="正方形/長方形 111"/>
        <xdr:cNvSpPr/>
      </xdr:nvSpPr>
      <xdr:spPr bwMode="auto">
        <a:xfrm>
          <a:off x="1844221" y="63478229"/>
          <a:ext cx="1611291" cy="299244"/>
        </a:xfrm>
        <a:prstGeom prst="rect">
          <a:avLst/>
        </a:prstGeom>
        <a:solidFill>
          <a:srgbClr val="4F81BD">
            <a:alpha val="0"/>
          </a:srgbClr>
        </a:solidFill>
        <a:ln w="25400" cap="flat" cmpd="sng" algn="ctr">
          <a:solidFill>
            <a:srgbClr val="4F81BD">
              <a:shade val="50000"/>
              <a:alpha val="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8</xdr:col>
      <xdr:colOff>184371</xdr:colOff>
      <xdr:row>768</xdr:row>
      <xdr:rowOff>660394</xdr:rowOff>
    </xdr:from>
    <xdr:to>
      <xdr:col>25</xdr:col>
      <xdr:colOff>12701</xdr:colOff>
      <xdr:row>774</xdr:row>
      <xdr:rowOff>380998</xdr:rowOff>
    </xdr:to>
    <xdr:grpSp>
      <xdr:nvGrpSpPr>
        <xdr:cNvPr id="107" name="グループ化 106"/>
        <xdr:cNvGrpSpPr/>
      </xdr:nvGrpSpPr>
      <xdr:grpSpPr>
        <a:xfrm>
          <a:off x="1809971" y="65455794"/>
          <a:ext cx="3282730" cy="3835404"/>
          <a:chOff x="4662976" y="322196"/>
          <a:chExt cx="3424079" cy="613830"/>
        </a:xfrm>
      </xdr:grpSpPr>
      <xdr:grpSp>
        <xdr:nvGrpSpPr>
          <xdr:cNvPr id="109" name="グループ化 108"/>
          <xdr:cNvGrpSpPr/>
        </xdr:nvGrpSpPr>
        <xdr:grpSpPr>
          <a:xfrm>
            <a:off x="4662976" y="322196"/>
            <a:ext cx="3424079" cy="613830"/>
            <a:chOff x="19055" y="-839922"/>
            <a:chExt cx="3439696" cy="635774"/>
          </a:xfrm>
        </xdr:grpSpPr>
        <xdr:cxnSp macro="">
          <xdr:nvCxnSpPr>
            <xdr:cNvPr id="116" name="直線矢印コネクタ 115"/>
            <xdr:cNvCxnSpPr/>
          </xdr:nvCxnSpPr>
          <xdr:spPr bwMode="auto">
            <a:xfrm>
              <a:off x="673595" y="-586324"/>
              <a:ext cx="3938" cy="110604"/>
            </a:xfrm>
            <a:prstGeom prst="straightConnector1">
              <a:avLst/>
            </a:prstGeom>
            <a:noFill/>
            <a:ln w="25400" cap="flat" cmpd="sng" algn="ctr">
              <a:solidFill>
                <a:sysClr val="windowText" lastClr="000000"/>
              </a:solidFill>
              <a:prstDash val="solid"/>
              <a:tailEnd type="arrow"/>
            </a:ln>
            <a:effectLst/>
          </xdr:spPr>
        </xdr:cxnSp>
        <xdr:sp macro="" textlink="">
          <xdr:nvSpPr>
            <xdr:cNvPr id="119" name="角丸四角形 118"/>
            <xdr:cNvSpPr/>
          </xdr:nvSpPr>
          <xdr:spPr bwMode="auto">
            <a:xfrm>
              <a:off x="39923" y="-839922"/>
              <a:ext cx="3418828" cy="111576"/>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20" name="角丸四角形 119"/>
            <xdr:cNvSpPr/>
          </xdr:nvSpPr>
          <xdr:spPr bwMode="auto">
            <a:xfrm>
              <a:off x="56489" y="-430924"/>
              <a:ext cx="3373731" cy="113095"/>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．（株）日立製作所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21" name="大かっこ 120"/>
            <xdr:cNvSpPr/>
          </xdr:nvSpPr>
          <xdr:spPr>
            <a:xfrm>
              <a:off x="19055" y="-694662"/>
              <a:ext cx="3418417" cy="96440"/>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2" name="テキスト ボックス 36"/>
            <xdr:cNvSpPr txBox="1"/>
          </xdr:nvSpPr>
          <xdr:spPr>
            <a:xfrm>
              <a:off x="148672" y="-709399"/>
              <a:ext cx="3079750" cy="122983"/>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年金生活者支援給付金の支給に伴うシステム設計・改修等を</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日立製作所と契約</a:t>
              </a:r>
            </a:p>
          </xdr:txBody>
        </xdr:sp>
        <xdr:sp macro="" textlink="">
          <xdr:nvSpPr>
            <xdr:cNvPr id="123" name="大かっこ 122"/>
            <xdr:cNvSpPr/>
          </xdr:nvSpPr>
          <xdr:spPr>
            <a:xfrm>
              <a:off x="70605" y="-299205"/>
              <a:ext cx="3388146" cy="95057"/>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4" name="テキスト ボックス 38"/>
            <xdr:cNvSpPr txBox="1"/>
          </xdr:nvSpPr>
          <xdr:spPr>
            <a:xfrm>
              <a:off x="166655" y="-280133"/>
              <a:ext cx="3079750" cy="67564"/>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年金生活者支援給付金の支給に伴うシステム設計・改修等業務（年金給付システム・番号管理システム）</a:t>
              </a:r>
            </a:p>
          </xdr:txBody>
        </xdr:sp>
      </xdr:grpSp>
      <xdr:sp macro="" textlink="">
        <xdr:nvSpPr>
          <xdr:cNvPr id="111" name="正方形/長方形 110"/>
          <xdr:cNvSpPr/>
        </xdr:nvSpPr>
        <xdr:spPr bwMode="auto">
          <a:xfrm>
            <a:off x="4709110" y="625655"/>
            <a:ext cx="2546155" cy="136092"/>
          </a:xfrm>
          <a:prstGeom prst="rect">
            <a:avLst/>
          </a:prstGeom>
          <a:solidFill>
            <a:srgbClr val="4F81BD">
              <a:alpha val="0"/>
            </a:srgbClr>
          </a:solidFill>
          <a:ln w="25400" cap="flat" cmpd="sng" algn="ctr">
            <a:solidFill>
              <a:srgbClr val="4F81BD">
                <a:shade val="50000"/>
                <a:alpha val="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国庫債務負担行為等</a:t>
            </a: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grpSp>
    <xdr:clientData/>
  </xdr:twoCellAnchor>
  <xdr:twoCellAnchor>
    <xdr:from>
      <xdr:col>31</xdr:col>
      <xdr:colOff>4197</xdr:colOff>
      <xdr:row>768</xdr:row>
      <xdr:rowOff>673100</xdr:rowOff>
    </xdr:from>
    <xdr:to>
      <xdr:col>47</xdr:col>
      <xdr:colOff>17792</xdr:colOff>
      <xdr:row>774</xdr:row>
      <xdr:rowOff>417225</xdr:rowOff>
    </xdr:to>
    <xdr:grpSp>
      <xdr:nvGrpSpPr>
        <xdr:cNvPr id="125" name="グループ化 124"/>
        <xdr:cNvGrpSpPr/>
      </xdr:nvGrpSpPr>
      <xdr:grpSpPr>
        <a:xfrm>
          <a:off x="6303397" y="65468500"/>
          <a:ext cx="3264795" cy="3858925"/>
          <a:chOff x="4673747" y="322197"/>
          <a:chExt cx="3405372" cy="610204"/>
        </a:xfrm>
      </xdr:grpSpPr>
      <xdr:grpSp>
        <xdr:nvGrpSpPr>
          <xdr:cNvPr id="126" name="グループ化 125"/>
          <xdr:cNvGrpSpPr/>
        </xdr:nvGrpSpPr>
        <xdr:grpSpPr>
          <a:xfrm>
            <a:off x="4673747" y="322197"/>
            <a:ext cx="3405372" cy="610204"/>
            <a:chOff x="29876" y="-839922"/>
            <a:chExt cx="3420903" cy="632019"/>
          </a:xfrm>
        </xdr:grpSpPr>
        <xdr:cxnSp macro="">
          <xdr:nvCxnSpPr>
            <xdr:cNvPr id="128" name="直線矢印コネクタ 127"/>
            <xdr:cNvCxnSpPr/>
          </xdr:nvCxnSpPr>
          <xdr:spPr bwMode="auto">
            <a:xfrm>
              <a:off x="673595" y="-603223"/>
              <a:ext cx="3939" cy="110664"/>
            </a:xfrm>
            <a:prstGeom prst="straightConnector1">
              <a:avLst/>
            </a:prstGeom>
            <a:noFill/>
            <a:ln w="25400" cap="flat" cmpd="sng" algn="ctr">
              <a:solidFill>
                <a:sysClr val="windowText" lastClr="000000"/>
              </a:solidFill>
              <a:prstDash val="solid"/>
              <a:tailEnd type="arrow"/>
            </a:ln>
            <a:effectLst/>
          </xdr:spPr>
        </xdr:cxnSp>
        <xdr:sp macro="" textlink="">
          <xdr:nvSpPr>
            <xdr:cNvPr id="129" name="角丸四角形 128"/>
            <xdr:cNvSpPr/>
          </xdr:nvSpPr>
          <xdr:spPr bwMode="auto">
            <a:xfrm>
              <a:off x="39923" y="-839922"/>
              <a:ext cx="3378906" cy="99841"/>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30" name="角丸四角形 129"/>
            <xdr:cNvSpPr/>
          </xdr:nvSpPr>
          <xdr:spPr bwMode="auto">
            <a:xfrm>
              <a:off x="29876" y="-439795"/>
              <a:ext cx="3373731" cy="105318"/>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Ｆ．（株）エヌ・ティ・ティ・データ　</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31" name="大かっこ 130"/>
            <xdr:cNvSpPr/>
          </xdr:nvSpPr>
          <xdr:spPr>
            <a:xfrm>
              <a:off x="32362" y="-703134"/>
              <a:ext cx="3418417" cy="87854"/>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2" name="テキスト ボックス 36"/>
            <xdr:cNvSpPr txBox="1"/>
          </xdr:nvSpPr>
          <xdr:spPr>
            <a:xfrm>
              <a:off x="161979" y="-694321"/>
              <a:ext cx="3079750" cy="83006"/>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年金生活者支援給付金の支給に伴うシステム開発を</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エヌ・ティ・ティ・データと契約</a:t>
              </a:r>
            </a:p>
          </xdr:txBody>
        </xdr:sp>
        <xdr:sp macro="" textlink="">
          <xdr:nvSpPr>
            <xdr:cNvPr id="133" name="大かっこ 132"/>
            <xdr:cNvSpPr/>
          </xdr:nvSpPr>
          <xdr:spPr>
            <a:xfrm>
              <a:off x="57298" y="-311597"/>
              <a:ext cx="3374838" cy="93601"/>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4" name="テキスト ボックス 38"/>
            <xdr:cNvSpPr txBox="1"/>
          </xdr:nvSpPr>
          <xdr:spPr>
            <a:xfrm>
              <a:off x="206578" y="-315757"/>
              <a:ext cx="3079750" cy="107854"/>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年金生活者支援給付金の支給に記録管理システム及び基礎年金番号管理システムにかかるソフトウェア提供サービス一式</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27" name="正方形/長方形 126"/>
          <xdr:cNvSpPr/>
        </xdr:nvSpPr>
        <xdr:spPr bwMode="auto">
          <a:xfrm>
            <a:off x="4709110" y="613459"/>
            <a:ext cx="2546155" cy="136092"/>
          </a:xfrm>
          <a:prstGeom prst="rect">
            <a:avLst/>
          </a:prstGeom>
          <a:solidFill>
            <a:srgbClr val="4F81BD">
              <a:alpha val="0"/>
            </a:srgbClr>
          </a:solidFill>
          <a:ln w="25400" cap="flat" cmpd="sng" algn="ctr">
            <a:solidFill>
              <a:srgbClr val="4F81BD">
                <a:shade val="50000"/>
                <a:alpha val="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国庫債務負担行為等</a:t>
            </a: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grpSp>
    <xdr:clientData/>
  </xdr:twoCellAnchor>
  <xdr:twoCellAnchor>
    <xdr:from>
      <xdr:col>9</xdr:col>
      <xdr:colOff>0</xdr:colOff>
      <xdr:row>775</xdr:row>
      <xdr:rowOff>889002</xdr:rowOff>
    </xdr:from>
    <xdr:to>
      <xdr:col>25</xdr:col>
      <xdr:colOff>16706</xdr:colOff>
      <xdr:row>778</xdr:row>
      <xdr:rowOff>330203</xdr:rowOff>
    </xdr:to>
    <xdr:grpSp>
      <xdr:nvGrpSpPr>
        <xdr:cNvPr id="135" name="グループ化 134"/>
        <xdr:cNvGrpSpPr/>
      </xdr:nvGrpSpPr>
      <xdr:grpSpPr>
        <a:xfrm>
          <a:off x="1828800" y="70485002"/>
          <a:ext cx="3267906" cy="3632201"/>
          <a:chOff x="4683749" y="367149"/>
          <a:chExt cx="3408617" cy="918295"/>
        </a:xfrm>
      </xdr:grpSpPr>
      <xdr:grpSp>
        <xdr:nvGrpSpPr>
          <xdr:cNvPr id="136" name="グループ化 135"/>
          <xdr:cNvGrpSpPr/>
        </xdr:nvGrpSpPr>
        <xdr:grpSpPr>
          <a:xfrm>
            <a:off x="4683749" y="367149"/>
            <a:ext cx="3408617" cy="918295"/>
            <a:chOff x="39923" y="-793363"/>
            <a:chExt cx="3424163" cy="951124"/>
          </a:xfrm>
        </xdr:grpSpPr>
        <xdr:cxnSp macro="">
          <xdr:nvCxnSpPr>
            <xdr:cNvPr id="138" name="直線矢印コネクタ 137"/>
            <xdr:cNvCxnSpPr/>
          </xdr:nvCxnSpPr>
          <xdr:spPr bwMode="auto">
            <a:xfrm>
              <a:off x="686902" y="-425366"/>
              <a:ext cx="5077" cy="144146"/>
            </a:xfrm>
            <a:prstGeom prst="straightConnector1">
              <a:avLst/>
            </a:prstGeom>
            <a:noFill/>
            <a:ln w="25400" cap="flat" cmpd="sng" algn="ctr">
              <a:solidFill>
                <a:sysClr val="windowText" lastClr="000000"/>
              </a:solidFill>
              <a:prstDash val="solid"/>
              <a:tailEnd type="arrow"/>
            </a:ln>
            <a:effectLst/>
          </xdr:spPr>
        </xdr:cxnSp>
        <xdr:sp macro="" textlink="">
          <xdr:nvSpPr>
            <xdr:cNvPr id="139" name="角丸四角形 138"/>
            <xdr:cNvSpPr/>
          </xdr:nvSpPr>
          <xdr:spPr bwMode="auto">
            <a:xfrm>
              <a:off x="39923" y="-793363"/>
              <a:ext cx="3418828" cy="162954"/>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0" name="角丸四角形 139"/>
            <xdr:cNvSpPr/>
          </xdr:nvSpPr>
          <xdr:spPr bwMode="auto">
            <a:xfrm>
              <a:off x="43183" y="-185124"/>
              <a:ext cx="3373731" cy="173279"/>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Ｇ</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．（株）博報堂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1" name="大かっこ 140"/>
            <xdr:cNvSpPr/>
          </xdr:nvSpPr>
          <xdr:spPr>
            <a:xfrm>
              <a:off x="45669" y="-585677"/>
              <a:ext cx="3418417" cy="141503"/>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2" name="テキスト ボックス 36"/>
            <xdr:cNvSpPr txBox="1"/>
          </xdr:nvSpPr>
          <xdr:spPr>
            <a:xfrm>
              <a:off x="106459" y="-586800"/>
              <a:ext cx="3220357" cy="169230"/>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広報業務を（株）博報堂と契約</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3" name="大かっこ 142"/>
            <xdr:cNvSpPr/>
          </xdr:nvSpPr>
          <xdr:spPr>
            <a:xfrm>
              <a:off x="57298" y="16101"/>
              <a:ext cx="3388146" cy="141660"/>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4" name="テキスト ボックス 38"/>
            <xdr:cNvSpPr txBox="1"/>
          </xdr:nvSpPr>
          <xdr:spPr>
            <a:xfrm>
              <a:off x="153347" y="31388"/>
              <a:ext cx="3266619" cy="118045"/>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広報業務</a:t>
              </a:r>
            </a:p>
          </xdr:txBody>
        </xdr:sp>
      </xdr:grpSp>
      <xdr:sp macro="" textlink="">
        <xdr:nvSpPr>
          <xdr:cNvPr id="137" name="正方形/長方形 136"/>
          <xdr:cNvSpPr/>
        </xdr:nvSpPr>
        <xdr:spPr bwMode="auto">
          <a:xfrm>
            <a:off x="4709110" y="849976"/>
            <a:ext cx="3061153" cy="136092"/>
          </a:xfrm>
          <a:prstGeom prst="rect">
            <a:avLst/>
          </a:prstGeom>
          <a:solidFill>
            <a:srgbClr val="4F81BD">
              <a:alpha val="0"/>
            </a:srgbClr>
          </a:solidFill>
          <a:ln w="25400" cap="flat" cmpd="sng" algn="ctr">
            <a:solidFill>
              <a:srgbClr val="4F81BD">
                <a:shade val="50000"/>
                <a:alpha val="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grpSp>
    <xdr:clientData/>
  </xdr:twoCellAnchor>
  <xdr:twoCellAnchor>
    <xdr:from>
      <xdr:col>31</xdr:col>
      <xdr:colOff>25400</xdr:colOff>
      <xdr:row>775</xdr:row>
      <xdr:rowOff>863600</xdr:rowOff>
    </xdr:from>
    <xdr:to>
      <xdr:col>47</xdr:col>
      <xdr:colOff>42106</xdr:colOff>
      <xdr:row>778</xdr:row>
      <xdr:rowOff>304801</xdr:rowOff>
    </xdr:to>
    <xdr:grpSp>
      <xdr:nvGrpSpPr>
        <xdr:cNvPr id="155" name="グループ化 154"/>
        <xdr:cNvGrpSpPr/>
      </xdr:nvGrpSpPr>
      <xdr:grpSpPr>
        <a:xfrm>
          <a:off x="6324600" y="70459600"/>
          <a:ext cx="3267906" cy="3632201"/>
          <a:chOff x="4683749" y="367149"/>
          <a:chExt cx="3408617" cy="918295"/>
        </a:xfrm>
      </xdr:grpSpPr>
      <xdr:grpSp>
        <xdr:nvGrpSpPr>
          <xdr:cNvPr id="156" name="グループ化 155"/>
          <xdr:cNvGrpSpPr/>
        </xdr:nvGrpSpPr>
        <xdr:grpSpPr>
          <a:xfrm>
            <a:off x="4683749" y="367149"/>
            <a:ext cx="3408617" cy="918295"/>
            <a:chOff x="39923" y="-793363"/>
            <a:chExt cx="3424163" cy="951124"/>
          </a:xfrm>
        </xdr:grpSpPr>
        <xdr:cxnSp macro="">
          <xdr:nvCxnSpPr>
            <xdr:cNvPr id="158" name="直線矢印コネクタ 157"/>
            <xdr:cNvCxnSpPr/>
          </xdr:nvCxnSpPr>
          <xdr:spPr bwMode="auto">
            <a:xfrm>
              <a:off x="646980" y="-441994"/>
              <a:ext cx="5077" cy="167746"/>
            </a:xfrm>
            <a:prstGeom prst="straightConnector1">
              <a:avLst/>
            </a:prstGeom>
            <a:noFill/>
            <a:ln w="25400" cap="flat" cmpd="sng" algn="ctr">
              <a:solidFill>
                <a:sysClr val="windowText" lastClr="000000"/>
              </a:solidFill>
              <a:prstDash val="solid"/>
              <a:tailEnd type="arrow"/>
            </a:ln>
            <a:effectLst/>
          </xdr:spPr>
        </xdr:cxnSp>
        <xdr:sp macro="" textlink="">
          <xdr:nvSpPr>
            <xdr:cNvPr id="159" name="角丸四角形 158"/>
            <xdr:cNvSpPr/>
          </xdr:nvSpPr>
          <xdr:spPr bwMode="auto">
            <a:xfrm>
              <a:off x="39923" y="-793363"/>
              <a:ext cx="3418828" cy="162954"/>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60" name="角丸四角形 159"/>
            <xdr:cNvSpPr/>
          </xdr:nvSpPr>
          <xdr:spPr bwMode="auto">
            <a:xfrm>
              <a:off x="43183" y="-185124"/>
              <a:ext cx="3373731" cy="173279"/>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Ｈ</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．文化堂印刷（株）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61" name="大かっこ 160"/>
            <xdr:cNvSpPr/>
          </xdr:nvSpPr>
          <xdr:spPr>
            <a:xfrm>
              <a:off x="45669" y="-585677"/>
              <a:ext cx="3418417" cy="141503"/>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2" name="テキスト ボックス 36"/>
            <xdr:cNvSpPr txBox="1"/>
          </xdr:nvSpPr>
          <xdr:spPr>
            <a:xfrm>
              <a:off x="148672" y="-586800"/>
              <a:ext cx="3164837" cy="169230"/>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印刷業務を文化堂印刷（株）と契約</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3" name="大かっこ 162"/>
            <xdr:cNvSpPr/>
          </xdr:nvSpPr>
          <xdr:spPr>
            <a:xfrm>
              <a:off x="57298" y="16101"/>
              <a:ext cx="3388146" cy="141660"/>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4" name="テキスト ボックス 38"/>
            <xdr:cNvSpPr txBox="1"/>
          </xdr:nvSpPr>
          <xdr:spPr>
            <a:xfrm>
              <a:off x="153347" y="31388"/>
              <a:ext cx="3200083" cy="118045"/>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印刷業務等</a:t>
              </a:r>
            </a:p>
          </xdr:txBody>
        </xdr:sp>
      </xdr:grpSp>
      <xdr:sp macro="" textlink="">
        <xdr:nvSpPr>
          <xdr:cNvPr id="157" name="正方形/長方形 156"/>
          <xdr:cNvSpPr/>
        </xdr:nvSpPr>
        <xdr:spPr bwMode="auto">
          <a:xfrm>
            <a:off x="4709110" y="849976"/>
            <a:ext cx="3206869" cy="136092"/>
          </a:xfrm>
          <a:prstGeom prst="rect">
            <a:avLst/>
          </a:prstGeom>
          <a:solidFill>
            <a:srgbClr val="4F81BD">
              <a:alpha val="0"/>
            </a:srgbClr>
          </a:solidFill>
          <a:ln w="25400" cap="flat" cmpd="sng" algn="ctr">
            <a:solidFill>
              <a:srgbClr val="4F81BD">
                <a:shade val="50000"/>
                <a:alpha val="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一般競争契約（最低価格）等</a:t>
            </a: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grpSp>
    <xdr:clientData/>
  </xdr:twoCellAnchor>
  <xdr:twoCellAnchor>
    <xdr:from>
      <xdr:col>9</xdr:col>
      <xdr:colOff>25400</xdr:colOff>
      <xdr:row>780</xdr:row>
      <xdr:rowOff>203200</xdr:rowOff>
    </xdr:from>
    <xdr:to>
      <xdr:col>25</xdr:col>
      <xdr:colOff>42106</xdr:colOff>
      <xdr:row>782</xdr:row>
      <xdr:rowOff>1041401</xdr:rowOff>
    </xdr:to>
    <xdr:grpSp>
      <xdr:nvGrpSpPr>
        <xdr:cNvPr id="165" name="グループ化 164"/>
        <xdr:cNvGrpSpPr/>
      </xdr:nvGrpSpPr>
      <xdr:grpSpPr>
        <a:xfrm>
          <a:off x="1854200" y="78511400"/>
          <a:ext cx="3267906" cy="0"/>
          <a:chOff x="4683749" y="367149"/>
          <a:chExt cx="3408617" cy="918295"/>
        </a:xfrm>
      </xdr:grpSpPr>
      <xdr:grpSp>
        <xdr:nvGrpSpPr>
          <xdr:cNvPr id="166" name="グループ化 165"/>
          <xdr:cNvGrpSpPr/>
        </xdr:nvGrpSpPr>
        <xdr:grpSpPr>
          <a:xfrm>
            <a:off x="4683749" y="367149"/>
            <a:ext cx="3408617" cy="918295"/>
            <a:chOff x="39923" y="-793363"/>
            <a:chExt cx="3424163" cy="951124"/>
          </a:xfrm>
        </xdr:grpSpPr>
        <xdr:cxnSp macro="">
          <xdr:nvCxnSpPr>
            <xdr:cNvPr id="168" name="直線矢印コネクタ 167"/>
            <xdr:cNvCxnSpPr/>
          </xdr:nvCxnSpPr>
          <xdr:spPr bwMode="auto">
            <a:xfrm>
              <a:off x="686902" y="-425366"/>
              <a:ext cx="5077" cy="167746"/>
            </a:xfrm>
            <a:prstGeom prst="straightConnector1">
              <a:avLst/>
            </a:prstGeom>
            <a:noFill/>
            <a:ln w="25400" cap="flat" cmpd="sng" algn="ctr">
              <a:solidFill>
                <a:sysClr val="windowText" lastClr="000000"/>
              </a:solidFill>
              <a:prstDash val="solid"/>
              <a:tailEnd type="arrow"/>
            </a:ln>
            <a:effectLst/>
          </xdr:spPr>
        </xdr:cxnSp>
        <xdr:sp macro="" textlink="">
          <xdr:nvSpPr>
            <xdr:cNvPr id="169" name="角丸四角形 168"/>
            <xdr:cNvSpPr/>
          </xdr:nvSpPr>
          <xdr:spPr bwMode="auto">
            <a:xfrm>
              <a:off x="39923" y="-793363"/>
              <a:ext cx="3418828" cy="162954"/>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0" name="角丸四角形 169"/>
            <xdr:cNvSpPr/>
          </xdr:nvSpPr>
          <xdr:spPr bwMode="auto">
            <a:xfrm>
              <a:off x="43183" y="-185124"/>
              <a:ext cx="3373731" cy="173279"/>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Ｉ．サンテックサービス（株）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1" name="大かっこ 170"/>
            <xdr:cNvSpPr/>
          </xdr:nvSpPr>
          <xdr:spPr>
            <a:xfrm>
              <a:off x="45669" y="-585677"/>
              <a:ext cx="3418417" cy="141503"/>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2" name="テキスト ボックス 36"/>
            <xdr:cNvSpPr txBox="1"/>
          </xdr:nvSpPr>
          <xdr:spPr>
            <a:xfrm>
              <a:off x="148672" y="-586800"/>
              <a:ext cx="2978535" cy="169230"/>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年金生活者支援給付金の施行に伴う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配送業務</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3" name="大かっこ 172"/>
            <xdr:cNvSpPr/>
          </xdr:nvSpPr>
          <xdr:spPr>
            <a:xfrm>
              <a:off x="57298" y="16101"/>
              <a:ext cx="3388146" cy="141660"/>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4" name="テキスト ボックス 38"/>
            <xdr:cNvSpPr txBox="1"/>
          </xdr:nvSpPr>
          <xdr:spPr>
            <a:xfrm>
              <a:off x="153347" y="31388"/>
              <a:ext cx="3000474" cy="118045"/>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年金生活者支援給付金の施行に伴う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配送業務</a:t>
              </a:r>
            </a:p>
          </xdr:txBody>
        </xdr:sp>
      </xdr:grpSp>
      <xdr:sp macro="" textlink="">
        <xdr:nvSpPr>
          <xdr:cNvPr id="167" name="正方形/長方形 166"/>
          <xdr:cNvSpPr/>
        </xdr:nvSpPr>
        <xdr:spPr bwMode="auto">
          <a:xfrm>
            <a:off x="4709110" y="849976"/>
            <a:ext cx="2546155" cy="136092"/>
          </a:xfrm>
          <a:prstGeom prst="rect">
            <a:avLst/>
          </a:prstGeom>
          <a:solidFill>
            <a:srgbClr val="4F81BD">
              <a:alpha val="0"/>
            </a:srgbClr>
          </a:solidFill>
          <a:ln w="25400" cap="flat" cmpd="sng" algn="ctr">
            <a:solidFill>
              <a:srgbClr val="4F81BD">
                <a:shade val="50000"/>
                <a:alpha val="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随意契約（少額）</a:t>
            </a: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grpSp>
    <xdr:clientData/>
  </xdr:twoCellAnchor>
  <xdr:twoCellAnchor>
    <xdr:from>
      <xdr:col>32</xdr:col>
      <xdr:colOff>12700</xdr:colOff>
      <xdr:row>780</xdr:row>
      <xdr:rowOff>165100</xdr:rowOff>
    </xdr:from>
    <xdr:to>
      <xdr:col>48</xdr:col>
      <xdr:colOff>29406</xdr:colOff>
      <xdr:row>782</xdr:row>
      <xdr:rowOff>1003301</xdr:rowOff>
    </xdr:to>
    <xdr:grpSp>
      <xdr:nvGrpSpPr>
        <xdr:cNvPr id="175" name="グループ化 174"/>
        <xdr:cNvGrpSpPr/>
      </xdr:nvGrpSpPr>
      <xdr:grpSpPr>
        <a:xfrm>
          <a:off x="6515100" y="78511400"/>
          <a:ext cx="3267906" cy="0"/>
          <a:chOff x="4683749" y="367149"/>
          <a:chExt cx="3408617" cy="918295"/>
        </a:xfrm>
      </xdr:grpSpPr>
      <xdr:grpSp>
        <xdr:nvGrpSpPr>
          <xdr:cNvPr id="176" name="グループ化 175"/>
          <xdr:cNvGrpSpPr/>
        </xdr:nvGrpSpPr>
        <xdr:grpSpPr>
          <a:xfrm>
            <a:off x="4683749" y="367149"/>
            <a:ext cx="3408617" cy="918295"/>
            <a:chOff x="39923" y="-793363"/>
            <a:chExt cx="3424163" cy="951124"/>
          </a:xfrm>
        </xdr:grpSpPr>
        <xdr:cxnSp macro="">
          <xdr:nvCxnSpPr>
            <xdr:cNvPr id="178" name="直線矢印コネクタ 177"/>
            <xdr:cNvCxnSpPr/>
          </xdr:nvCxnSpPr>
          <xdr:spPr bwMode="auto">
            <a:xfrm>
              <a:off x="686902" y="-425366"/>
              <a:ext cx="5077" cy="127518"/>
            </a:xfrm>
            <a:prstGeom prst="straightConnector1">
              <a:avLst/>
            </a:prstGeom>
            <a:noFill/>
            <a:ln w="25400" cap="flat" cmpd="sng" algn="ctr">
              <a:solidFill>
                <a:sysClr val="windowText" lastClr="000000"/>
              </a:solidFill>
              <a:prstDash val="solid"/>
              <a:tailEnd type="arrow"/>
            </a:ln>
            <a:effectLst/>
          </xdr:spPr>
        </xdr:cxnSp>
        <xdr:sp macro="" textlink="">
          <xdr:nvSpPr>
            <xdr:cNvPr id="179" name="角丸四角形 178"/>
            <xdr:cNvSpPr/>
          </xdr:nvSpPr>
          <xdr:spPr bwMode="auto">
            <a:xfrm>
              <a:off x="39923" y="-793363"/>
              <a:ext cx="3418828" cy="162954"/>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80" name="角丸四角形 179"/>
            <xdr:cNvSpPr/>
          </xdr:nvSpPr>
          <xdr:spPr bwMode="auto">
            <a:xfrm>
              <a:off x="43183" y="-185124"/>
              <a:ext cx="3373731" cy="173279"/>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Ｇ</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．（株）博報堂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81" name="大かっこ 180"/>
            <xdr:cNvSpPr/>
          </xdr:nvSpPr>
          <xdr:spPr>
            <a:xfrm>
              <a:off x="45669" y="-585677"/>
              <a:ext cx="3418417" cy="141503"/>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2" name="テキスト ボックス 36"/>
            <xdr:cNvSpPr txBox="1"/>
          </xdr:nvSpPr>
          <xdr:spPr>
            <a:xfrm>
              <a:off x="148672" y="-586800"/>
              <a:ext cx="3178145" cy="169230"/>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年金生活者支援給付金の施行に伴う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広報業務</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3" name="大かっこ 182"/>
            <xdr:cNvSpPr/>
          </xdr:nvSpPr>
          <xdr:spPr>
            <a:xfrm>
              <a:off x="57298" y="16101"/>
              <a:ext cx="3388146" cy="141660"/>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4" name="テキスト ボックス 38"/>
            <xdr:cNvSpPr txBox="1"/>
          </xdr:nvSpPr>
          <xdr:spPr>
            <a:xfrm>
              <a:off x="153348" y="31388"/>
              <a:ext cx="3080318" cy="118045"/>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年金生活者支援給付金の施行に伴う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広報業務</a:t>
              </a:r>
            </a:p>
          </xdr:txBody>
        </xdr:sp>
      </xdr:grpSp>
      <xdr:sp macro="" textlink="">
        <xdr:nvSpPr>
          <xdr:cNvPr id="177" name="正方形/長方形 176"/>
          <xdr:cNvSpPr/>
        </xdr:nvSpPr>
        <xdr:spPr bwMode="auto">
          <a:xfrm>
            <a:off x="4709110" y="851983"/>
            <a:ext cx="3167128" cy="134085"/>
          </a:xfrm>
          <a:prstGeom prst="rect">
            <a:avLst/>
          </a:prstGeom>
          <a:solidFill>
            <a:srgbClr val="4F81BD">
              <a:alpha val="0"/>
            </a:srgbClr>
          </a:solidFill>
          <a:ln w="25400" cap="flat" cmpd="sng" algn="ctr">
            <a:solidFill>
              <a:srgbClr val="4F81BD">
                <a:shade val="50000"/>
                <a:alpha val="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grpSp>
    <xdr:clientData/>
  </xdr:twoCellAnchor>
  <xdr:twoCellAnchor>
    <xdr:from>
      <xdr:col>9</xdr:col>
      <xdr:colOff>0</xdr:colOff>
      <xdr:row>779</xdr:row>
      <xdr:rowOff>330200</xdr:rowOff>
    </xdr:from>
    <xdr:to>
      <xdr:col>25</xdr:col>
      <xdr:colOff>16706</xdr:colOff>
      <xdr:row>785</xdr:row>
      <xdr:rowOff>622301</xdr:rowOff>
    </xdr:to>
    <xdr:grpSp>
      <xdr:nvGrpSpPr>
        <xdr:cNvPr id="147" name="グループ化 146"/>
        <xdr:cNvGrpSpPr/>
      </xdr:nvGrpSpPr>
      <xdr:grpSpPr>
        <a:xfrm>
          <a:off x="1828800" y="75514200"/>
          <a:ext cx="3267906" cy="3632201"/>
          <a:chOff x="4683749" y="367149"/>
          <a:chExt cx="3408617" cy="918295"/>
        </a:xfrm>
      </xdr:grpSpPr>
      <xdr:grpSp>
        <xdr:nvGrpSpPr>
          <xdr:cNvPr id="148" name="グループ化 147"/>
          <xdr:cNvGrpSpPr/>
        </xdr:nvGrpSpPr>
        <xdr:grpSpPr>
          <a:xfrm>
            <a:off x="4683749" y="367149"/>
            <a:ext cx="3408617" cy="918295"/>
            <a:chOff x="39923" y="-793363"/>
            <a:chExt cx="3424163" cy="951124"/>
          </a:xfrm>
        </xdr:grpSpPr>
        <xdr:cxnSp macro="">
          <xdr:nvCxnSpPr>
            <xdr:cNvPr id="150" name="直線矢印コネクタ 149"/>
            <xdr:cNvCxnSpPr/>
          </xdr:nvCxnSpPr>
          <xdr:spPr bwMode="auto">
            <a:xfrm>
              <a:off x="686902" y="-425366"/>
              <a:ext cx="5077" cy="144146"/>
            </a:xfrm>
            <a:prstGeom prst="straightConnector1">
              <a:avLst/>
            </a:prstGeom>
            <a:noFill/>
            <a:ln w="25400" cap="flat" cmpd="sng" algn="ctr">
              <a:solidFill>
                <a:sysClr val="windowText" lastClr="000000"/>
              </a:solidFill>
              <a:prstDash val="solid"/>
              <a:tailEnd type="arrow"/>
            </a:ln>
            <a:effectLst/>
          </xdr:spPr>
        </xdr:cxnSp>
        <xdr:sp macro="" textlink="">
          <xdr:nvSpPr>
            <xdr:cNvPr id="151" name="角丸四角形 150"/>
            <xdr:cNvSpPr/>
          </xdr:nvSpPr>
          <xdr:spPr bwMode="auto">
            <a:xfrm>
              <a:off x="39923" y="-793363"/>
              <a:ext cx="3418828" cy="162954"/>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2" name="角丸四角形 151"/>
            <xdr:cNvSpPr/>
          </xdr:nvSpPr>
          <xdr:spPr bwMode="auto">
            <a:xfrm>
              <a:off x="43183" y="-185124"/>
              <a:ext cx="3373731" cy="173279"/>
            </a:xfrm>
            <a:prstGeom prst="roundRect">
              <a:avLst/>
            </a:prstGeom>
            <a:solidFill>
              <a:srgbClr val="4F81BD">
                <a:alpha val="0"/>
              </a:srgbClr>
            </a:solid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Ｉ．サンテックサービス（株）　</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3" name="大かっこ 152"/>
            <xdr:cNvSpPr/>
          </xdr:nvSpPr>
          <xdr:spPr>
            <a:xfrm>
              <a:off x="45669" y="-585677"/>
              <a:ext cx="3418417" cy="141503"/>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4" name="テキスト ボックス 36"/>
            <xdr:cNvSpPr txBox="1"/>
          </xdr:nvSpPr>
          <xdr:spPr>
            <a:xfrm>
              <a:off x="106459" y="-586800"/>
              <a:ext cx="3220357" cy="169230"/>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年金生活者支援給付金の広報に伴う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配送業務をサンテックサービス（株）と契約</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5" name="大かっこ 184"/>
            <xdr:cNvSpPr/>
          </xdr:nvSpPr>
          <xdr:spPr>
            <a:xfrm>
              <a:off x="57298" y="16101"/>
              <a:ext cx="3388146" cy="141660"/>
            </a:xfrm>
            <a:prstGeom prst="bracketPair">
              <a:avLst/>
            </a:prstGeom>
            <a:noFill/>
            <a:ln w="19050" cap="flat" cmpd="sng" algn="ctr">
              <a:solidFill>
                <a:sysClr val="windowText" lastClr="000000"/>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6" name="テキスト ボックス 38"/>
            <xdr:cNvSpPr txBox="1"/>
          </xdr:nvSpPr>
          <xdr:spPr>
            <a:xfrm>
              <a:off x="153347" y="31388"/>
              <a:ext cx="3266619" cy="118045"/>
            </a:xfrm>
            <a:prstGeom prst="rect">
              <a:avLst/>
            </a:prstGeom>
            <a:solidFill>
              <a:sysClr val="window" lastClr="FFFFFF"/>
            </a:solidFill>
            <a:ln w="9525" cmpd="sng">
              <a:noFill/>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年金生活者支援給付金の広報に伴う</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配送業務</a:t>
              </a:r>
            </a:p>
          </xdr:txBody>
        </xdr:sp>
      </xdr:grpSp>
      <xdr:sp macro="" textlink="">
        <xdr:nvSpPr>
          <xdr:cNvPr id="149" name="正方形/長方形 148"/>
          <xdr:cNvSpPr/>
        </xdr:nvSpPr>
        <xdr:spPr bwMode="auto">
          <a:xfrm>
            <a:off x="4709110" y="849976"/>
            <a:ext cx="3061153" cy="136092"/>
          </a:xfrm>
          <a:prstGeom prst="rect">
            <a:avLst/>
          </a:prstGeom>
          <a:solidFill>
            <a:srgbClr val="4F81BD">
              <a:alpha val="0"/>
            </a:srgbClr>
          </a:solidFill>
          <a:ln w="25400" cap="flat" cmpd="sng" algn="ctr">
            <a:solidFill>
              <a:srgbClr val="4F81BD">
                <a:shade val="50000"/>
                <a:alpha val="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一般競争契約（最低価格）</a:t>
            </a:r>
            <a:r>
              <a:rPr kumimoji="1" lang="en-US" altLang="ja-JP"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grpSp>
    <xdr:clientData/>
  </xdr:twoCellAnchor>
  <xdr:twoCellAnchor>
    <xdr:from>
      <xdr:col>38</xdr:col>
      <xdr:colOff>12700</xdr:colOff>
      <xdr:row>103</xdr:row>
      <xdr:rowOff>12700</xdr:rowOff>
    </xdr:from>
    <xdr:to>
      <xdr:col>42</xdr:col>
      <xdr:colOff>0</xdr:colOff>
      <xdr:row>104</xdr:row>
      <xdr:rowOff>3003</xdr:rowOff>
    </xdr:to>
    <xdr:sp macro="" textlink="">
      <xdr:nvSpPr>
        <xdr:cNvPr id="113" name="正方形/長方形 112"/>
        <xdr:cNvSpPr/>
      </xdr:nvSpPr>
      <xdr:spPr>
        <a:xfrm>
          <a:off x="7734300" y="19913600"/>
          <a:ext cx="800100" cy="282403"/>
        </a:xfrm>
        <a:prstGeom prst="rect">
          <a:avLst/>
        </a:prstGeom>
        <a:noFill/>
        <a:ln w="635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4" zoomScale="75" zoomScaleNormal="75" zoomScaleSheetLayoutView="75" zoomScalePageLayoutView="85" workbookViewId="0">
      <selection activeCell="BG105" sqref="BG1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398</v>
      </c>
      <c r="AJ2" s="941" t="s">
        <v>845</v>
      </c>
      <c r="AK2" s="941"/>
      <c r="AL2" s="941"/>
      <c r="AM2" s="941"/>
      <c r="AN2" s="98" t="s">
        <v>398</v>
      </c>
      <c r="AO2" s="941">
        <v>20</v>
      </c>
      <c r="AP2" s="941"/>
      <c r="AQ2" s="941"/>
      <c r="AR2" s="99" t="s">
        <v>701</v>
      </c>
      <c r="AS2" s="947">
        <v>878</v>
      </c>
      <c r="AT2" s="947"/>
      <c r="AU2" s="947"/>
      <c r="AV2" s="98" t="str">
        <f>IF(AW2="","","-")</f>
        <v/>
      </c>
      <c r="AW2" s="907"/>
      <c r="AX2" s="907"/>
    </row>
    <row r="3" spans="1:50" ht="21" customHeight="1" thickBot="1" x14ac:dyDescent="0.2">
      <c r="A3" s="863" t="s">
        <v>694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702</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703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704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706</v>
      </c>
      <c r="H5" s="836"/>
      <c r="I5" s="836"/>
      <c r="J5" s="836"/>
      <c r="K5" s="836"/>
      <c r="L5" s="836"/>
      <c r="M5" s="837" t="s">
        <v>66</v>
      </c>
      <c r="N5" s="838"/>
      <c r="O5" s="838"/>
      <c r="P5" s="838"/>
      <c r="Q5" s="838"/>
      <c r="R5" s="839"/>
      <c r="S5" s="840" t="s">
        <v>707</v>
      </c>
      <c r="T5" s="836"/>
      <c r="U5" s="836"/>
      <c r="V5" s="836"/>
      <c r="W5" s="836"/>
      <c r="X5" s="841"/>
      <c r="Y5" s="697" t="s">
        <v>3</v>
      </c>
      <c r="Z5" s="543"/>
      <c r="AA5" s="543"/>
      <c r="AB5" s="543"/>
      <c r="AC5" s="543"/>
      <c r="AD5" s="544"/>
      <c r="AE5" s="698" t="s">
        <v>708</v>
      </c>
      <c r="AF5" s="698"/>
      <c r="AG5" s="698"/>
      <c r="AH5" s="698"/>
      <c r="AI5" s="698"/>
      <c r="AJ5" s="698"/>
      <c r="AK5" s="698"/>
      <c r="AL5" s="698"/>
      <c r="AM5" s="698"/>
      <c r="AN5" s="698"/>
      <c r="AO5" s="698"/>
      <c r="AP5" s="699"/>
      <c r="AQ5" s="700" t="s">
        <v>705</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709</v>
      </c>
      <c r="H7" s="499"/>
      <c r="I7" s="499"/>
      <c r="J7" s="499"/>
      <c r="K7" s="499"/>
      <c r="L7" s="499"/>
      <c r="M7" s="499"/>
      <c r="N7" s="499"/>
      <c r="O7" s="499"/>
      <c r="P7" s="499"/>
      <c r="Q7" s="499"/>
      <c r="R7" s="499"/>
      <c r="S7" s="499"/>
      <c r="T7" s="499"/>
      <c r="U7" s="499"/>
      <c r="V7" s="499"/>
      <c r="W7" s="499"/>
      <c r="X7" s="500"/>
      <c r="Y7" s="919" t="s">
        <v>381</v>
      </c>
      <c r="Z7" s="440"/>
      <c r="AA7" s="440"/>
      <c r="AB7" s="440"/>
      <c r="AC7" s="440"/>
      <c r="AD7" s="920"/>
      <c r="AE7" s="908" t="s">
        <v>710</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255</v>
      </c>
      <c r="B8" s="496"/>
      <c r="C8" s="496"/>
      <c r="D8" s="496"/>
      <c r="E8" s="496"/>
      <c r="F8" s="497"/>
      <c r="G8" s="942" t="str">
        <f>入力規則等!A27</f>
        <v>高齢社会対策</v>
      </c>
      <c r="H8" s="719"/>
      <c r="I8" s="719"/>
      <c r="J8" s="719"/>
      <c r="K8" s="719"/>
      <c r="L8" s="719"/>
      <c r="M8" s="719"/>
      <c r="N8" s="719"/>
      <c r="O8" s="719"/>
      <c r="P8" s="719"/>
      <c r="Q8" s="719"/>
      <c r="R8" s="719"/>
      <c r="S8" s="719"/>
      <c r="T8" s="719"/>
      <c r="U8" s="719"/>
      <c r="V8" s="719"/>
      <c r="W8" s="719"/>
      <c r="X8" s="943"/>
      <c r="Y8" s="842" t="s">
        <v>256</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848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134.25" customHeight="1" x14ac:dyDescent="0.15">
      <c r="A10" s="659" t="s">
        <v>30</v>
      </c>
      <c r="B10" s="660"/>
      <c r="C10" s="660"/>
      <c r="D10" s="660"/>
      <c r="E10" s="660"/>
      <c r="F10" s="660"/>
      <c r="G10" s="753" t="s">
        <v>711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5.25" customHeight="1" x14ac:dyDescent="0.15">
      <c r="A11" s="659" t="s">
        <v>5</v>
      </c>
      <c r="B11" s="660"/>
      <c r="C11" s="660"/>
      <c r="D11" s="660"/>
      <c r="E11" s="660"/>
      <c r="F11" s="661"/>
      <c r="G11" s="694" t="str">
        <f>入力規則等!P10</f>
        <v>直接実施、補助、交付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382</v>
      </c>
      <c r="Q12" s="442"/>
      <c r="R12" s="442"/>
      <c r="S12" s="442"/>
      <c r="T12" s="442"/>
      <c r="U12" s="442"/>
      <c r="V12" s="443"/>
      <c r="W12" s="447" t="s">
        <v>404</v>
      </c>
      <c r="X12" s="442"/>
      <c r="Y12" s="442"/>
      <c r="Z12" s="442"/>
      <c r="AA12" s="442"/>
      <c r="AB12" s="442"/>
      <c r="AC12" s="443"/>
      <c r="AD12" s="447" t="s">
        <v>691</v>
      </c>
      <c r="AE12" s="442"/>
      <c r="AF12" s="442"/>
      <c r="AG12" s="442"/>
      <c r="AH12" s="442"/>
      <c r="AI12" s="442"/>
      <c r="AJ12" s="443"/>
      <c r="AK12" s="447" t="s">
        <v>695</v>
      </c>
      <c r="AL12" s="442"/>
      <c r="AM12" s="442"/>
      <c r="AN12" s="442"/>
      <c r="AO12" s="442"/>
      <c r="AP12" s="442"/>
      <c r="AQ12" s="443"/>
      <c r="AR12" s="447" t="s">
        <v>696</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792</v>
      </c>
      <c r="Q13" s="657"/>
      <c r="R13" s="657"/>
      <c r="S13" s="657"/>
      <c r="T13" s="657"/>
      <c r="U13" s="657"/>
      <c r="V13" s="658"/>
      <c r="W13" s="656">
        <v>14101</v>
      </c>
      <c r="X13" s="657"/>
      <c r="Y13" s="657"/>
      <c r="Z13" s="657"/>
      <c r="AA13" s="657"/>
      <c r="AB13" s="657"/>
      <c r="AC13" s="658"/>
      <c r="AD13" s="656">
        <v>9213</v>
      </c>
      <c r="AE13" s="657"/>
      <c r="AF13" s="657"/>
      <c r="AG13" s="657"/>
      <c r="AH13" s="657"/>
      <c r="AI13" s="657"/>
      <c r="AJ13" s="658"/>
      <c r="AK13" s="656">
        <v>8188</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710</v>
      </c>
      <c r="Q14" s="657"/>
      <c r="R14" s="657"/>
      <c r="S14" s="657"/>
      <c r="T14" s="657"/>
      <c r="U14" s="657"/>
      <c r="V14" s="658"/>
      <c r="W14" s="656" t="s">
        <v>710</v>
      </c>
      <c r="X14" s="657"/>
      <c r="Y14" s="657"/>
      <c r="Z14" s="657"/>
      <c r="AA14" s="657"/>
      <c r="AB14" s="657"/>
      <c r="AC14" s="658"/>
      <c r="AD14" s="656" t="s">
        <v>710</v>
      </c>
      <c r="AE14" s="657"/>
      <c r="AF14" s="657"/>
      <c r="AG14" s="657"/>
      <c r="AH14" s="657"/>
      <c r="AI14" s="657"/>
      <c r="AJ14" s="658"/>
      <c r="AK14" s="656" t="s">
        <v>769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352</v>
      </c>
      <c r="Q15" s="657"/>
      <c r="R15" s="657"/>
      <c r="S15" s="657"/>
      <c r="T15" s="657"/>
      <c r="U15" s="657"/>
      <c r="V15" s="658"/>
      <c r="W15" s="656">
        <v>248</v>
      </c>
      <c r="X15" s="657"/>
      <c r="Y15" s="657"/>
      <c r="Z15" s="657"/>
      <c r="AA15" s="657"/>
      <c r="AB15" s="657"/>
      <c r="AC15" s="658"/>
      <c r="AD15" s="656" t="s">
        <v>710</v>
      </c>
      <c r="AE15" s="657"/>
      <c r="AF15" s="657"/>
      <c r="AG15" s="657"/>
      <c r="AH15" s="657"/>
      <c r="AI15" s="657"/>
      <c r="AJ15" s="658"/>
      <c r="AK15" s="656" t="s">
        <v>769</v>
      </c>
      <c r="AL15" s="657"/>
      <c r="AM15" s="657"/>
      <c r="AN15" s="657"/>
      <c r="AO15" s="657"/>
      <c r="AP15" s="657"/>
      <c r="AQ15" s="658"/>
      <c r="AR15" s="656" t="s">
        <v>817</v>
      </c>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v>-248</v>
      </c>
      <c r="Q16" s="657"/>
      <c r="R16" s="657"/>
      <c r="S16" s="657"/>
      <c r="T16" s="657"/>
      <c r="U16" s="657"/>
      <c r="V16" s="658"/>
      <c r="W16" s="656" t="s">
        <v>710</v>
      </c>
      <c r="X16" s="657"/>
      <c r="Y16" s="657"/>
      <c r="Z16" s="657"/>
      <c r="AA16" s="657"/>
      <c r="AB16" s="657"/>
      <c r="AC16" s="658"/>
      <c r="AD16" s="656" t="s">
        <v>710</v>
      </c>
      <c r="AE16" s="657"/>
      <c r="AF16" s="657"/>
      <c r="AG16" s="657"/>
      <c r="AH16" s="657"/>
      <c r="AI16" s="657"/>
      <c r="AJ16" s="658"/>
      <c r="AK16" s="656" t="s">
        <v>769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710</v>
      </c>
      <c r="Q17" s="657"/>
      <c r="R17" s="657"/>
      <c r="S17" s="657"/>
      <c r="T17" s="657"/>
      <c r="U17" s="657"/>
      <c r="V17" s="658"/>
      <c r="W17" s="656" t="s">
        <v>710</v>
      </c>
      <c r="X17" s="657"/>
      <c r="Y17" s="657"/>
      <c r="Z17" s="657"/>
      <c r="AA17" s="657"/>
      <c r="AB17" s="657"/>
      <c r="AC17" s="658"/>
      <c r="AD17" s="656" t="s">
        <v>710</v>
      </c>
      <c r="AE17" s="657"/>
      <c r="AF17" s="657"/>
      <c r="AG17" s="657"/>
      <c r="AH17" s="657"/>
      <c r="AI17" s="657"/>
      <c r="AJ17" s="658"/>
      <c r="AK17" s="656" t="s">
        <v>769</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896</v>
      </c>
      <c r="Q18" s="875"/>
      <c r="R18" s="875"/>
      <c r="S18" s="875"/>
      <c r="T18" s="875"/>
      <c r="U18" s="875"/>
      <c r="V18" s="876"/>
      <c r="W18" s="874">
        <f>SUM(W13:AC17)</f>
        <v>14349</v>
      </c>
      <c r="X18" s="875"/>
      <c r="Y18" s="875"/>
      <c r="Z18" s="875"/>
      <c r="AA18" s="875"/>
      <c r="AB18" s="875"/>
      <c r="AC18" s="876"/>
      <c r="AD18" s="874">
        <f>SUM(AD13:AJ17)</f>
        <v>9213</v>
      </c>
      <c r="AE18" s="875"/>
      <c r="AF18" s="875"/>
      <c r="AG18" s="875"/>
      <c r="AH18" s="875"/>
      <c r="AI18" s="875"/>
      <c r="AJ18" s="876"/>
      <c r="AK18" s="874">
        <f>SUM(AK13:AQ17)</f>
        <v>8188</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865</v>
      </c>
      <c r="Q19" s="657"/>
      <c r="R19" s="657"/>
      <c r="S19" s="657"/>
      <c r="T19" s="657"/>
      <c r="U19" s="657"/>
      <c r="V19" s="658"/>
      <c r="W19" s="656">
        <v>13242</v>
      </c>
      <c r="X19" s="657"/>
      <c r="Y19" s="657"/>
      <c r="Z19" s="657"/>
      <c r="AA19" s="657"/>
      <c r="AB19" s="657"/>
      <c r="AC19" s="658"/>
      <c r="AD19" s="656">
        <v>7570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0.9654017857142857</v>
      </c>
      <c r="Q20" s="317"/>
      <c r="R20" s="317"/>
      <c r="S20" s="317"/>
      <c r="T20" s="317"/>
      <c r="U20" s="317"/>
      <c r="V20" s="317"/>
      <c r="W20" s="317">
        <f t="shared" ref="W20" si="0">IF(W18=0, "-", SUM(W19)/W18)</f>
        <v>0.92285176667363578</v>
      </c>
      <c r="X20" s="317"/>
      <c r="Y20" s="317"/>
      <c r="Z20" s="317"/>
      <c r="AA20" s="317"/>
      <c r="AB20" s="317"/>
      <c r="AC20" s="317"/>
      <c r="AD20" s="317">
        <f t="shared" ref="AD20" si="1">IF(AD18=0, "-", SUM(AD19)/AD18)</f>
        <v>0.82166503853250838</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348</v>
      </c>
      <c r="H21" s="316"/>
      <c r="I21" s="316"/>
      <c r="J21" s="316"/>
      <c r="K21" s="316"/>
      <c r="L21" s="316"/>
      <c r="M21" s="316"/>
      <c r="N21" s="316"/>
      <c r="O21" s="316"/>
      <c r="P21" s="317">
        <f>IF(P19=0, "-", SUM(P19)/SUM(P13,P14))</f>
        <v>1.0921717171717171</v>
      </c>
      <c r="Q21" s="317"/>
      <c r="R21" s="317"/>
      <c r="S21" s="317"/>
      <c r="T21" s="317"/>
      <c r="U21" s="317"/>
      <c r="V21" s="317"/>
      <c r="W21" s="317">
        <f t="shared" ref="W21" si="2">IF(W19=0, "-", SUM(W19)/SUM(W13,W14))</f>
        <v>0.93908233458619961</v>
      </c>
      <c r="X21" s="317"/>
      <c r="Y21" s="317"/>
      <c r="Z21" s="317"/>
      <c r="AA21" s="317"/>
      <c r="AB21" s="317"/>
      <c r="AC21" s="317"/>
      <c r="AD21" s="317">
        <f t="shared" ref="AD21" si="3">IF(AD19=0, "-", SUM(AD19)/SUM(AD13,AD14))</f>
        <v>0.82166503853250838</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699</v>
      </c>
      <c r="B22" s="970"/>
      <c r="C22" s="970"/>
      <c r="D22" s="970"/>
      <c r="E22" s="970"/>
      <c r="F22" s="971"/>
      <c r="G22" s="965" t="s">
        <v>327</v>
      </c>
      <c r="H22" s="223"/>
      <c r="I22" s="223"/>
      <c r="J22" s="223"/>
      <c r="K22" s="223"/>
      <c r="L22" s="223"/>
      <c r="M22" s="223"/>
      <c r="N22" s="223"/>
      <c r="O22" s="224"/>
      <c r="P22" s="930" t="s">
        <v>697</v>
      </c>
      <c r="Q22" s="223"/>
      <c r="R22" s="223"/>
      <c r="S22" s="223"/>
      <c r="T22" s="223"/>
      <c r="U22" s="223"/>
      <c r="V22" s="224"/>
      <c r="W22" s="930" t="s">
        <v>698</v>
      </c>
      <c r="X22" s="223"/>
      <c r="Y22" s="223"/>
      <c r="Z22" s="223"/>
      <c r="AA22" s="223"/>
      <c r="AB22" s="223"/>
      <c r="AC22" s="224"/>
      <c r="AD22" s="930" t="s">
        <v>326</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47.25" customHeight="1" x14ac:dyDescent="0.15">
      <c r="A23" s="972"/>
      <c r="B23" s="973"/>
      <c r="C23" s="973"/>
      <c r="D23" s="973"/>
      <c r="E23" s="973"/>
      <c r="F23" s="974"/>
      <c r="G23" s="966" t="s">
        <v>712</v>
      </c>
      <c r="H23" s="967"/>
      <c r="I23" s="967"/>
      <c r="J23" s="967"/>
      <c r="K23" s="967"/>
      <c r="L23" s="967"/>
      <c r="M23" s="967"/>
      <c r="N23" s="967"/>
      <c r="O23" s="968"/>
      <c r="P23" s="916">
        <v>6185</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47.25" customHeight="1" x14ac:dyDescent="0.15">
      <c r="A24" s="972"/>
      <c r="B24" s="973"/>
      <c r="C24" s="973"/>
      <c r="D24" s="973"/>
      <c r="E24" s="973"/>
      <c r="F24" s="974"/>
      <c r="G24" s="932" t="s">
        <v>770</v>
      </c>
      <c r="H24" s="933"/>
      <c r="I24" s="933"/>
      <c r="J24" s="933"/>
      <c r="K24" s="933"/>
      <c r="L24" s="933"/>
      <c r="M24" s="933"/>
      <c r="N24" s="933"/>
      <c r="O24" s="934"/>
      <c r="P24" s="656">
        <v>1317</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47.25" customHeight="1" x14ac:dyDescent="0.15">
      <c r="A25" s="972"/>
      <c r="B25" s="973"/>
      <c r="C25" s="973"/>
      <c r="D25" s="973"/>
      <c r="E25" s="973"/>
      <c r="F25" s="974"/>
      <c r="G25" s="932" t="s">
        <v>713</v>
      </c>
      <c r="H25" s="933"/>
      <c r="I25" s="933"/>
      <c r="J25" s="933"/>
      <c r="K25" s="933"/>
      <c r="L25" s="933"/>
      <c r="M25" s="933"/>
      <c r="N25" s="933"/>
      <c r="O25" s="934"/>
      <c r="P25" s="656">
        <v>555</v>
      </c>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47.25" customHeight="1" x14ac:dyDescent="0.15">
      <c r="A26" s="972"/>
      <c r="B26" s="973"/>
      <c r="C26" s="973"/>
      <c r="D26" s="973"/>
      <c r="E26" s="973"/>
      <c r="F26" s="974"/>
      <c r="G26" s="932" t="s">
        <v>714</v>
      </c>
      <c r="H26" s="933"/>
      <c r="I26" s="933"/>
      <c r="J26" s="933"/>
      <c r="K26" s="933"/>
      <c r="L26" s="933"/>
      <c r="M26" s="933"/>
      <c r="N26" s="933"/>
      <c r="O26" s="934"/>
      <c r="P26" s="656">
        <v>95</v>
      </c>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47.25" customHeight="1" x14ac:dyDescent="0.15">
      <c r="A27" s="972"/>
      <c r="B27" s="973"/>
      <c r="C27" s="973"/>
      <c r="D27" s="973"/>
      <c r="E27" s="973"/>
      <c r="F27" s="974"/>
      <c r="G27" s="932" t="s">
        <v>771</v>
      </c>
      <c r="H27" s="933"/>
      <c r="I27" s="933"/>
      <c r="J27" s="933"/>
      <c r="K27" s="933"/>
      <c r="L27" s="933"/>
      <c r="M27" s="933"/>
      <c r="N27" s="933"/>
      <c r="O27" s="934"/>
      <c r="P27" s="656">
        <v>34</v>
      </c>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47.25" customHeight="1" x14ac:dyDescent="0.15">
      <c r="A28" s="972"/>
      <c r="B28" s="973"/>
      <c r="C28" s="973"/>
      <c r="D28" s="973"/>
      <c r="E28" s="973"/>
      <c r="F28" s="974"/>
      <c r="G28" s="935" t="s">
        <v>331</v>
      </c>
      <c r="H28" s="936"/>
      <c r="I28" s="936"/>
      <c r="J28" s="936"/>
      <c r="K28" s="936"/>
      <c r="L28" s="936"/>
      <c r="M28" s="936"/>
      <c r="N28" s="936"/>
      <c r="O28" s="937"/>
      <c r="P28" s="874">
        <f>P29-SUM(P23:P27)</f>
        <v>2</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328</v>
      </c>
      <c r="H29" s="939"/>
      <c r="I29" s="939"/>
      <c r="J29" s="939"/>
      <c r="K29" s="939"/>
      <c r="L29" s="939"/>
      <c r="M29" s="939"/>
      <c r="N29" s="939"/>
      <c r="O29" s="940"/>
      <c r="P29" s="656">
        <f>AK13</f>
        <v>8188</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343</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382</v>
      </c>
      <c r="AF30" s="855"/>
      <c r="AG30" s="855"/>
      <c r="AH30" s="856"/>
      <c r="AI30" s="911" t="s">
        <v>404</v>
      </c>
      <c r="AJ30" s="911"/>
      <c r="AK30" s="911"/>
      <c r="AL30" s="854"/>
      <c r="AM30" s="911" t="s">
        <v>501</v>
      </c>
      <c r="AN30" s="911"/>
      <c r="AO30" s="911"/>
      <c r="AP30" s="854"/>
      <c r="AQ30" s="766" t="s">
        <v>231</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710</v>
      </c>
      <c r="AR31" s="202"/>
      <c r="AS31" s="137" t="s">
        <v>232</v>
      </c>
      <c r="AT31" s="138"/>
      <c r="AU31" s="201" t="s">
        <v>710</v>
      </c>
      <c r="AV31" s="201"/>
      <c r="AW31" s="393" t="s">
        <v>179</v>
      </c>
      <c r="AX31" s="394"/>
    </row>
    <row r="32" spans="1:50" ht="23.25" customHeight="1" x14ac:dyDescent="0.15">
      <c r="A32" s="398"/>
      <c r="B32" s="396"/>
      <c r="C32" s="396"/>
      <c r="D32" s="396"/>
      <c r="E32" s="396"/>
      <c r="F32" s="397"/>
      <c r="G32" s="564" t="s">
        <v>710</v>
      </c>
      <c r="H32" s="565"/>
      <c r="I32" s="565"/>
      <c r="J32" s="565"/>
      <c r="K32" s="565"/>
      <c r="L32" s="565"/>
      <c r="M32" s="565"/>
      <c r="N32" s="565"/>
      <c r="O32" s="566"/>
      <c r="P32" s="109" t="s">
        <v>710</v>
      </c>
      <c r="Q32" s="109"/>
      <c r="R32" s="109"/>
      <c r="S32" s="109"/>
      <c r="T32" s="109"/>
      <c r="U32" s="109"/>
      <c r="V32" s="109"/>
      <c r="W32" s="109"/>
      <c r="X32" s="110"/>
      <c r="Y32" s="471" t="s">
        <v>12</v>
      </c>
      <c r="Z32" s="531"/>
      <c r="AA32" s="532"/>
      <c r="AB32" s="461" t="s">
        <v>363</v>
      </c>
      <c r="AC32" s="461"/>
      <c r="AD32" s="461"/>
      <c r="AE32" s="219" t="s">
        <v>710</v>
      </c>
      <c r="AF32" s="220"/>
      <c r="AG32" s="220"/>
      <c r="AH32" s="220"/>
      <c r="AI32" s="219" t="s">
        <v>710</v>
      </c>
      <c r="AJ32" s="220"/>
      <c r="AK32" s="220"/>
      <c r="AL32" s="220"/>
      <c r="AM32" s="219" t="s">
        <v>769</v>
      </c>
      <c r="AN32" s="220"/>
      <c r="AO32" s="220"/>
      <c r="AP32" s="220"/>
      <c r="AQ32" s="337" t="s">
        <v>710</v>
      </c>
      <c r="AR32" s="209"/>
      <c r="AS32" s="209"/>
      <c r="AT32" s="338"/>
      <c r="AU32" s="220" t="s">
        <v>710</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363</v>
      </c>
      <c r="AC33" s="523"/>
      <c r="AD33" s="523"/>
      <c r="AE33" s="219" t="s">
        <v>710</v>
      </c>
      <c r="AF33" s="220"/>
      <c r="AG33" s="220"/>
      <c r="AH33" s="220"/>
      <c r="AI33" s="219" t="s">
        <v>710</v>
      </c>
      <c r="AJ33" s="220"/>
      <c r="AK33" s="220"/>
      <c r="AL33" s="220"/>
      <c r="AM33" s="219" t="s">
        <v>769</v>
      </c>
      <c r="AN33" s="220"/>
      <c r="AO33" s="220"/>
      <c r="AP33" s="220"/>
      <c r="AQ33" s="337" t="s">
        <v>710</v>
      </c>
      <c r="AR33" s="209"/>
      <c r="AS33" s="209"/>
      <c r="AT33" s="338"/>
      <c r="AU33" s="220" t="s">
        <v>710</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710</v>
      </c>
      <c r="AF34" s="220"/>
      <c r="AG34" s="220"/>
      <c r="AH34" s="220"/>
      <c r="AI34" s="219" t="s">
        <v>710</v>
      </c>
      <c r="AJ34" s="220"/>
      <c r="AK34" s="220"/>
      <c r="AL34" s="220"/>
      <c r="AM34" s="219" t="s">
        <v>769</v>
      </c>
      <c r="AN34" s="220"/>
      <c r="AO34" s="220"/>
      <c r="AP34" s="220"/>
      <c r="AQ34" s="337" t="s">
        <v>710</v>
      </c>
      <c r="AR34" s="209"/>
      <c r="AS34" s="209"/>
      <c r="AT34" s="338"/>
      <c r="AU34" s="220" t="s">
        <v>710</v>
      </c>
      <c r="AV34" s="220"/>
      <c r="AW34" s="220"/>
      <c r="AX34" s="222"/>
    </row>
    <row r="35" spans="1:51" ht="23.25" customHeight="1" x14ac:dyDescent="0.15">
      <c r="A35" s="229" t="s">
        <v>372</v>
      </c>
      <c r="B35" s="230"/>
      <c r="C35" s="230"/>
      <c r="D35" s="230"/>
      <c r="E35" s="230"/>
      <c r="F35" s="231"/>
      <c r="G35" s="235" t="s">
        <v>710</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343</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382</v>
      </c>
      <c r="AF37" s="248"/>
      <c r="AG37" s="248"/>
      <c r="AH37" s="248"/>
      <c r="AI37" s="248" t="s">
        <v>404</v>
      </c>
      <c r="AJ37" s="248"/>
      <c r="AK37" s="248"/>
      <c r="AL37" s="248"/>
      <c r="AM37" s="248" t="s">
        <v>501</v>
      </c>
      <c r="AN37" s="248"/>
      <c r="AO37" s="248"/>
      <c r="AP37" s="248"/>
      <c r="AQ37" s="155" t="s">
        <v>231</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232</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343</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382</v>
      </c>
      <c r="AF44" s="248"/>
      <c r="AG44" s="248"/>
      <c r="AH44" s="248"/>
      <c r="AI44" s="248" t="s">
        <v>404</v>
      </c>
      <c r="AJ44" s="248"/>
      <c r="AK44" s="248"/>
      <c r="AL44" s="248"/>
      <c r="AM44" s="248" t="s">
        <v>501</v>
      </c>
      <c r="AN44" s="248"/>
      <c r="AO44" s="248"/>
      <c r="AP44" s="248"/>
      <c r="AQ44" s="155" t="s">
        <v>231</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232</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343</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382</v>
      </c>
      <c r="AF51" s="248"/>
      <c r="AG51" s="248"/>
      <c r="AH51" s="248"/>
      <c r="AI51" s="248" t="s">
        <v>404</v>
      </c>
      <c r="AJ51" s="248"/>
      <c r="AK51" s="248"/>
      <c r="AL51" s="248"/>
      <c r="AM51" s="248" t="s">
        <v>501</v>
      </c>
      <c r="AN51" s="248"/>
      <c r="AO51" s="248"/>
      <c r="AP51" s="248"/>
      <c r="AQ51" s="155" t="s">
        <v>231</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232</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343</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382</v>
      </c>
      <c r="AF58" s="248"/>
      <c r="AG58" s="248"/>
      <c r="AH58" s="248"/>
      <c r="AI58" s="248" t="s">
        <v>404</v>
      </c>
      <c r="AJ58" s="248"/>
      <c r="AK58" s="248"/>
      <c r="AL58" s="248"/>
      <c r="AM58" s="248" t="s">
        <v>501</v>
      </c>
      <c r="AN58" s="248"/>
      <c r="AO58" s="248"/>
      <c r="AP58" s="248"/>
      <c r="AQ58" s="155" t="s">
        <v>231</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232</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344</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339</v>
      </c>
      <c r="X65" s="488"/>
      <c r="Y65" s="491"/>
      <c r="Z65" s="491"/>
      <c r="AA65" s="492"/>
      <c r="AB65" s="242" t="s">
        <v>11</v>
      </c>
      <c r="AC65" s="243"/>
      <c r="AD65" s="244"/>
      <c r="AE65" s="248" t="s">
        <v>382</v>
      </c>
      <c r="AF65" s="248"/>
      <c r="AG65" s="248"/>
      <c r="AH65" s="248"/>
      <c r="AI65" s="248" t="s">
        <v>404</v>
      </c>
      <c r="AJ65" s="248"/>
      <c r="AK65" s="248"/>
      <c r="AL65" s="248"/>
      <c r="AM65" s="248" t="s">
        <v>501</v>
      </c>
      <c r="AN65" s="248"/>
      <c r="AO65" s="248"/>
      <c r="AP65" s="248"/>
      <c r="AQ65" s="159" t="s">
        <v>231</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342</v>
      </c>
      <c r="AX66" s="252"/>
      <c r="AY66">
        <f>$AY$65</f>
        <v>0</v>
      </c>
    </row>
    <row r="67" spans="1:51" ht="23.25" hidden="1" customHeight="1" x14ac:dyDescent="0.15">
      <c r="A67" s="475"/>
      <c r="B67" s="476"/>
      <c r="C67" s="476"/>
      <c r="D67" s="476"/>
      <c r="E67" s="476"/>
      <c r="F67" s="477"/>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362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349</v>
      </c>
      <c r="B70" s="476"/>
      <c r="C70" s="476"/>
      <c r="D70" s="476"/>
      <c r="E70" s="476"/>
      <c r="F70" s="477"/>
      <c r="G70" s="254" t="s">
        <v>234</v>
      </c>
      <c r="H70" s="306"/>
      <c r="I70" s="306"/>
      <c r="J70" s="306"/>
      <c r="K70" s="306"/>
      <c r="L70" s="306"/>
      <c r="M70" s="306"/>
      <c r="N70" s="306"/>
      <c r="O70" s="306"/>
      <c r="P70" s="306"/>
      <c r="Q70" s="306"/>
      <c r="R70" s="306"/>
      <c r="S70" s="306"/>
      <c r="T70" s="306"/>
      <c r="U70" s="306"/>
      <c r="V70" s="306"/>
      <c r="W70" s="309" t="s">
        <v>361</v>
      </c>
      <c r="X70" s="310"/>
      <c r="Y70" s="268" t="s">
        <v>12</v>
      </c>
      <c r="Z70" s="268"/>
      <c r="AA70" s="269"/>
      <c r="AB70" s="270" t="s">
        <v>362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344</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382</v>
      </c>
      <c r="AF73" s="248"/>
      <c r="AG73" s="248"/>
      <c r="AH73" s="248"/>
      <c r="AI73" s="248" t="s">
        <v>404</v>
      </c>
      <c r="AJ73" s="248"/>
      <c r="AK73" s="248"/>
      <c r="AL73" s="248"/>
      <c r="AM73" s="248" t="s">
        <v>501</v>
      </c>
      <c r="AN73" s="248"/>
      <c r="AO73" s="248"/>
      <c r="AP73" s="248"/>
      <c r="AQ73" s="159" t="s">
        <v>231</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15">
      <c r="A75" s="509"/>
      <c r="B75" s="510"/>
      <c r="C75" s="510"/>
      <c r="D75" s="510"/>
      <c r="E75" s="510"/>
      <c r="F75" s="511"/>
      <c r="G75" s="608"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375</v>
      </c>
      <c r="B78" s="331"/>
      <c r="C78" s="331"/>
      <c r="D78" s="331"/>
      <c r="E78" s="328" t="s">
        <v>322</v>
      </c>
      <c r="F78" s="329"/>
      <c r="G78" s="54" t="s">
        <v>234</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338</v>
      </c>
      <c r="AP79" s="275"/>
      <c r="AQ79" s="275"/>
      <c r="AR79" s="76" t="s">
        <v>336</v>
      </c>
      <c r="AS79" s="274"/>
      <c r="AT79" s="275"/>
      <c r="AU79" s="275"/>
      <c r="AV79" s="275"/>
      <c r="AW79" s="275"/>
      <c r="AX79" s="964"/>
      <c r="AY79">
        <f>COUNTIF($AR$79,"☑")</f>
        <v>0</v>
      </c>
    </row>
    <row r="80" spans="1:51" ht="18.75" customHeight="1" x14ac:dyDescent="0.15">
      <c r="A80" s="860" t="s">
        <v>147</v>
      </c>
      <c r="B80" s="524" t="s">
        <v>335</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61"/>
      <c r="B82" s="527"/>
      <c r="C82" s="425"/>
      <c r="D82" s="425"/>
      <c r="E82" s="425"/>
      <c r="F82" s="426"/>
      <c r="G82" s="675" t="s">
        <v>715</v>
      </c>
      <c r="H82" s="675"/>
      <c r="I82" s="675"/>
      <c r="J82" s="675"/>
      <c r="K82" s="675"/>
      <c r="L82" s="675"/>
      <c r="M82" s="675"/>
      <c r="N82" s="675"/>
      <c r="O82" s="675"/>
      <c r="P82" s="675"/>
      <c r="Q82" s="675"/>
      <c r="R82" s="675"/>
      <c r="S82" s="675"/>
      <c r="T82" s="675"/>
      <c r="U82" s="675"/>
      <c r="V82" s="675"/>
      <c r="W82" s="675"/>
      <c r="X82" s="675"/>
      <c r="Y82" s="675"/>
      <c r="Z82" s="675"/>
      <c r="AA82" s="676"/>
      <c r="AB82" s="880" t="s">
        <v>739</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1</v>
      </c>
    </row>
    <row r="83" spans="1:60" ht="22.5"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1</v>
      </c>
    </row>
    <row r="84" spans="1:60" ht="41.25"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1</v>
      </c>
    </row>
    <row r="85" spans="1:60" ht="18.75"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382</v>
      </c>
      <c r="AF85" s="248"/>
      <c r="AG85" s="248"/>
      <c r="AH85" s="248"/>
      <c r="AI85" s="248" t="s">
        <v>404</v>
      </c>
      <c r="AJ85" s="248"/>
      <c r="AK85" s="248"/>
      <c r="AL85" s="248"/>
      <c r="AM85" s="248" t="s">
        <v>501</v>
      </c>
      <c r="AN85" s="248"/>
      <c r="AO85" s="248"/>
      <c r="AP85" s="248"/>
      <c r="AQ85" s="159" t="s">
        <v>231</v>
      </c>
      <c r="AR85" s="134"/>
      <c r="AS85" s="134"/>
      <c r="AT85" s="135"/>
      <c r="AU85" s="533" t="s">
        <v>134</v>
      </c>
      <c r="AV85" s="533"/>
      <c r="AW85" s="533"/>
      <c r="AX85" s="534"/>
      <c r="AY85">
        <f t="shared" si="10"/>
        <v>1</v>
      </c>
      <c r="AZ85" s="10"/>
      <c r="BA85" s="10"/>
      <c r="BB85" s="10"/>
      <c r="BC85" s="10"/>
    </row>
    <row r="86" spans="1:60" ht="18.75"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t="s">
        <v>710</v>
      </c>
      <c r="AR86" s="201"/>
      <c r="AS86" s="137" t="s">
        <v>232</v>
      </c>
      <c r="AT86" s="138"/>
      <c r="AU86" s="201">
        <v>3</v>
      </c>
      <c r="AV86" s="201"/>
      <c r="AW86" s="393" t="s">
        <v>179</v>
      </c>
      <c r="AX86" s="394"/>
      <c r="AY86">
        <f t="shared" si="10"/>
        <v>1</v>
      </c>
      <c r="AZ86" s="10"/>
      <c r="BA86" s="10"/>
      <c r="BB86" s="10"/>
      <c r="BC86" s="10"/>
      <c r="BD86" s="10"/>
      <c r="BE86" s="10"/>
      <c r="BF86" s="10"/>
      <c r="BG86" s="10"/>
      <c r="BH86" s="10"/>
    </row>
    <row r="87" spans="1:60" ht="23.25" customHeight="1" x14ac:dyDescent="0.15">
      <c r="A87" s="861"/>
      <c r="B87" s="425"/>
      <c r="C87" s="425"/>
      <c r="D87" s="425"/>
      <c r="E87" s="425"/>
      <c r="F87" s="426"/>
      <c r="G87" s="108" t="s">
        <v>716</v>
      </c>
      <c r="H87" s="109"/>
      <c r="I87" s="109"/>
      <c r="J87" s="109"/>
      <c r="K87" s="109"/>
      <c r="L87" s="109"/>
      <c r="M87" s="109"/>
      <c r="N87" s="109"/>
      <c r="O87" s="110"/>
      <c r="P87" s="109" t="s">
        <v>717</v>
      </c>
      <c r="Q87" s="514"/>
      <c r="R87" s="514"/>
      <c r="S87" s="514"/>
      <c r="T87" s="514"/>
      <c r="U87" s="514"/>
      <c r="V87" s="514"/>
      <c r="W87" s="514"/>
      <c r="X87" s="515"/>
      <c r="Y87" s="561" t="s">
        <v>62</v>
      </c>
      <c r="Z87" s="562"/>
      <c r="AA87" s="563"/>
      <c r="AB87" s="461" t="s">
        <v>718</v>
      </c>
      <c r="AC87" s="461"/>
      <c r="AD87" s="461"/>
      <c r="AE87" s="219">
        <v>865</v>
      </c>
      <c r="AF87" s="220"/>
      <c r="AG87" s="220"/>
      <c r="AH87" s="220"/>
      <c r="AI87" s="219">
        <v>13242</v>
      </c>
      <c r="AJ87" s="220"/>
      <c r="AK87" s="220"/>
      <c r="AL87" s="220"/>
      <c r="AM87" s="219">
        <v>7570</v>
      </c>
      <c r="AN87" s="220"/>
      <c r="AO87" s="220"/>
      <c r="AP87" s="220"/>
      <c r="AQ87" s="337" t="s">
        <v>710</v>
      </c>
      <c r="AR87" s="209"/>
      <c r="AS87" s="209"/>
      <c r="AT87" s="338"/>
      <c r="AU87" s="220" t="s">
        <v>710</v>
      </c>
      <c r="AV87" s="220"/>
      <c r="AW87" s="220"/>
      <c r="AX87" s="222"/>
      <c r="AY87">
        <f t="shared" si="10"/>
        <v>1</v>
      </c>
    </row>
    <row r="88" spans="1:60" ht="23.25"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718</v>
      </c>
      <c r="AC88" s="523"/>
      <c r="AD88" s="523"/>
      <c r="AE88" s="219">
        <v>896</v>
      </c>
      <c r="AF88" s="220"/>
      <c r="AG88" s="220"/>
      <c r="AH88" s="220"/>
      <c r="AI88" s="219">
        <v>14349</v>
      </c>
      <c r="AJ88" s="220"/>
      <c r="AK88" s="220"/>
      <c r="AL88" s="220"/>
      <c r="AM88" s="219">
        <v>9213</v>
      </c>
      <c r="AN88" s="220"/>
      <c r="AO88" s="220"/>
      <c r="AP88" s="220"/>
      <c r="AQ88" s="337" t="s">
        <v>710</v>
      </c>
      <c r="AR88" s="209"/>
      <c r="AS88" s="209"/>
      <c r="AT88" s="338"/>
      <c r="AU88" s="220">
        <v>8188</v>
      </c>
      <c r="AV88" s="220"/>
      <c r="AW88" s="220"/>
      <c r="AX88" s="222"/>
      <c r="AY88">
        <f t="shared" si="10"/>
        <v>1</v>
      </c>
      <c r="AZ88" s="10"/>
      <c r="BA88" s="10"/>
      <c r="BB88" s="10"/>
      <c r="BC88" s="10"/>
    </row>
    <row r="89" spans="1:60" ht="23.25" customHeight="1" thickBot="1" x14ac:dyDescent="0.2">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v>97</v>
      </c>
      <c r="AF89" s="227"/>
      <c r="AG89" s="227"/>
      <c r="AH89" s="227"/>
      <c r="AI89" s="226">
        <v>92</v>
      </c>
      <c r="AJ89" s="227"/>
      <c r="AK89" s="227"/>
      <c r="AL89" s="227"/>
      <c r="AM89" s="226">
        <v>82</v>
      </c>
      <c r="AN89" s="227"/>
      <c r="AO89" s="227"/>
      <c r="AP89" s="227"/>
      <c r="AQ89" s="337" t="s">
        <v>710</v>
      </c>
      <c r="AR89" s="209"/>
      <c r="AS89" s="209"/>
      <c r="AT89" s="338"/>
      <c r="AU89" s="220" t="s">
        <v>710</v>
      </c>
      <c r="AV89" s="220"/>
      <c r="AW89" s="220"/>
      <c r="AX89" s="222"/>
      <c r="AY89">
        <f t="shared" si="10"/>
        <v>1</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382</v>
      </c>
      <c r="AF90" s="248"/>
      <c r="AG90" s="248"/>
      <c r="AH90" s="248"/>
      <c r="AI90" s="248" t="s">
        <v>404</v>
      </c>
      <c r="AJ90" s="248"/>
      <c r="AK90" s="248"/>
      <c r="AL90" s="248"/>
      <c r="AM90" s="248" t="s">
        <v>501</v>
      </c>
      <c r="AN90" s="248"/>
      <c r="AO90" s="248"/>
      <c r="AP90" s="248"/>
      <c r="AQ90" s="159" t="s">
        <v>231</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232</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382</v>
      </c>
      <c r="AF95" s="248"/>
      <c r="AG95" s="248"/>
      <c r="AH95" s="248"/>
      <c r="AI95" s="248" t="s">
        <v>404</v>
      </c>
      <c r="AJ95" s="248"/>
      <c r="AK95" s="248"/>
      <c r="AL95" s="248"/>
      <c r="AM95" s="248" t="s">
        <v>501</v>
      </c>
      <c r="AN95" s="248"/>
      <c r="AO95" s="248"/>
      <c r="AP95" s="248"/>
      <c r="AQ95" s="159" t="s">
        <v>231</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232</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345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382</v>
      </c>
      <c r="AF100" s="540"/>
      <c r="AG100" s="540"/>
      <c r="AH100" s="541"/>
      <c r="AI100" s="539" t="s">
        <v>404</v>
      </c>
      <c r="AJ100" s="540"/>
      <c r="AK100" s="540"/>
      <c r="AL100" s="541"/>
      <c r="AM100" s="539" t="s">
        <v>501</v>
      </c>
      <c r="AN100" s="540"/>
      <c r="AO100" s="540"/>
      <c r="AP100" s="541"/>
      <c r="AQ100" s="318" t="s">
        <v>409</v>
      </c>
      <c r="AR100" s="319"/>
      <c r="AS100" s="319"/>
      <c r="AT100" s="320"/>
      <c r="AU100" s="318" t="s">
        <v>533</v>
      </c>
      <c r="AV100" s="319"/>
      <c r="AW100" s="319"/>
      <c r="AX100" s="321"/>
    </row>
    <row r="101" spans="1:60" ht="23.25" customHeight="1" x14ac:dyDescent="0.15">
      <c r="A101" s="419"/>
      <c r="B101" s="420"/>
      <c r="C101" s="420"/>
      <c r="D101" s="420"/>
      <c r="E101" s="420"/>
      <c r="F101" s="421"/>
      <c r="G101" s="109" t="s">
        <v>719</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720</v>
      </c>
      <c r="AC101" s="461"/>
      <c r="AD101" s="461"/>
      <c r="AE101" s="283">
        <v>1346</v>
      </c>
      <c r="AF101" s="283"/>
      <c r="AG101" s="283"/>
      <c r="AH101" s="283"/>
      <c r="AI101" s="283">
        <v>317</v>
      </c>
      <c r="AJ101" s="283"/>
      <c r="AK101" s="283"/>
      <c r="AL101" s="283"/>
      <c r="AM101" s="283">
        <v>664</v>
      </c>
      <c r="AN101" s="283"/>
      <c r="AO101" s="283"/>
      <c r="AP101" s="283"/>
      <c r="AQ101" s="283" t="s">
        <v>769</v>
      </c>
      <c r="AR101" s="283"/>
      <c r="AS101" s="283"/>
      <c r="AT101" s="283"/>
      <c r="AU101" s="219" t="s">
        <v>769</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710</v>
      </c>
      <c r="AC102" s="461"/>
      <c r="AD102" s="461"/>
      <c r="AE102" s="283" t="s">
        <v>710</v>
      </c>
      <c r="AF102" s="283"/>
      <c r="AG102" s="283"/>
      <c r="AH102" s="283"/>
      <c r="AI102" s="283" t="s">
        <v>710</v>
      </c>
      <c r="AJ102" s="283"/>
      <c r="AK102" s="283"/>
      <c r="AL102" s="283"/>
      <c r="AM102" s="283" t="s">
        <v>772</v>
      </c>
      <c r="AN102" s="283"/>
      <c r="AO102" s="283"/>
      <c r="AP102" s="283"/>
      <c r="AQ102" s="283" t="s">
        <v>769</v>
      </c>
      <c r="AR102" s="283"/>
      <c r="AS102" s="283"/>
      <c r="AT102" s="283"/>
      <c r="AU102" s="226" t="s">
        <v>769</v>
      </c>
      <c r="AV102" s="227"/>
      <c r="AW102" s="227"/>
      <c r="AX102" s="322"/>
    </row>
    <row r="103" spans="1:60" ht="31.5" customHeight="1" x14ac:dyDescent="0.15">
      <c r="A103" s="416" t="s">
        <v>345</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382</v>
      </c>
      <c r="AF103" s="248"/>
      <c r="AG103" s="248"/>
      <c r="AH103" s="248"/>
      <c r="AI103" s="248" t="s">
        <v>404</v>
      </c>
      <c r="AJ103" s="248"/>
      <c r="AK103" s="248"/>
      <c r="AL103" s="248"/>
      <c r="AM103" s="248" t="s">
        <v>501</v>
      </c>
      <c r="AN103" s="248"/>
      <c r="AO103" s="248"/>
      <c r="AP103" s="248"/>
      <c r="AQ103" s="280" t="s">
        <v>409</v>
      </c>
      <c r="AR103" s="281"/>
      <c r="AS103" s="281"/>
      <c r="AT103" s="281"/>
      <c r="AU103" s="280" t="s">
        <v>533</v>
      </c>
      <c r="AV103" s="281"/>
      <c r="AW103" s="281"/>
      <c r="AX103" s="282"/>
      <c r="AY103">
        <f>COUNTA($G$104)</f>
        <v>1</v>
      </c>
    </row>
    <row r="104" spans="1:60" ht="23.25" customHeight="1" x14ac:dyDescent="0.15">
      <c r="A104" s="419"/>
      <c r="B104" s="420"/>
      <c r="C104" s="420"/>
      <c r="D104" s="420"/>
      <c r="E104" s="420"/>
      <c r="F104" s="421"/>
      <c r="G104" s="109" t="s">
        <v>721</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722</v>
      </c>
      <c r="AC104" s="546"/>
      <c r="AD104" s="547"/>
      <c r="AE104" s="283" t="s">
        <v>710</v>
      </c>
      <c r="AF104" s="283"/>
      <c r="AG104" s="283"/>
      <c r="AH104" s="283"/>
      <c r="AI104" s="283">
        <v>7565</v>
      </c>
      <c r="AJ104" s="283"/>
      <c r="AK104" s="283"/>
      <c r="AL104" s="283"/>
      <c r="AM104" s="283" t="s">
        <v>398</v>
      </c>
      <c r="AN104" s="283"/>
      <c r="AO104" s="283"/>
      <c r="AP104" s="283"/>
      <c r="AQ104" s="283" t="s">
        <v>740</v>
      </c>
      <c r="AR104" s="283"/>
      <c r="AS104" s="283"/>
      <c r="AT104" s="283"/>
      <c r="AU104" s="283" t="s">
        <v>740</v>
      </c>
      <c r="AV104" s="283"/>
      <c r="AW104" s="283"/>
      <c r="AX104" s="284"/>
      <c r="AY104">
        <f>$AY$103</f>
        <v>1</v>
      </c>
    </row>
    <row r="105" spans="1:60" ht="23.2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722</v>
      </c>
      <c r="AC105" s="469"/>
      <c r="AD105" s="470"/>
      <c r="AE105" s="283" t="s">
        <v>710</v>
      </c>
      <c r="AF105" s="283"/>
      <c r="AG105" s="283"/>
      <c r="AH105" s="283"/>
      <c r="AI105" s="283" t="s">
        <v>710</v>
      </c>
      <c r="AJ105" s="283"/>
      <c r="AK105" s="283"/>
      <c r="AL105" s="283"/>
      <c r="AM105" s="283" t="s">
        <v>740</v>
      </c>
      <c r="AN105" s="283"/>
      <c r="AO105" s="283"/>
      <c r="AP105" s="283"/>
      <c r="AQ105" s="283" t="s">
        <v>740</v>
      </c>
      <c r="AR105" s="283"/>
      <c r="AS105" s="283"/>
      <c r="AT105" s="283"/>
      <c r="AU105" s="283" t="s">
        <v>740</v>
      </c>
      <c r="AV105" s="283"/>
      <c r="AW105" s="283"/>
      <c r="AX105" s="284"/>
      <c r="AY105">
        <f>$AY$103</f>
        <v>1</v>
      </c>
    </row>
    <row r="106" spans="1:60" ht="31.5" hidden="1" customHeight="1" x14ac:dyDescent="0.15">
      <c r="A106" s="416" t="s">
        <v>345</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382</v>
      </c>
      <c r="AF106" s="248"/>
      <c r="AG106" s="248"/>
      <c r="AH106" s="248"/>
      <c r="AI106" s="248" t="s">
        <v>404</v>
      </c>
      <c r="AJ106" s="248"/>
      <c r="AK106" s="248"/>
      <c r="AL106" s="248"/>
      <c r="AM106" s="248" t="s">
        <v>501</v>
      </c>
      <c r="AN106" s="248"/>
      <c r="AO106" s="248"/>
      <c r="AP106" s="248"/>
      <c r="AQ106" s="280" t="s">
        <v>409</v>
      </c>
      <c r="AR106" s="281"/>
      <c r="AS106" s="281"/>
      <c r="AT106" s="281"/>
      <c r="AU106" s="280" t="s">
        <v>533</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345</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382</v>
      </c>
      <c r="AF109" s="248"/>
      <c r="AG109" s="248"/>
      <c r="AH109" s="248"/>
      <c r="AI109" s="248" t="s">
        <v>404</v>
      </c>
      <c r="AJ109" s="248"/>
      <c r="AK109" s="248"/>
      <c r="AL109" s="248"/>
      <c r="AM109" s="248" t="s">
        <v>501</v>
      </c>
      <c r="AN109" s="248"/>
      <c r="AO109" s="248"/>
      <c r="AP109" s="248"/>
      <c r="AQ109" s="280" t="s">
        <v>409</v>
      </c>
      <c r="AR109" s="281"/>
      <c r="AS109" s="281"/>
      <c r="AT109" s="281"/>
      <c r="AU109" s="280" t="s">
        <v>533</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345</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382</v>
      </c>
      <c r="AF112" s="248"/>
      <c r="AG112" s="248"/>
      <c r="AH112" s="248"/>
      <c r="AI112" s="248" t="s">
        <v>404</v>
      </c>
      <c r="AJ112" s="248"/>
      <c r="AK112" s="248"/>
      <c r="AL112" s="248"/>
      <c r="AM112" s="248" t="s">
        <v>501</v>
      </c>
      <c r="AN112" s="248"/>
      <c r="AO112" s="248"/>
      <c r="AP112" s="248"/>
      <c r="AQ112" s="280" t="s">
        <v>409</v>
      </c>
      <c r="AR112" s="281"/>
      <c r="AS112" s="281"/>
      <c r="AT112" s="281"/>
      <c r="AU112" s="280" t="s">
        <v>533</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382</v>
      </c>
      <c r="AF115" s="248"/>
      <c r="AG115" s="248"/>
      <c r="AH115" s="248"/>
      <c r="AI115" s="248" t="s">
        <v>404</v>
      </c>
      <c r="AJ115" s="248"/>
      <c r="AK115" s="248"/>
      <c r="AL115" s="248"/>
      <c r="AM115" s="248" t="s">
        <v>501</v>
      </c>
      <c r="AN115" s="248"/>
      <c r="AO115" s="248"/>
      <c r="AP115" s="248"/>
      <c r="AQ115" s="590" t="s">
        <v>534</v>
      </c>
      <c r="AR115" s="591"/>
      <c r="AS115" s="591"/>
      <c r="AT115" s="591"/>
      <c r="AU115" s="591"/>
      <c r="AV115" s="591"/>
      <c r="AW115" s="591"/>
      <c r="AX115" s="592"/>
    </row>
    <row r="116" spans="1:51" ht="23.25" customHeight="1" x14ac:dyDescent="0.15">
      <c r="A116" s="436"/>
      <c r="B116" s="437"/>
      <c r="C116" s="437"/>
      <c r="D116" s="437"/>
      <c r="E116" s="437"/>
      <c r="F116" s="438"/>
      <c r="G116" s="388" t="s">
        <v>723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724</v>
      </c>
      <c r="AC116" s="463"/>
      <c r="AD116" s="464"/>
      <c r="AE116" s="283">
        <v>383</v>
      </c>
      <c r="AF116" s="283"/>
      <c r="AG116" s="283"/>
      <c r="AH116" s="283"/>
      <c r="AI116" s="283">
        <v>215</v>
      </c>
      <c r="AJ116" s="283"/>
      <c r="AK116" s="283"/>
      <c r="AL116" s="283"/>
      <c r="AM116" s="283">
        <v>318</v>
      </c>
      <c r="AN116" s="283"/>
      <c r="AO116" s="283"/>
      <c r="AP116" s="283"/>
      <c r="AQ116" s="219" t="s">
        <v>740</v>
      </c>
      <c r="AR116" s="220"/>
      <c r="AS116" s="220"/>
      <c r="AT116" s="220"/>
      <c r="AU116" s="220"/>
      <c r="AV116" s="220"/>
      <c r="AW116" s="220"/>
      <c r="AX116" s="222"/>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725</v>
      </c>
      <c r="AC117" s="473"/>
      <c r="AD117" s="474"/>
      <c r="AE117" s="551" t="s">
        <v>726</v>
      </c>
      <c r="AF117" s="551"/>
      <c r="AG117" s="551"/>
      <c r="AH117" s="551"/>
      <c r="AI117" s="551" t="s">
        <v>727</v>
      </c>
      <c r="AJ117" s="551"/>
      <c r="AK117" s="551"/>
      <c r="AL117" s="551"/>
      <c r="AM117" s="551" t="s">
        <v>818</v>
      </c>
      <c r="AN117" s="551"/>
      <c r="AO117" s="551"/>
      <c r="AP117" s="551"/>
      <c r="AQ117" s="551" t="s">
        <v>740</v>
      </c>
      <c r="AR117" s="551"/>
      <c r="AS117" s="551"/>
      <c r="AT117" s="551"/>
      <c r="AU117" s="551"/>
      <c r="AV117" s="551"/>
      <c r="AW117" s="551"/>
      <c r="AX117" s="552"/>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382</v>
      </c>
      <c r="AF118" s="248"/>
      <c r="AG118" s="248"/>
      <c r="AH118" s="248"/>
      <c r="AI118" s="248" t="s">
        <v>404</v>
      </c>
      <c r="AJ118" s="248"/>
      <c r="AK118" s="248"/>
      <c r="AL118" s="248"/>
      <c r="AM118" s="248" t="s">
        <v>501</v>
      </c>
      <c r="AN118" s="248"/>
      <c r="AO118" s="248"/>
      <c r="AP118" s="248"/>
      <c r="AQ118" s="590" t="s">
        <v>534</v>
      </c>
      <c r="AR118" s="591"/>
      <c r="AS118" s="591"/>
      <c r="AT118" s="591"/>
      <c r="AU118" s="591"/>
      <c r="AV118" s="591"/>
      <c r="AW118" s="591"/>
      <c r="AX118" s="592"/>
      <c r="AY118" s="92">
        <f>IF(SUBSTITUTE(SUBSTITUTE($G$119,"／",""),"　","")="",0,1)</f>
        <v>1</v>
      </c>
    </row>
    <row r="119" spans="1:51" ht="23.25" customHeight="1" x14ac:dyDescent="0.15">
      <c r="A119" s="436"/>
      <c r="B119" s="437"/>
      <c r="C119" s="437"/>
      <c r="D119" s="437"/>
      <c r="E119" s="437"/>
      <c r="F119" s="438"/>
      <c r="G119" s="388" t="s">
        <v>728</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724</v>
      </c>
      <c r="AC119" s="463"/>
      <c r="AD119" s="464"/>
      <c r="AE119" s="283" t="s">
        <v>710</v>
      </c>
      <c r="AF119" s="283"/>
      <c r="AG119" s="283"/>
      <c r="AH119" s="283"/>
      <c r="AI119" s="283">
        <v>1750</v>
      </c>
      <c r="AJ119" s="283"/>
      <c r="AK119" s="283"/>
      <c r="AL119" s="283"/>
      <c r="AM119" s="283" t="s">
        <v>830</v>
      </c>
      <c r="AN119" s="283"/>
      <c r="AO119" s="283"/>
      <c r="AP119" s="283"/>
      <c r="AQ119" s="283" t="s">
        <v>740</v>
      </c>
      <c r="AR119" s="283"/>
      <c r="AS119" s="283"/>
      <c r="AT119" s="283"/>
      <c r="AU119" s="283"/>
      <c r="AV119" s="283"/>
      <c r="AW119" s="283"/>
      <c r="AX119" s="284"/>
      <c r="AY119">
        <f>$AY$118</f>
        <v>1</v>
      </c>
    </row>
    <row r="120" spans="1:51" ht="46.5"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729</v>
      </c>
      <c r="AC120" s="473"/>
      <c r="AD120" s="474"/>
      <c r="AE120" s="551" t="s">
        <v>710</v>
      </c>
      <c r="AF120" s="551"/>
      <c r="AG120" s="551"/>
      <c r="AH120" s="551"/>
      <c r="AI120" s="551" t="s">
        <v>831</v>
      </c>
      <c r="AJ120" s="551"/>
      <c r="AK120" s="551"/>
      <c r="AL120" s="551"/>
      <c r="AM120" s="551" t="s">
        <v>398</v>
      </c>
      <c r="AN120" s="551"/>
      <c r="AO120" s="551"/>
      <c r="AP120" s="551"/>
      <c r="AQ120" s="551" t="s">
        <v>740</v>
      </c>
      <c r="AR120" s="551"/>
      <c r="AS120" s="551"/>
      <c r="AT120" s="551"/>
      <c r="AU120" s="551"/>
      <c r="AV120" s="551"/>
      <c r="AW120" s="551"/>
      <c r="AX120" s="552"/>
      <c r="AY120">
        <f>$AY$118</f>
        <v>1</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382</v>
      </c>
      <c r="AF121" s="248"/>
      <c r="AG121" s="248"/>
      <c r="AH121" s="248"/>
      <c r="AI121" s="248" t="s">
        <v>404</v>
      </c>
      <c r="AJ121" s="248"/>
      <c r="AK121" s="248"/>
      <c r="AL121" s="248"/>
      <c r="AM121" s="248" t="s">
        <v>501</v>
      </c>
      <c r="AN121" s="248"/>
      <c r="AO121" s="248"/>
      <c r="AP121" s="248"/>
      <c r="AQ121" s="590" t="s">
        <v>534</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353</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382</v>
      </c>
      <c r="AF124" s="248"/>
      <c r="AG124" s="248"/>
      <c r="AH124" s="248"/>
      <c r="AI124" s="248" t="s">
        <v>404</v>
      </c>
      <c r="AJ124" s="248"/>
      <c r="AK124" s="248"/>
      <c r="AL124" s="248"/>
      <c r="AM124" s="248" t="s">
        <v>501</v>
      </c>
      <c r="AN124" s="248"/>
      <c r="AO124" s="248"/>
      <c r="AP124" s="248"/>
      <c r="AQ124" s="590" t="s">
        <v>534</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353</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382</v>
      </c>
      <c r="AF127" s="248"/>
      <c r="AG127" s="248"/>
      <c r="AH127" s="248"/>
      <c r="AI127" s="248" t="s">
        <v>404</v>
      </c>
      <c r="AJ127" s="248"/>
      <c r="AK127" s="248"/>
      <c r="AL127" s="248"/>
      <c r="AM127" s="248" t="s">
        <v>501</v>
      </c>
      <c r="AN127" s="248"/>
      <c r="AO127" s="248"/>
      <c r="AP127" s="248"/>
      <c r="AQ127" s="590" t="s">
        <v>534</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397</v>
      </c>
      <c r="B130" s="187"/>
      <c r="C130" s="186" t="s">
        <v>235</v>
      </c>
      <c r="D130" s="187"/>
      <c r="E130" s="171" t="s">
        <v>264</v>
      </c>
      <c r="F130" s="172"/>
      <c r="G130" s="173" t="s">
        <v>730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263</v>
      </c>
      <c r="F131" s="177"/>
      <c r="G131" s="114" t="s">
        <v>731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hidden="1" customHeight="1" x14ac:dyDescent="0.15">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382</v>
      </c>
      <c r="AF132" s="134"/>
      <c r="AG132" s="134"/>
      <c r="AH132" s="135"/>
      <c r="AI132" s="159" t="s">
        <v>404</v>
      </c>
      <c r="AJ132" s="134"/>
      <c r="AK132" s="134"/>
      <c r="AL132" s="135"/>
      <c r="AM132" s="159" t="s">
        <v>691</v>
      </c>
      <c r="AN132" s="134"/>
      <c r="AO132" s="134"/>
      <c r="AP132" s="135"/>
      <c r="AQ132" s="155" t="s">
        <v>231</v>
      </c>
      <c r="AR132" s="156"/>
      <c r="AS132" s="156"/>
      <c r="AT132" s="157"/>
      <c r="AU132" s="198" t="s">
        <v>247</v>
      </c>
      <c r="AV132" s="198"/>
      <c r="AW132" s="198"/>
      <c r="AX132" s="199"/>
      <c r="AY132">
        <f>COUNTA($G$134)</f>
        <v>1</v>
      </c>
    </row>
    <row r="133" spans="1:51" ht="18.75" hidden="1"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710</v>
      </c>
      <c r="AR133" s="201"/>
      <c r="AS133" s="137" t="s">
        <v>232</v>
      </c>
      <c r="AT133" s="138"/>
      <c r="AU133" s="202" t="s">
        <v>710</v>
      </c>
      <c r="AV133" s="202"/>
      <c r="AW133" s="137" t="s">
        <v>179</v>
      </c>
      <c r="AX133" s="197"/>
      <c r="AY133">
        <f>$AY$132</f>
        <v>1</v>
      </c>
    </row>
    <row r="134" spans="1:51" ht="39.75" hidden="1" customHeight="1" x14ac:dyDescent="0.15">
      <c r="A134" s="191"/>
      <c r="B134" s="188"/>
      <c r="C134" s="182"/>
      <c r="D134" s="188"/>
      <c r="E134" s="182"/>
      <c r="F134" s="183"/>
      <c r="G134" s="108" t="s">
        <v>710</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710</v>
      </c>
      <c r="AC134" s="207"/>
      <c r="AD134" s="207"/>
      <c r="AE134" s="208" t="s">
        <v>710</v>
      </c>
      <c r="AF134" s="209"/>
      <c r="AG134" s="209"/>
      <c r="AH134" s="209"/>
      <c r="AI134" s="208" t="s">
        <v>710</v>
      </c>
      <c r="AJ134" s="209"/>
      <c r="AK134" s="209"/>
      <c r="AL134" s="209"/>
      <c r="AM134" s="208"/>
      <c r="AN134" s="209"/>
      <c r="AO134" s="209"/>
      <c r="AP134" s="209"/>
      <c r="AQ134" s="208" t="s">
        <v>710</v>
      </c>
      <c r="AR134" s="209"/>
      <c r="AS134" s="209"/>
      <c r="AT134" s="209"/>
      <c r="AU134" s="208" t="s">
        <v>710</v>
      </c>
      <c r="AV134" s="209"/>
      <c r="AW134" s="209"/>
      <c r="AX134" s="210"/>
      <c r="AY134">
        <f t="shared" ref="AY134:AY135" si="13">$AY$132</f>
        <v>1</v>
      </c>
    </row>
    <row r="135" spans="1:51" ht="39.75" hidden="1"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710</v>
      </c>
      <c r="AC135" s="215"/>
      <c r="AD135" s="215"/>
      <c r="AE135" s="208" t="s">
        <v>710</v>
      </c>
      <c r="AF135" s="209"/>
      <c r="AG135" s="209"/>
      <c r="AH135" s="209"/>
      <c r="AI135" s="208" t="s">
        <v>710</v>
      </c>
      <c r="AJ135" s="209"/>
      <c r="AK135" s="209"/>
      <c r="AL135" s="209"/>
      <c r="AM135" s="208"/>
      <c r="AN135" s="209"/>
      <c r="AO135" s="209"/>
      <c r="AP135" s="209"/>
      <c r="AQ135" s="208" t="s">
        <v>710</v>
      </c>
      <c r="AR135" s="209"/>
      <c r="AS135" s="209"/>
      <c r="AT135" s="209"/>
      <c r="AU135" s="208" t="s">
        <v>710</v>
      </c>
      <c r="AV135" s="209"/>
      <c r="AW135" s="209"/>
      <c r="AX135" s="210"/>
      <c r="AY135">
        <f t="shared" si="13"/>
        <v>1</v>
      </c>
    </row>
    <row r="136" spans="1:51" ht="18.75" hidden="1" customHeight="1" x14ac:dyDescent="0.15">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382</v>
      </c>
      <c r="AF136" s="134"/>
      <c r="AG136" s="134"/>
      <c r="AH136" s="135"/>
      <c r="AI136" s="159" t="s">
        <v>404</v>
      </c>
      <c r="AJ136" s="134"/>
      <c r="AK136" s="134"/>
      <c r="AL136" s="135"/>
      <c r="AM136" s="159" t="s">
        <v>691</v>
      </c>
      <c r="AN136" s="134"/>
      <c r="AO136" s="134"/>
      <c r="AP136" s="135"/>
      <c r="AQ136" s="155" t="s">
        <v>231</v>
      </c>
      <c r="AR136" s="156"/>
      <c r="AS136" s="156"/>
      <c r="AT136" s="157"/>
      <c r="AU136" s="198" t="s">
        <v>247</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382</v>
      </c>
      <c r="AF140" s="134"/>
      <c r="AG140" s="134"/>
      <c r="AH140" s="135"/>
      <c r="AI140" s="159" t="s">
        <v>404</v>
      </c>
      <c r="AJ140" s="134"/>
      <c r="AK140" s="134"/>
      <c r="AL140" s="135"/>
      <c r="AM140" s="159" t="s">
        <v>691</v>
      </c>
      <c r="AN140" s="134"/>
      <c r="AO140" s="134"/>
      <c r="AP140" s="135"/>
      <c r="AQ140" s="155" t="s">
        <v>231</v>
      </c>
      <c r="AR140" s="156"/>
      <c r="AS140" s="156"/>
      <c r="AT140" s="157"/>
      <c r="AU140" s="198" t="s">
        <v>247</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382</v>
      </c>
      <c r="AF144" s="134"/>
      <c r="AG144" s="134"/>
      <c r="AH144" s="135"/>
      <c r="AI144" s="159" t="s">
        <v>404</v>
      </c>
      <c r="AJ144" s="134"/>
      <c r="AK144" s="134"/>
      <c r="AL144" s="135"/>
      <c r="AM144" s="159" t="s">
        <v>691</v>
      </c>
      <c r="AN144" s="134"/>
      <c r="AO144" s="134"/>
      <c r="AP144" s="135"/>
      <c r="AQ144" s="155" t="s">
        <v>231</v>
      </c>
      <c r="AR144" s="156"/>
      <c r="AS144" s="156"/>
      <c r="AT144" s="157"/>
      <c r="AU144" s="198" t="s">
        <v>247</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382</v>
      </c>
      <c r="AF148" s="134"/>
      <c r="AG148" s="134"/>
      <c r="AH148" s="135"/>
      <c r="AI148" s="159" t="s">
        <v>404</v>
      </c>
      <c r="AJ148" s="134"/>
      <c r="AK148" s="134"/>
      <c r="AL148" s="135"/>
      <c r="AM148" s="159" t="s">
        <v>691</v>
      </c>
      <c r="AN148" s="134"/>
      <c r="AO148" s="134"/>
      <c r="AP148" s="135"/>
      <c r="AQ148" s="155" t="s">
        <v>231</v>
      </c>
      <c r="AR148" s="156"/>
      <c r="AS148" s="156"/>
      <c r="AT148" s="157"/>
      <c r="AU148" s="198" t="s">
        <v>247</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248</v>
      </c>
      <c r="H152" s="134"/>
      <c r="I152" s="134"/>
      <c r="J152" s="134"/>
      <c r="K152" s="134"/>
      <c r="L152" s="134"/>
      <c r="M152" s="134"/>
      <c r="N152" s="134"/>
      <c r="O152" s="134"/>
      <c r="P152" s="135"/>
      <c r="Q152" s="159" t="s">
        <v>329</v>
      </c>
      <c r="R152" s="134"/>
      <c r="S152" s="134"/>
      <c r="T152" s="134"/>
      <c r="U152" s="134"/>
      <c r="V152" s="134"/>
      <c r="W152" s="134"/>
      <c r="X152" s="134"/>
      <c r="Y152" s="134"/>
      <c r="Z152" s="134"/>
      <c r="AA152" s="134"/>
      <c r="AB152" s="133" t="s">
        <v>330</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19.5" customHeight="1" x14ac:dyDescent="0.15">
      <c r="A154" s="191"/>
      <c r="B154" s="188"/>
      <c r="C154" s="182"/>
      <c r="D154" s="188"/>
      <c r="E154" s="182"/>
      <c r="F154" s="183"/>
      <c r="G154" s="108" t="s">
        <v>740</v>
      </c>
      <c r="H154" s="109"/>
      <c r="I154" s="109"/>
      <c r="J154" s="109"/>
      <c r="K154" s="109"/>
      <c r="L154" s="109"/>
      <c r="M154" s="109"/>
      <c r="N154" s="109"/>
      <c r="O154" s="109"/>
      <c r="P154" s="110"/>
      <c r="Q154" s="129" t="s">
        <v>741</v>
      </c>
      <c r="R154" s="109"/>
      <c r="S154" s="109"/>
      <c r="T154" s="109"/>
      <c r="U154" s="109"/>
      <c r="V154" s="109"/>
      <c r="W154" s="109"/>
      <c r="X154" s="109"/>
      <c r="Y154" s="109"/>
      <c r="Z154" s="109"/>
      <c r="AA154" s="291"/>
      <c r="AB154" s="145" t="s">
        <v>740</v>
      </c>
      <c r="AC154" s="146"/>
      <c r="AD154" s="146"/>
      <c r="AE154" s="151" t="s">
        <v>740</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12.7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1.7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740</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6"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248</v>
      </c>
      <c r="H159" s="134"/>
      <c r="I159" s="134"/>
      <c r="J159" s="134"/>
      <c r="K159" s="134"/>
      <c r="L159" s="134"/>
      <c r="M159" s="134"/>
      <c r="N159" s="134"/>
      <c r="O159" s="134"/>
      <c r="P159" s="135"/>
      <c r="Q159" s="159" t="s">
        <v>329</v>
      </c>
      <c r="R159" s="134"/>
      <c r="S159" s="134"/>
      <c r="T159" s="134"/>
      <c r="U159" s="134"/>
      <c r="V159" s="134"/>
      <c r="W159" s="134"/>
      <c r="X159" s="134"/>
      <c r="Y159" s="134"/>
      <c r="Z159" s="134"/>
      <c r="AA159" s="134"/>
      <c r="AB159" s="133" t="s">
        <v>330</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248</v>
      </c>
      <c r="H166" s="134"/>
      <c r="I166" s="134"/>
      <c r="J166" s="134"/>
      <c r="K166" s="134"/>
      <c r="L166" s="134"/>
      <c r="M166" s="134"/>
      <c r="N166" s="134"/>
      <c r="O166" s="134"/>
      <c r="P166" s="135"/>
      <c r="Q166" s="159" t="s">
        <v>329</v>
      </c>
      <c r="R166" s="134"/>
      <c r="S166" s="134"/>
      <c r="T166" s="134"/>
      <c r="U166" s="134"/>
      <c r="V166" s="134"/>
      <c r="W166" s="134"/>
      <c r="X166" s="134"/>
      <c r="Y166" s="134"/>
      <c r="Z166" s="134"/>
      <c r="AA166" s="134"/>
      <c r="AB166" s="133" t="s">
        <v>330</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248</v>
      </c>
      <c r="H173" s="134"/>
      <c r="I173" s="134"/>
      <c r="J173" s="134"/>
      <c r="K173" s="134"/>
      <c r="L173" s="134"/>
      <c r="M173" s="134"/>
      <c r="N173" s="134"/>
      <c r="O173" s="134"/>
      <c r="P173" s="135"/>
      <c r="Q173" s="159" t="s">
        <v>329</v>
      </c>
      <c r="R173" s="134"/>
      <c r="S173" s="134"/>
      <c r="T173" s="134"/>
      <c r="U173" s="134"/>
      <c r="V173" s="134"/>
      <c r="W173" s="134"/>
      <c r="X173" s="134"/>
      <c r="Y173" s="134"/>
      <c r="Z173" s="134"/>
      <c r="AA173" s="134"/>
      <c r="AB173" s="133" t="s">
        <v>330</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248</v>
      </c>
      <c r="H180" s="134"/>
      <c r="I180" s="134"/>
      <c r="J180" s="134"/>
      <c r="K180" s="134"/>
      <c r="L180" s="134"/>
      <c r="M180" s="134"/>
      <c r="N180" s="134"/>
      <c r="O180" s="134"/>
      <c r="P180" s="135"/>
      <c r="Q180" s="159" t="s">
        <v>329</v>
      </c>
      <c r="R180" s="134"/>
      <c r="S180" s="134"/>
      <c r="T180" s="134"/>
      <c r="U180" s="134"/>
      <c r="V180" s="134"/>
      <c r="W180" s="134"/>
      <c r="X180" s="134"/>
      <c r="Y180" s="134"/>
      <c r="Z180" s="134"/>
      <c r="AA180" s="134"/>
      <c r="AB180" s="133" t="s">
        <v>330</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294</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742</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66.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382</v>
      </c>
      <c r="AF192" s="134"/>
      <c r="AG192" s="134"/>
      <c r="AH192" s="135"/>
      <c r="AI192" s="159" t="s">
        <v>404</v>
      </c>
      <c r="AJ192" s="134"/>
      <c r="AK192" s="134"/>
      <c r="AL192" s="135"/>
      <c r="AM192" s="159" t="s">
        <v>691</v>
      </c>
      <c r="AN192" s="134"/>
      <c r="AO192" s="134"/>
      <c r="AP192" s="135"/>
      <c r="AQ192" s="155" t="s">
        <v>231</v>
      </c>
      <c r="AR192" s="156"/>
      <c r="AS192" s="156"/>
      <c r="AT192" s="157"/>
      <c r="AU192" s="198" t="s">
        <v>247</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382</v>
      </c>
      <c r="AF196" s="134"/>
      <c r="AG196" s="134"/>
      <c r="AH196" s="135"/>
      <c r="AI196" s="159" t="s">
        <v>404</v>
      </c>
      <c r="AJ196" s="134"/>
      <c r="AK196" s="134"/>
      <c r="AL196" s="135"/>
      <c r="AM196" s="159" t="s">
        <v>691</v>
      </c>
      <c r="AN196" s="134"/>
      <c r="AO196" s="134"/>
      <c r="AP196" s="135"/>
      <c r="AQ196" s="155" t="s">
        <v>231</v>
      </c>
      <c r="AR196" s="156"/>
      <c r="AS196" s="156"/>
      <c r="AT196" s="157"/>
      <c r="AU196" s="198" t="s">
        <v>247</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382</v>
      </c>
      <c r="AF200" s="134"/>
      <c r="AG200" s="134"/>
      <c r="AH200" s="135"/>
      <c r="AI200" s="159" t="s">
        <v>404</v>
      </c>
      <c r="AJ200" s="134"/>
      <c r="AK200" s="134"/>
      <c r="AL200" s="135"/>
      <c r="AM200" s="159" t="s">
        <v>691</v>
      </c>
      <c r="AN200" s="134"/>
      <c r="AO200" s="134"/>
      <c r="AP200" s="135"/>
      <c r="AQ200" s="155" t="s">
        <v>231</v>
      </c>
      <c r="AR200" s="156"/>
      <c r="AS200" s="156"/>
      <c r="AT200" s="157"/>
      <c r="AU200" s="198" t="s">
        <v>247</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382</v>
      </c>
      <c r="AF204" s="134"/>
      <c r="AG204" s="134"/>
      <c r="AH204" s="135"/>
      <c r="AI204" s="159" t="s">
        <v>404</v>
      </c>
      <c r="AJ204" s="134"/>
      <c r="AK204" s="134"/>
      <c r="AL204" s="135"/>
      <c r="AM204" s="159" t="s">
        <v>691</v>
      </c>
      <c r="AN204" s="134"/>
      <c r="AO204" s="134"/>
      <c r="AP204" s="135"/>
      <c r="AQ204" s="155" t="s">
        <v>231</v>
      </c>
      <c r="AR204" s="156"/>
      <c r="AS204" s="156"/>
      <c r="AT204" s="157"/>
      <c r="AU204" s="198" t="s">
        <v>247</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382</v>
      </c>
      <c r="AF208" s="134"/>
      <c r="AG208" s="134"/>
      <c r="AH208" s="135"/>
      <c r="AI208" s="159" t="s">
        <v>404</v>
      </c>
      <c r="AJ208" s="134"/>
      <c r="AK208" s="134"/>
      <c r="AL208" s="135"/>
      <c r="AM208" s="159" t="s">
        <v>691</v>
      </c>
      <c r="AN208" s="134"/>
      <c r="AO208" s="134"/>
      <c r="AP208" s="135"/>
      <c r="AQ208" s="155" t="s">
        <v>231</v>
      </c>
      <c r="AR208" s="156"/>
      <c r="AS208" s="156"/>
      <c r="AT208" s="157"/>
      <c r="AU208" s="198" t="s">
        <v>247</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248</v>
      </c>
      <c r="H212" s="134"/>
      <c r="I212" s="134"/>
      <c r="J212" s="134"/>
      <c r="K212" s="134"/>
      <c r="L212" s="134"/>
      <c r="M212" s="134"/>
      <c r="N212" s="134"/>
      <c r="O212" s="134"/>
      <c r="P212" s="135"/>
      <c r="Q212" s="159" t="s">
        <v>329</v>
      </c>
      <c r="R212" s="134"/>
      <c r="S212" s="134"/>
      <c r="T212" s="134"/>
      <c r="U212" s="134"/>
      <c r="V212" s="134"/>
      <c r="W212" s="134"/>
      <c r="X212" s="134"/>
      <c r="Y212" s="134"/>
      <c r="Z212" s="134"/>
      <c r="AA212" s="134"/>
      <c r="AB212" s="133" t="s">
        <v>330</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248</v>
      </c>
      <c r="H219" s="134"/>
      <c r="I219" s="134"/>
      <c r="J219" s="134"/>
      <c r="K219" s="134"/>
      <c r="L219" s="134"/>
      <c r="M219" s="134"/>
      <c r="N219" s="134"/>
      <c r="O219" s="134"/>
      <c r="P219" s="135"/>
      <c r="Q219" s="159" t="s">
        <v>329</v>
      </c>
      <c r="R219" s="134"/>
      <c r="S219" s="134"/>
      <c r="T219" s="134"/>
      <c r="U219" s="134"/>
      <c r="V219" s="134"/>
      <c r="W219" s="134"/>
      <c r="X219" s="134"/>
      <c r="Y219" s="134"/>
      <c r="Z219" s="134"/>
      <c r="AA219" s="134"/>
      <c r="AB219" s="133" t="s">
        <v>330</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248</v>
      </c>
      <c r="H226" s="134"/>
      <c r="I226" s="134"/>
      <c r="J226" s="134"/>
      <c r="K226" s="134"/>
      <c r="L226" s="134"/>
      <c r="M226" s="134"/>
      <c r="N226" s="134"/>
      <c r="O226" s="134"/>
      <c r="P226" s="135"/>
      <c r="Q226" s="159" t="s">
        <v>329</v>
      </c>
      <c r="R226" s="134"/>
      <c r="S226" s="134"/>
      <c r="T226" s="134"/>
      <c r="U226" s="134"/>
      <c r="V226" s="134"/>
      <c r="W226" s="134"/>
      <c r="X226" s="134"/>
      <c r="Y226" s="134"/>
      <c r="Z226" s="134"/>
      <c r="AA226" s="134"/>
      <c r="AB226" s="133" t="s">
        <v>330</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248</v>
      </c>
      <c r="H233" s="134"/>
      <c r="I233" s="134"/>
      <c r="J233" s="134"/>
      <c r="K233" s="134"/>
      <c r="L233" s="134"/>
      <c r="M233" s="134"/>
      <c r="N233" s="134"/>
      <c r="O233" s="134"/>
      <c r="P233" s="135"/>
      <c r="Q233" s="159" t="s">
        <v>329</v>
      </c>
      <c r="R233" s="134"/>
      <c r="S233" s="134"/>
      <c r="T233" s="134"/>
      <c r="U233" s="134"/>
      <c r="V233" s="134"/>
      <c r="W233" s="134"/>
      <c r="X233" s="134"/>
      <c r="Y233" s="134"/>
      <c r="Z233" s="134"/>
      <c r="AA233" s="134"/>
      <c r="AB233" s="133" t="s">
        <v>330</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248</v>
      </c>
      <c r="H240" s="134"/>
      <c r="I240" s="134"/>
      <c r="J240" s="134"/>
      <c r="K240" s="134"/>
      <c r="L240" s="134"/>
      <c r="M240" s="134"/>
      <c r="N240" s="134"/>
      <c r="O240" s="134"/>
      <c r="P240" s="135"/>
      <c r="Q240" s="159" t="s">
        <v>329</v>
      </c>
      <c r="R240" s="134"/>
      <c r="S240" s="134"/>
      <c r="T240" s="134"/>
      <c r="U240" s="134"/>
      <c r="V240" s="134"/>
      <c r="W240" s="134"/>
      <c r="X240" s="134"/>
      <c r="Y240" s="134"/>
      <c r="Z240" s="134"/>
      <c r="AA240" s="134"/>
      <c r="AB240" s="133" t="s">
        <v>330</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294</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382</v>
      </c>
      <c r="AF252" s="134"/>
      <c r="AG252" s="134"/>
      <c r="AH252" s="135"/>
      <c r="AI252" s="159" t="s">
        <v>404</v>
      </c>
      <c r="AJ252" s="134"/>
      <c r="AK252" s="134"/>
      <c r="AL252" s="135"/>
      <c r="AM252" s="159" t="s">
        <v>691</v>
      </c>
      <c r="AN252" s="134"/>
      <c r="AO252" s="134"/>
      <c r="AP252" s="135"/>
      <c r="AQ252" s="155" t="s">
        <v>231</v>
      </c>
      <c r="AR252" s="156"/>
      <c r="AS252" s="156"/>
      <c r="AT252" s="157"/>
      <c r="AU252" s="198" t="s">
        <v>247</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382</v>
      </c>
      <c r="AF256" s="134"/>
      <c r="AG256" s="134"/>
      <c r="AH256" s="135"/>
      <c r="AI256" s="159" t="s">
        <v>404</v>
      </c>
      <c r="AJ256" s="134"/>
      <c r="AK256" s="134"/>
      <c r="AL256" s="135"/>
      <c r="AM256" s="159" t="s">
        <v>691</v>
      </c>
      <c r="AN256" s="134"/>
      <c r="AO256" s="134"/>
      <c r="AP256" s="135"/>
      <c r="AQ256" s="155" t="s">
        <v>231</v>
      </c>
      <c r="AR256" s="156"/>
      <c r="AS256" s="156"/>
      <c r="AT256" s="157"/>
      <c r="AU256" s="198" t="s">
        <v>247</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382</v>
      </c>
      <c r="AF260" s="134"/>
      <c r="AG260" s="134"/>
      <c r="AH260" s="135"/>
      <c r="AI260" s="159" t="s">
        <v>404</v>
      </c>
      <c r="AJ260" s="134"/>
      <c r="AK260" s="134"/>
      <c r="AL260" s="135"/>
      <c r="AM260" s="159" t="s">
        <v>691</v>
      </c>
      <c r="AN260" s="134"/>
      <c r="AO260" s="134"/>
      <c r="AP260" s="135"/>
      <c r="AQ260" s="155" t="s">
        <v>231</v>
      </c>
      <c r="AR260" s="156"/>
      <c r="AS260" s="156"/>
      <c r="AT260" s="157"/>
      <c r="AU260" s="198" t="s">
        <v>247</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382</v>
      </c>
      <c r="AF264" s="134"/>
      <c r="AG264" s="134"/>
      <c r="AH264" s="135"/>
      <c r="AI264" s="159" t="s">
        <v>404</v>
      </c>
      <c r="AJ264" s="134"/>
      <c r="AK264" s="134"/>
      <c r="AL264" s="135"/>
      <c r="AM264" s="159" t="s">
        <v>691</v>
      </c>
      <c r="AN264" s="134"/>
      <c r="AO264" s="134"/>
      <c r="AP264" s="135"/>
      <c r="AQ264" s="159" t="s">
        <v>231</v>
      </c>
      <c r="AR264" s="134"/>
      <c r="AS264" s="134"/>
      <c r="AT264" s="135"/>
      <c r="AU264" s="140" t="s">
        <v>247</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382</v>
      </c>
      <c r="AF268" s="134"/>
      <c r="AG268" s="134"/>
      <c r="AH268" s="135"/>
      <c r="AI268" s="159" t="s">
        <v>404</v>
      </c>
      <c r="AJ268" s="134"/>
      <c r="AK268" s="134"/>
      <c r="AL268" s="135"/>
      <c r="AM268" s="159" t="s">
        <v>691</v>
      </c>
      <c r="AN268" s="134"/>
      <c r="AO268" s="134"/>
      <c r="AP268" s="135"/>
      <c r="AQ268" s="155" t="s">
        <v>231</v>
      </c>
      <c r="AR268" s="156"/>
      <c r="AS268" s="156"/>
      <c r="AT268" s="157"/>
      <c r="AU268" s="198" t="s">
        <v>247</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248</v>
      </c>
      <c r="H272" s="134"/>
      <c r="I272" s="134"/>
      <c r="J272" s="134"/>
      <c r="K272" s="134"/>
      <c r="L272" s="134"/>
      <c r="M272" s="134"/>
      <c r="N272" s="134"/>
      <c r="O272" s="134"/>
      <c r="P272" s="135"/>
      <c r="Q272" s="159" t="s">
        <v>329</v>
      </c>
      <c r="R272" s="134"/>
      <c r="S272" s="134"/>
      <c r="T272" s="134"/>
      <c r="U272" s="134"/>
      <c r="V272" s="134"/>
      <c r="W272" s="134"/>
      <c r="X272" s="134"/>
      <c r="Y272" s="134"/>
      <c r="Z272" s="134"/>
      <c r="AA272" s="134"/>
      <c r="AB272" s="133" t="s">
        <v>330</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248</v>
      </c>
      <c r="H279" s="134"/>
      <c r="I279" s="134"/>
      <c r="J279" s="134"/>
      <c r="K279" s="134"/>
      <c r="L279" s="134"/>
      <c r="M279" s="134"/>
      <c r="N279" s="134"/>
      <c r="O279" s="134"/>
      <c r="P279" s="135"/>
      <c r="Q279" s="159" t="s">
        <v>329</v>
      </c>
      <c r="R279" s="134"/>
      <c r="S279" s="134"/>
      <c r="T279" s="134"/>
      <c r="U279" s="134"/>
      <c r="V279" s="134"/>
      <c r="W279" s="134"/>
      <c r="X279" s="134"/>
      <c r="Y279" s="134"/>
      <c r="Z279" s="134"/>
      <c r="AA279" s="134"/>
      <c r="AB279" s="133" t="s">
        <v>330</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248</v>
      </c>
      <c r="H286" s="134"/>
      <c r="I286" s="134"/>
      <c r="J286" s="134"/>
      <c r="K286" s="134"/>
      <c r="L286" s="134"/>
      <c r="M286" s="134"/>
      <c r="N286" s="134"/>
      <c r="O286" s="134"/>
      <c r="P286" s="135"/>
      <c r="Q286" s="159" t="s">
        <v>329</v>
      </c>
      <c r="R286" s="134"/>
      <c r="S286" s="134"/>
      <c r="T286" s="134"/>
      <c r="U286" s="134"/>
      <c r="V286" s="134"/>
      <c r="W286" s="134"/>
      <c r="X286" s="134"/>
      <c r="Y286" s="134"/>
      <c r="Z286" s="134"/>
      <c r="AA286" s="134"/>
      <c r="AB286" s="133" t="s">
        <v>330</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248</v>
      </c>
      <c r="H293" s="134"/>
      <c r="I293" s="134"/>
      <c r="J293" s="134"/>
      <c r="K293" s="134"/>
      <c r="L293" s="134"/>
      <c r="M293" s="134"/>
      <c r="N293" s="134"/>
      <c r="O293" s="134"/>
      <c r="P293" s="135"/>
      <c r="Q293" s="159" t="s">
        <v>329</v>
      </c>
      <c r="R293" s="134"/>
      <c r="S293" s="134"/>
      <c r="T293" s="134"/>
      <c r="U293" s="134"/>
      <c r="V293" s="134"/>
      <c r="W293" s="134"/>
      <c r="X293" s="134"/>
      <c r="Y293" s="134"/>
      <c r="Z293" s="134"/>
      <c r="AA293" s="134"/>
      <c r="AB293" s="133" t="s">
        <v>330</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248</v>
      </c>
      <c r="H300" s="134"/>
      <c r="I300" s="134"/>
      <c r="J300" s="134"/>
      <c r="K300" s="134"/>
      <c r="L300" s="134"/>
      <c r="M300" s="134"/>
      <c r="N300" s="134"/>
      <c r="O300" s="134"/>
      <c r="P300" s="135"/>
      <c r="Q300" s="159" t="s">
        <v>329</v>
      </c>
      <c r="R300" s="134"/>
      <c r="S300" s="134"/>
      <c r="T300" s="134"/>
      <c r="U300" s="134"/>
      <c r="V300" s="134"/>
      <c r="W300" s="134"/>
      <c r="X300" s="134"/>
      <c r="Y300" s="134"/>
      <c r="Z300" s="134"/>
      <c r="AA300" s="134"/>
      <c r="AB300" s="133" t="s">
        <v>330</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294</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382</v>
      </c>
      <c r="AF312" s="134"/>
      <c r="AG312" s="134"/>
      <c r="AH312" s="135"/>
      <c r="AI312" s="159" t="s">
        <v>404</v>
      </c>
      <c r="AJ312" s="134"/>
      <c r="AK312" s="134"/>
      <c r="AL312" s="135"/>
      <c r="AM312" s="159" t="s">
        <v>691</v>
      </c>
      <c r="AN312" s="134"/>
      <c r="AO312" s="134"/>
      <c r="AP312" s="135"/>
      <c r="AQ312" s="155" t="s">
        <v>231</v>
      </c>
      <c r="AR312" s="156"/>
      <c r="AS312" s="156"/>
      <c r="AT312" s="157"/>
      <c r="AU312" s="198" t="s">
        <v>247</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382</v>
      </c>
      <c r="AF316" s="134"/>
      <c r="AG316" s="134"/>
      <c r="AH316" s="135"/>
      <c r="AI316" s="159" t="s">
        <v>404</v>
      </c>
      <c r="AJ316" s="134"/>
      <c r="AK316" s="134"/>
      <c r="AL316" s="135"/>
      <c r="AM316" s="159" t="s">
        <v>691</v>
      </c>
      <c r="AN316" s="134"/>
      <c r="AO316" s="134"/>
      <c r="AP316" s="135"/>
      <c r="AQ316" s="155" t="s">
        <v>231</v>
      </c>
      <c r="AR316" s="156"/>
      <c r="AS316" s="156"/>
      <c r="AT316" s="157"/>
      <c r="AU316" s="198" t="s">
        <v>247</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382</v>
      </c>
      <c r="AF320" s="134"/>
      <c r="AG320" s="134"/>
      <c r="AH320" s="135"/>
      <c r="AI320" s="159" t="s">
        <v>404</v>
      </c>
      <c r="AJ320" s="134"/>
      <c r="AK320" s="134"/>
      <c r="AL320" s="135"/>
      <c r="AM320" s="159" t="s">
        <v>691</v>
      </c>
      <c r="AN320" s="134"/>
      <c r="AO320" s="134"/>
      <c r="AP320" s="135"/>
      <c r="AQ320" s="155" t="s">
        <v>231</v>
      </c>
      <c r="AR320" s="156"/>
      <c r="AS320" s="156"/>
      <c r="AT320" s="157"/>
      <c r="AU320" s="198" t="s">
        <v>247</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382</v>
      </c>
      <c r="AF324" s="134"/>
      <c r="AG324" s="134"/>
      <c r="AH324" s="135"/>
      <c r="AI324" s="159" t="s">
        <v>404</v>
      </c>
      <c r="AJ324" s="134"/>
      <c r="AK324" s="134"/>
      <c r="AL324" s="135"/>
      <c r="AM324" s="159" t="s">
        <v>691</v>
      </c>
      <c r="AN324" s="134"/>
      <c r="AO324" s="134"/>
      <c r="AP324" s="135"/>
      <c r="AQ324" s="155" t="s">
        <v>231</v>
      </c>
      <c r="AR324" s="156"/>
      <c r="AS324" s="156"/>
      <c r="AT324" s="157"/>
      <c r="AU324" s="198" t="s">
        <v>247</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382</v>
      </c>
      <c r="AF328" s="134"/>
      <c r="AG328" s="134"/>
      <c r="AH328" s="135"/>
      <c r="AI328" s="159" t="s">
        <v>404</v>
      </c>
      <c r="AJ328" s="134"/>
      <c r="AK328" s="134"/>
      <c r="AL328" s="135"/>
      <c r="AM328" s="159" t="s">
        <v>691</v>
      </c>
      <c r="AN328" s="134"/>
      <c r="AO328" s="134"/>
      <c r="AP328" s="135"/>
      <c r="AQ328" s="155" t="s">
        <v>231</v>
      </c>
      <c r="AR328" s="156"/>
      <c r="AS328" s="156"/>
      <c r="AT328" s="157"/>
      <c r="AU328" s="198" t="s">
        <v>247</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248</v>
      </c>
      <c r="H332" s="134"/>
      <c r="I332" s="134"/>
      <c r="J332" s="134"/>
      <c r="K332" s="134"/>
      <c r="L332" s="134"/>
      <c r="M332" s="134"/>
      <c r="N332" s="134"/>
      <c r="O332" s="134"/>
      <c r="P332" s="135"/>
      <c r="Q332" s="159" t="s">
        <v>329</v>
      </c>
      <c r="R332" s="134"/>
      <c r="S332" s="134"/>
      <c r="T332" s="134"/>
      <c r="U332" s="134"/>
      <c r="V332" s="134"/>
      <c r="W332" s="134"/>
      <c r="X332" s="134"/>
      <c r="Y332" s="134"/>
      <c r="Z332" s="134"/>
      <c r="AA332" s="134"/>
      <c r="AB332" s="133" t="s">
        <v>330</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248</v>
      </c>
      <c r="H339" s="134"/>
      <c r="I339" s="134"/>
      <c r="J339" s="134"/>
      <c r="K339" s="134"/>
      <c r="L339" s="134"/>
      <c r="M339" s="134"/>
      <c r="N339" s="134"/>
      <c r="O339" s="134"/>
      <c r="P339" s="135"/>
      <c r="Q339" s="159" t="s">
        <v>329</v>
      </c>
      <c r="R339" s="134"/>
      <c r="S339" s="134"/>
      <c r="T339" s="134"/>
      <c r="U339" s="134"/>
      <c r="V339" s="134"/>
      <c r="W339" s="134"/>
      <c r="X339" s="134"/>
      <c r="Y339" s="134"/>
      <c r="Z339" s="134"/>
      <c r="AA339" s="134"/>
      <c r="AB339" s="133" t="s">
        <v>330</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248</v>
      </c>
      <c r="H346" s="134"/>
      <c r="I346" s="134"/>
      <c r="J346" s="134"/>
      <c r="K346" s="134"/>
      <c r="L346" s="134"/>
      <c r="M346" s="134"/>
      <c r="N346" s="134"/>
      <c r="O346" s="134"/>
      <c r="P346" s="135"/>
      <c r="Q346" s="159" t="s">
        <v>329</v>
      </c>
      <c r="R346" s="134"/>
      <c r="S346" s="134"/>
      <c r="T346" s="134"/>
      <c r="U346" s="134"/>
      <c r="V346" s="134"/>
      <c r="W346" s="134"/>
      <c r="X346" s="134"/>
      <c r="Y346" s="134"/>
      <c r="Z346" s="134"/>
      <c r="AA346" s="134"/>
      <c r="AB346" s="133" t="s">
        <v>330</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248</v>
      </c>
      <c r="H353" s="134"/>
      <c r="I353" s="134"/>
      <c r="J353" s="134"/>
      <c r="K353" s="134"/>
      <c r="L353" s="134"/>
      <c r="M353" s="134"/>
      <c r="N353" s="134"/>
      <c r="O353" s="134"/>
      <c r="P353" s="135"/>
      <c r="Q353" s="159" t="s">
        <v>329</v>
      </c>
      <c r="R353" s="134"/>
      <c r="S353" s="134"/>
      <c r="T353" s="134"/>
      <c r="U353" s="134"/>
      <c r="V353" s="134"/>
      <c r="W353" s="134"/>
      <c r="X353" s="134"/>
      <c r="Y353" s="134"/>
      <c r="Z353" s="134"/>
      <c r="AA353" s="134"/>
      <c r="AB353" s="133" t="s">
        <v>330</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248</v>
      </c>
      <c r="H360" s="134"/>
      <c r="I360" s="134"/>
      <c r="J360" s="134"/>
      <c r="K360" s="134"/>
      <c r="L360" s="134"/>
      <c r="M360" s="134"/>
      <c r="N360" s="134"/>
      <c r="O360" s="134"/>
      <c r="P360" s="135"/>
      <c r="Q360" s="159" t="s">
        <v>329</v>
      </c>
      <c r="R360" s="134"/>
      <c r="S360" s="134"/>
      <c r="T360" s="134"/>
      <c r="U360" s="134"/>
      <c r="V360" s="134"/>
      <c r="W360" s="134"/>
      <c r="X360" s="134"/>
      <c r="Y360" s="134"/>
      <c r="Z360" s="134"/>
      <c r="AA360" s="134"/>
      <c r="AB360" s="133" t="s">
        <v>330</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294</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382</v>
      </c>
      <c r="AF372" s="134"/>
      <c r="AG372" s="134"/>
      <c r="AH372" s="135"/>
      <c r="AI372" s="159" t="s">
        <v>404</v>
      </c>
      <c r="AJ372" s="134"/>
      <c r="AK372" s="134"/>
      <c r="AL372" s="135"/>
      <c r="AM372" s="159" t="s">
        <v>691</v>
      </c>
      <c r="AN372" s="134"/>
      <c r="AO372" s="134"/>
      <c r="AP372" s="135"/>
      <c r="AQ372" s="155" t="s">
        <v>231</v>
      </c>
      <c r="AR372" s="156"/>
      <c r="AS372" s="156"/>
      <c r="AT372" s="157"/>
      <c r="AU372" s="198" t="s">
        <v>247</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382</v>
      </c>
      <c r="AF376" s="134"/>
      <c r="AG376" s="134"/>
      <c r="AH376" s="135"/>
      <c r="AI376" s="159" t="s">
        <v>404</v>
      </c>
      <c r="AJ376" s="134"/>
      <c r="AK376" s="134"/>
      <c r="AL376" s="135"/>
      <c r="AM376" s="159" t="s">
        <v>691</v>
      </c>
      <c r="AN376" s="134"/>
      <c r="AO376" s="134"/>
      <c r="AP376" s="135"/>
      <c r="AQ376" s="155" t="s">
        <v>231</v>
      </c>
      <c r="AR376" s="156"/>
      <c r="AS376" s="156"/>
      <c r="AT376" s="157"/>
      <c r="AU376" s="198" t="s">
        <v>247</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382</v>
      </c>
      <c r="AF380" s="134"/>
      <c r="AG380" s="134"/>
      <c r="AH380" s="135"/>
      <c r="AI380" s="159" t="s">
        <v>404</v>
      </c>
      <c r="AJ380" s="134"/>
      <c r="AK380" s="134"/>
      <c r="AL380" s="135"/>
      <c r="AM380" s="159" t="s">
        <v>691</v>
      </c>
      <c r="AN380" s="134"/>
      <c r="AO380" s="134"/>
      <c r="AP380" s="135"/>
      <c r="AQ380" s="155" t="s">
        <v>231</v>
      </c>
      <c r="AR380" s="156"/>
      <c r="AS380" s="156"/>
      <c r="AT380" s="157"/>
      <c r="AU380" s="198" t="s">
        <v>247</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382</v>
      </c>
      <c r="AF384" s="134"/>
      <c r="AG384" s="134"/>
      <c r="AH384" s="135"/>
      <c r="AI384" s="159" t="s">
        <v>404</v>
      </c>
      <c r="AJ384" s="134"/>
      <c r="AK384" s="134"/>
      <c r="AL384" s="135"/>
      <c r="AM384" s="159" t="s">
        <v>691</v>
      </c>
      <c r="AN384" s="134"/>
      <c r="AO384" s="134"/>
      <c r="AP384" s="135"/>
      <c r="AQ384" s="155" t="s">
        <v>231</v>
      </c>
      <c r="AR384" s="156"/>
      <c r="AS384" s="156"/>
      <c r="AT384" s="157"/>
      <c r="AU384" s="198" t="s">
        <v>247</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382</v>
      </c>
      <c r="AF388" s="134"/>
      <c r="AG388" s="134"/>
      <c r="AH388" s="135"/>
      <c r="AI388" s="159" t="s">
        <v>404</v>
      </c>
      <c r="AJ388" s="134"/>
      <c r="AK388" s="134"/>
      <c r="AL388" s="135"/>
      <c r="AM388" s="159" t="s">
        <v>691</v>
      </c>
      <c r="AN388" s="134"/>
      <c r="AO388" s="134"/>
      <c r="AP388" s="135"/>
      <c r="AQ388" s="155" t="s">
        <v>231</v>
      </c>
      <c r="AR388" s="156"/>
      <c r="AS388" s="156"/>
      <c r="AT388" s="157"/>
      <c r="AU388" s="198" t="s">
        <v>247</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248</v>
      </c>
      <c r="H392" s="134"/>
      <c r="I392" s="134"/>
      <c r="J392" s="134"/>
      <c r="K392" s="134"/>
      <c r="L392" s="134"/>
      <c r="M392" s="134"/>
      <c r="N392" s="134"/>
      <c r="O392" s="134"/>
      <c r="P392" s="135"/>
      <c r="Q392" s="159" t="s">
        <v>329</v>
      </c>
      <c r="R392" s="134"/>
      <c r="S392" s="134"/>
      <c r="T392" s="134"/>
      <c r="U392" s="134"/>
      <c r="V392" s="134"/>
      <c r="W392" s="134"/>
      <c r="X392" s="134"/>
      <c r="Y392" s="134"/>
      <c r="Z392" s="134"/>
      <c r="AA392" s="134"/>
      <c r="AB392" s="133" t="s">
        <v>330</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248</v>
      </c>
      <c r="H399" s="134"/>
      <c r="I399" s="134"/>
      <c r="J399" s="134"/>
      <c r="K399" s="134"/>
      <c r="L399" s="134"/>
      <c r="M399" s="134"/>
      <c r="N399" s="134"/>
      <c r="O399" s="134"/>
      <c r="P399" s="135"/>
      <c r="Q399" s="159" t="s">
        <v>329</v>
      </c>
      <c r="R399" s="134"/>
      <c r="S399" s="134"/>
      <c r="T399" s="134"/>
      <c r="U399" s="134"/>
      <c r="V399" s="134"/>
      <c r="W399" s="134"/>
      <c r="X399" s="134"/>
      <c r="Y399" s="134"/>
      <c r="Z399" s="134"/>
      <c r="AA399" s="134"/>
      <c r="AB399" s="133" t="s">
        <v>330</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248</v>
      </c>
      <c r="H406" s="134"/>
      <c r="I406" s="134"/>
      <c r="J406" s="134"/>
      <c r="K406" s="134"/>
      <c r="L406" s="134"/>
      <c r="M406" s="134"/>
      <c r="N406" s="134"/>
      <c r="O406" s="134"/>
      <c r="P406" s="135"/>
      <c r="Q406" s="159" t="s">
        <v>329</v>
      </c>
      <c r="R406" s="134"/>
      <c r="S406" s="134"/>
      <c r="T406" s="134"/>
      <c r="U406" s="134"/>
      <c r="V406" s="134"/>
      <c r="W406" s="134"/>
      <c r="X406" s="134"/>
      <c r="Y406" s="134"/>
      <c r="Z406" s="134"/>
      <c r="AA406" s="134"/>
      <c r="AB406" s="133" t="s">
        <v>330</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248</v>
      </c>
      <c r="H413" s="134"/>
      <c r="I413" s="134"/>
      <c r="J413" s="134"/>
      <c r="K413" s="134"/>
      <c r="L413" s="134"/>
      <c r="M413" s="134"/>
      <c r="N413" s="134"/>
      <c r="O413" s="134"/>
      <c r="P413" s="135"/>
      <c r="Q413" s="159" t="s">
        <v>329</v>
      </c>
      <c r="R413" s="134"/>
      <c r="S413" s="134"/>
      <c r="T413" s="134"/>
      <c r="U413" s="134"/>
      <c r="V413" s="134"/>
      <c r="W413" s="134"/>
      <c r="X413" s="134"/>
      <c r="Y413" s="134"/>
      <c r="Z413" s="134"/>
      <c r="AA413" s="134"/>
      <c r="AB413" s="133" t="s">
        <v>330</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248</v>
      </c>
      <c r="H420" s="134"/>
      <c r="I420" s="134"/>
      <c r="J420" s="134"/>
      <c r="K420" s="134"/>
      <c r="L420" s="134"/>
      <c r="M420" s="134"/>
      <c r="N420" s="134"/>
      <c r="O420" s="134"/>
      <c r="P420" s="135"/>
      <c r="Q420" s="159" t="s">
        <v>329</v>
      </c>
      <c r="R420" s="134"/>
      <c r="S420" s="134"/>
      <c r="T420" s="134"/>
      <c r="U420" s="134"/>
      <c r="V420" s="134"/>
      <c r="W420" s="134"/>
      <c r="X420" s="134"/>
      <c r="Y420" s="134"/>
      <c r="Z420" s="134"/>
      <c r="AA420" s="134"/>
      <c r="AB420" s="133" t="s">
        <v>330</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294</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1.5" customHeight="1" x14ac:dyDescent="0.15">
      <c r="A430" s="191"/>
      <c r="B430" s="188"/>
      <c r="C430" s="180" t="s">
        <v>663</v>
      </c>
      <c r="D430" s="928"/>
      <c r="E430" s="176" t="s">
        <v>391</v>
      </c>
      <c r="F430" s="894"/>
      <c r="G430" s="895" t="s">
        <v>251</v>
      </c>
      <c r="H430" s="127"/>
      <c r="I430" s="127"/>
      <c r="J430" s="896" t="s">
        <v>710</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240</v>
      </c>
      <c r="F431" s="340"/>
      <c r="G431" s="341"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239</v>
      </c>
      <c r="AF431" s="333"/>
      <c r="AG431" s="333"/>
      <c r="AH431" s="334"/>
      <c r="AI431" s="335" t="s">
        <v>535</v>
      </c>
      <c r="AJ431" s="335"/>
      <c r="AK431" s="335"/>
      <c r="AL431" s="159"/>
      <c r="AM431" s="335" t="s">
        <v>536</v>
      </c>
      <c r="AN431" s="335"/>
      <c r="AO431" s="335"/>
      <c r="AP431" s="159"/>
      <c r="AQ431" s="159" t="s">
        <v>231</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710</v>
      </c>
      <c r="AF432" s="202"/>
      <c r="AG432" s="137" t="s">
        <v>232</v>
      </c>
      <c r="AH432" s="138"/>
      <c r="AI432" s="336"/>
      <c r="AJ432" s="336"/>
      <c r="AK432" s="336"/>
      <c r="AL432" s="158"/>
      <c r="AM432" s="336"/>
      <c r="AN432" s="336"/>
      <c r="AO432" s="336"/>
      <c r="AP432" s="158"/>
      <c r="AQ432" s="251" t="s">
        <v>710</v>
      </c>
      <c r="AR432" s="202"/>
      <c r="AS432" s="137" t="s">
        <v>232</v>
      </c>
      <c r="AT432" s="138"/>
      <c r="AU432" s="202" t="s">
        <v>710</v>
      </c>
      <c r="AV432" s="202"/>
      <c r="AW432" s="137" t="s">
        <v>179</v>
      </c>
      <c r="AX432" s="197"/>
      <c r="AY432">
        <f>$AY$431</f>
        <v>1</v>
      </c>
    </row>
    <row r="433" spans="1:51" ht="23.25" customHeight="1" x14ac:dyDescent="0.15">
      <c r="A433" s="191"/>
      <c r="B433" s="188"/>
      <c r="C433" s="182"/>
      <c r="D433" s="188"/>
      <c r="E433" s="339"/>
      <c r="F433" s="340"/>
      <c r="G433" s="108" t="s">
        <v>710</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710</v>
      </c>
      <c r="AC433" s="215"/>
      <c r="AD433" s="215"/>
      <c r="AE433" s="337" t="s">
        <v>710</v>
      </c>
      <c r="AF433" s="209"/>
      <c r="AG433" s="209"/>
      <c r="AH433" s="209"/>
      <c r="AI433" s="337" t="s">
        <v>710</v>
      </c>
      <c r="AJ433" s="209"/>
      <c r="AK433" s="209"/>
      <c r="AL433" s="209"/>
      <c r="AM433" s="337" t="s">
        <v>740</v>
      </c>
      <c r="AN433" s="209"/>
      <c r="AO433" s="209"/>
      <c r="AP433" s="338"/>
      <c r="AQ433" s="337" t="s">
        <v>710</v>
      </c>
      <c r="AR433" s="209"/>
      <c r="AS433" s="209"/>
      <c r="AT433" s="338"/>
      <c r="AU433" s="209" t="s">
        <v>710</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710</v>
      </c>
      <c r="AC434" s="207"/>
      <c r="AD434" s="207"/>
      <c r="AE434" s="337" t="s">
        <v>710</v>
      </c>
      <c r="AF434" s="209"/>
      <c r="AG434" s="209"/>
      <c r="AH434" s="338"/>
      <c r="AI434" s="337" t="s">
        <v>710</v>
      </c>
      <c r="AJ434" s="209"/>
      <c r="AK434" s="209"/>
      <c r="AL434" s="209"/>
      <c r="AM434" s="337" t="s">
        <v>740</v>
      </c>
      <c r="AN434" s="209"/>
      <c r="AO434" s="209"/>
      <c r="AP434" s="338"/>
      <c r="AQ434" s="337" t="s">
        <v>710</v>
      </c>
      <c r="AR434" s="209"/>
      <c r="AS434" s="209"/>
      <c r="AT434" s="338"/>
      <c r="AU434" s="209" t="s">
        <v>710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710</v>
      </c>
      <c r="AF435" s="209"/>
      <c r="AG435" s="209"/>
      <c r="AH435" s="338"/>
      <c r="AI435" s="337" t="s">
        <v>710</v>
      </c>
      <c r="AJ435" s="209"/>
      <c r="AK435" s="209"/>
      <c r="AL435" s="209"/>
      <c r="AM435" s="337" t="s">
        <v>740</v>
      </c>
      <c r="AN435" s="209"/>
      <c r="AO435" s="209"/>
      <c r="AP435" s="338"/>
      <c r="AQ435" s="337" t="s">
        <v>710</v>
      </c>
      <c r="AR435" s="209"/>
      <c r="AS435" s="209"/>
      <c r="AT435" s="338"/>
      <c r="AU435" s="209" t="s">
        <v>710</v>
      </c>
      <c r="AV435" s="209"/>
      <c r="AW435" s="209"/>
      <c r="AX435" s="210"/>
      <c r="AY435">
        <f t="shared" si="63"/>
        <v>1</v>
      </c>
    </row>
    <row r="436" spans="1:51" ht="18.75" hidden="1" customHeight="1" x14ac:dyDescent="0.15">
      <c r="A436" s="191"/>
      <c r="B436" s="188"/>
      <c r="C436" s="182"/>
      <c r="D436" s="188"/>
      <c r="E436" s="339" t="s">
        <v>240</v>
      </c>
      <c r="F436" s="340"/>
      <c r="G436" s="341"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239</v>
      </c>
      <c r="AF436" s="333"/>
      <c r="AG436" s="333"/>
      <c r="AH436" s="334"/>
      <c r="AI436" s="335" t="s">
        <v>535</v>
      </c>
      <c r="AJ436" s="335"/>
      <c r="AK436" s="335"/>
      <c r="AL436" s="159"/>
      <c r="AM436" s="335" t="s">
        <v>536</v>
      </c>
      <c r="AN436" s="335"/>
      <c r="AO436" s="335"/>
      <c r="AP436" s="159"/>
      <c r="AQ436" s="159" t="s">
        <v>231</v>
      </c>
      <c r="AR436" s="134"/>
      <c r="AS436" s="134"/>
      <c r="AT436" s="135"/>
      <c r="AU436" s="140" t="s">
        <v>134</v>
      </c>
      <c r="AV436" s="140"/>
      <c r="AW436" s="140"/>
      <c r="AX436" s="141"/>
      <c r="AY436">
        <f>COUNTA($G$438)</f>
        <v>1</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232</v>
      </c>
      <c r="AH437" s="138"/>
      <c r="AI437" s="336"/>
      <c r="AJ437" s="336"/>
      <c r="AK437" s="336"/>
      <c r="AL437" s="158"/>
      <c r="AM437" s="336"/>
      <c r="AN437" s="336"/>
      <c r="AO437" s="336"/>
      <c r="AP437" s="158"/>
      <c r="AQ437" s="251"/>
      <c r="AR437" s="202"/>
      <c r="AS437" s="137" t="s">
        <v>232</v>
      </c>
      <c r="AT437" s="138"/>
      <c r="AU437" s="202"/>
      <c r="AV437" s="202"/>
      <c r="AW437" s="137" t="s">
        <v>179</v>
      </c>
      <c r="AX437" s="197"/>
      <c r="AY437">
        <f>$AY$436</f>
        <v>1</v>
      </c>
    </row>
    <row r="438" spans="1:51" ht="23.25" hidden="1" customHeight="1" x14ac:dyDescent="0.15">
      <c r="A438" s="191"/>
      <c r="B438" s="188"/>
      <c r="C438" s="182"/>
      <c r="D438" s="188"/>
      <c r="E438" s="339"/>
      <c r="F438" s="340"/>
      <c r="G438" s="108" t="s">
        <v>710</v>
      </c>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1</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1</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1</v>
      </c>
    </row>
    <row r="441" spans="1:51" ht="18.75" hidden="1" customHeight="1" x14ac:dyDescent="0.15">
      <c r="A441" s="191"/>
      <c r="B441" s="188"/>
      <c r="C441" s="182"/>
      <c r="D441" s="188"/>
      <c r="E441" s="339" t="s">
        <v>240</v>
      </c>
      <c r="F441" s="340"/>
      <c r="G441" s="341"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239</v>
      </c>
      <c r="AF441" s="333"/>
      <c r="AG441" s="333"/>
      <c r="AH441" s="334"/>
      <c r="AI441" s="335" t="s">
        <v>535</v>
      </c>
      <c r="AJ441" s="335"/>
      <c r="AK441" s="335"/>
      <c r="AL441" s="159"/>
      <c r="AM441" s="335" t="s">
        <v>536</v>
      </c>
      <c r="AN441" s="335"/>
      <c r="AO441" s="335"/>
      <c r="AP441" s="159"/>
      <c r="AQ441" s="159" t="s">
        <v>231</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6"/>
      <c r="AJ442" s="336"/>
      <c r="AK442" s="336"/>
      <c r="AL442" s="158"/>
      <c r="AM442" s="336"/>
      <c r="AN442" s="336"/>
      <c r="AO442" s="336"/>
      <c r="AP442" s="158"/>
      <c r="AQ442" s="251"/>
      <c r="AR442" s="202"/>
      <c r="AS442" s="137" t="s">
        <v>232</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240</v>
      </c>
      <c r="F446" s="340"/>
      <c r="G446" s="341"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239</v>
      </c>
      <c r="AF446" s="333"/>
      <c r="AG446" s="333"/>
      <c r="AH446" s="334"/>
      <c r="AI446" s="335" t="s">
        <v>535</v>
      </c>
      <c r="AJ446" s="335"/>
      <c r="AK446" s="335"/>
      <c r="AL446" s="159"/>
      <c r="AM446" s="335" t="s">
        <v>536</v>
      </c>
      <c r="AN446" s="335"/>
      <c r="AO446" s="335"/>
      <c r="AP446" s="159"/>
      <c r="AQ446" s="159" t="s">
        <v>231</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6"/>
      <c r="AJ447" s="336"/>
      <c r="AK447" s="336"/>
      <c r="AL447" s="158"/>
      <c r="AM447" s="336"/>
      <c r="AN447" s="336"/>
      <c r="AO447" s="336"/>
      <c r="AP447" s="158"/>
      <c r="AQ447" s="251"/>
      <c r="AR447" s="202"/>
      <c r="AS447" s="137" t="s">
        <v>232</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240</v>
      </c>
      <c r="F451" s="340"/>
      <c r="G451" s="341"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239</v>
      </c>
      <c r="AF451" s="333"/>
      <c r="AG451" s="333"/>
      <c r="AH451" s="334"/>
      <c r="AI451" s="335" t="s">
        <v>535</v>
      </c>
      <c r="AJ451" s="335"/>
      <c r="AK451" s="335"/>
      <c r="AL451" s="159"/>
      <c r="AM451" s="335" t="s">
        <v>536</v>
      </c>
      <c r="AN451" s="335"/>
      <c r="AO451" s="335"/>
      <c r="AP451" s="159"/>
      <c r="AQ451" s="159" t="s">
        <v>231</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6"/>
      <c r="AJ452" s="336"/>
      <c r="AK452" s="336"/>
      <c r="AL452" s="158"/>
      <c r="AM452" s="336"/>
      <c r="AN452" s="336"/>
      <c r="AO452" s="336"/>
      <c r="AP452" s="158"/>
      <c r="AQ452" s="251"/>
      <c r="AR452" s="202"/>
      <c r="AS452" s="137" t="s">
        <v>232</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241</v>
      </c>
      <c r="F456" s="340"/>
      <c r="G456" s="341"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239</v>
      </c>
      <c r="AF456" s="333"/>
      <c r="AG456" s="333"/>
      <c r="AH456" s="334"/>
      <c r="AI456" s="335" t="s">
        <v>535</v>
      </c>
      <c r="AJ456" s="335"/>
      <c r="AK456" s="335"/>
      <c r="AL456" s="159"/>
      <c r="AM456" s="335" t="s">
        <v>536</v>
      </c>
      <c r="AN456" s="335"/>
      <c r="AO456" s="335"/>
      <c r="AP456" s="159"/>
      <c r="AQ456" s="159" t="s">
        <v>231</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710</v>
      </c>
      <c r="AF457" s="202"/>
      <c r="AG457" s="137" t="s">
        <v>232</v>
      </c>
      <c r="AH457" s="138"/>
      <c r="AI457" s="336"/>
      <c r="AJ457" s="336"/>
      <c r="AK457" s="336"/>
      <c r="AL457" s="158"/>
      <c r="AM457" s="336"/>
      <c r="AN457" s="336"/>
      <c r="AO457" s="336"/>
      <c r="AP457" s="158"/>
      <c r="AQ457" s="251" t="s">
        <v>710</v>
      </c>
      <c r="AR457" s="202"/>
      <c r="AS457" s="137" t="s">
        <v>232</v>
      </c>
      <c r="AT457" s="138"/>
      <c r="AU457" s="202" t="s">
        <v>710</v>
      </c>
      <c r="AV457" s="202"/>
      <c r="AW457" s="137" t="s">
        <v>179</v>
      </c>
      <c r="AX457" s="197"/>
      <c r="AY457">
        <f>$AY$456</f>
        <v>1</v>
      </c>
    </row>
    <row r="458" spans="1:51" ht="23.25" customHeight="1" x14ac:dyDescent="0.15">
      <c r="A458" s="191"/>
      <c r="B458" s="188"/>
      <c r="C458" s="182"/>
      <c r="D458" s="188"/>
      <c r="E458" s="339"/>
      <c r="F458" s="340"/>
      <c r="G458" s="108" t="s">
        <v>710</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710</v>
      </c>
      <c r="AC458" s="215"/>
      <c r="AD458" s="215"/>
      <c r="AE458" s="337" t="s">
        <v>710</v>
      </c>
      <c r="AF458" s="209"/>
      <c r="AG458" s="209"/>
      <c r="AH458" s="209"/>
      <c r="AI458" s="337" t="s">
        <v>710</v>
      </c>
      <c r="AJ458" s="209"/>
      <c r="AK458" s="209"/>
      <c r="AL458" s="209"/>
      <c r="AM458" s="337" t="s">
        <v>740</v>
      </c>
      <c r="AN458" s="209"/>
      <c r="AO458" s="209"/>
      <c r="AP458" s="338"/>
      <c r="AQ458" s="337" t="s">
        <v>710</v>
      </c>
      <c r="AR458" s="209"/>
      <c r="AS458" s="209"/>
      <c r="AT458" s="338"/>
      <c r="AU458" s="209" t="s">
        <v>710</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710</v>
      </c>
      <c r="AC459" s="207"/>
      <c r="AD459" s="207"/>
      <c r="AE459" s="337" t="s">
        <v>710</v>
      </c>
      <c r="AF459" s="209"/>
      <c r="AG459" s="209"/>
      <c r="AH459" s="338"/>
      <c r="AI459" s="337" t="s">
        <v>710</v>
      </c>
      <c r="AJ459" s="209"/>
      <c r="AK459" s="209"/>
      <c r="AL459" s="209"/>
      <c r="AM459" s="337" t="s">
        <v>740</v>
      </c>
      <c r="AN459" s="209"/>
      <c r="AO459" s="209"/>
      <c r="AP459" s="338"/>
      <c r="AQ459" s="337" t="s">
        <v>710</v>
      </c>
      <c r="AR459" s="209"/>
      <c r="AS459" s="209"/>
      <c r="AT459" s="338"/>
      <c r="AU459" s="209" t="s">
        <v>710</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710</v>
      </c>
      <c r="AF460" s="209"/>
      <c r="AG460" s="209"/>
      <c r="AH460" s="338"/>
      <c r="AI460" s="337" t="s">
        <v>710</v>
      </c>
      <c r="AJ460" s="209"/>
      <c r="AK460" s="209"/>
      <c r="AL460" s="209"/>
      <c r="AM460" s="337" t="s">
        <v>740</v>
      </c>
      <c r="AN460" s="209"/>
      <c r="AO460" s="209"/>
      <c r="AP460" s="338"/>
      <c r="AQ460" s="337" t="s">
        <v>710</v>
      </c>
      <c r="AR460" s="209"/>
      <c r="AS460" s="209"/>
      <c r="AT460" s="338"/>
      <c r="AU460" s="209" t="s">
        <v>710</v>
      </c>
      <c r="AV460" s="209"/>
      <c r="AW460" s="209"/>
      <c r="AX460" s="210"/>
      <c r="AY460">
        <f t="shared" si="68"/>
        <v>1</v>
      </c>
    </row>
    <row r="461" spans="1:51" ht="18.75" hidden="1" customHeight="1" x14ac:dyDescent="0.15">
      <c r="A461" s="191"/>
      <c r="B461" s="188"/>
      <c r="C461" s="182"/>
      <c r="D461" s="188"/>
      <c r="E461" s="339" t="s">
        <v>241</v>
      </c>
      <c r="F461" s="340"/>
      <c r="G461" s="341"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239</v>
      </c>
      <c r="AF461" s="333"/>
      <c r="AG461" s="333"/>
      <c r="AH461" s="334"/>
      <c r="AI461" s="335" t="s">
        <v>535</v>
      </c>
      <c r="AJ461" s="335"/>
      <c r="AK461" s="335"/>
      <c r="AL461" s="159"/>
      <c r="AM461" s="335" t="s">
        <v>536</v>
      </c>
      <c r="AN461" s="335"/>
      <c r="AO461" s="335"/>
      <c r="AP461" s="159"/>
      <c r="AQ461" s="159" t="s">
        <v>231</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6"/>
      <c r="AJ462" s="336"/>
      <c r="AK462" s="336"/>
      <c r="AL462" s="158"/>
      <c r="AM462" s="336"/>
      <c r="AN462" s="336"/>
      <c r="AO462" s="336"/>
      <c r="AP462" s="158"/>
      <c r="AQ462" s="251"/>
      <c r="AR462" s="202"/>
      <c r="AS462" s="137" t="s">
        <v>232</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241</v>
      </c>
      <c r="F466" s="340"/>
      <c r="G466" s="341"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239</v>
      </c>
      <c r="AF466" s="333"/>
      <c r="AG466" s="333"/>
      <c r="AH466" s="334"/>
      <c r="AI466" s="335" t="s">
        <v>535</v>
      </c>
      <c r="AJ466" s="335"/>
      <c r="AK466" s="335"/>
      <c r="AL466" s="159"/>
      <c r="AM466" s="335" t="s">
        <v>536</v>
      </c>
      <c r="AN466" s="335"/>
      <c r="AO466" s="335"/>
      <c r="AP466" s="159"/>
      <c r="AQ466" s="159" t="s">
        <v>231</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6"/>
      <c r="AJ467" s="336"/>
      <c r="AK467" s="336"/>
      <c r="AL467" s="158"/>
      <c r="AM467" s="336"/>
      <c r="AN467" s="336"/>
      <c r="AO467" s="336"/>
      <c r="AP467" s="158"/>
      <c r="AQ467" s="251"/>
      <c r="AR467" s="202"/>
      <c r="AS467" s="137" t="s">
        <v>232</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241</v>
      </c>
      <c r="F471" s="340"/>
      <c r="G471" s="341"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239</v>
      </c>
      <c r="AF471" s="333"/>
      <c r="AG471" s="333"/>
      <c r="AH471" s="334"/>
      <c r="AI471" s="335" t="s">
        <v>535</v>
      </c>
      <c r="AJ471" s="335"/>
      <c r="AK471" s="335"/>
      <c r="AL471" s="159"/>
      <c r="AM471" s="335" t="s">
        <v>536</v>
      </c>
      <c r="AN471" s="335"/>
      <c r="AO471" s="335"/>
      <c r="AP471" s="159"/>
      <c r="AQ471" s="159" t="s">
        <v>231</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6"/>
      <c r="AJ472" s="336"/>
      <c r="AK472" s="336"/>
      <c r="AL472" s="158"/>
      <c r="AM472" s="336"/>
      <c r="AN472" s="336"/>
      <c r="AO472" s="336"/>
      <c r="AP472" s="158"/>
      <c r="AQ472" s="251"/>
      <c r="AR472" s="202"/>
      <c r="AS472" s="137" t="s">
        <v>232</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241</v>
      </c>
      <c r="F476" s="340"/>
      <c r="G476" s="341"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239</v>
      </c>
      <c r="AF476" s="333"/>
      <c r="AG476" s="333"/>
      <c r="AH476" s="334"/>
      <c r="AI476" s="335" t="s">
        <v>535</v>
      </c>
      <c r="AJ476" s="335"/>
      <c r="AK476" s="335"/>
      <c r="AL476" s="159"/>
      <c r="AM476" s="335" t="s">
        <v>536</v>
      </c>
      <c r="AN476" s="335"/>
      <c r="AO476" s="335"/>
      <c r="AP476" s="159"/>
      <c r="AQ476" s="159" t="s">
        <v>231</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6"/>
      <c r="AJ477" s="336"/>
      <c r="AK477" s="336"/>
      <c r="AL477" s="158"/>
      <c r="AM477" s="336"/>
      <c r="AN477" s="336"/>
      <c r="AO477" s="336"/>
      <c r="AP477" s="158"/>
      <c r="AQ477" s="251"/>
      <c r="AR477" s="202"/>
      <c r="AS477" s="137" t="s">
        <v>232</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399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12.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394</v>
      </c>
      <c r="F484" s="177"/>
      <c r="G484" s="895" t="s">
        <v>251</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240</v>
      </c>
      <c r="F485" s="340"/>
      <c r="G485" s="341"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239</v>
      </c>
      <c r="AF485" s="333"/>
      <c r="AG485" s="333"/>
      <c r="AH485" s="334"/>
      <c r="AI485" s="335" t="s">
        <v>535</v>
      </c>
      <c r="AJ485" s="335"/>
      <c r="AK485" s="335"/>
      <c r="AL485" s="159"/>
      <c r="AM485" s="335" t="s">
        <v>536</v>
      </c>
      <c r="AN485" s="335"/>
      <c r="AO485" s="335"/>
      <c r="AP485" s="159"/>
      <c r="AQ485" s="159" t="s">
        <v>231</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6"/>
      <c r="AJ486" s="336"/>
      <c r="AK486" s="336"/>
      <c r="AL486" s="158"/>
      <c r="AM486" s="336"/>
      <c r="AN486" s="336"/>
      <c r="AO486" s="336"/>
      <c r="AP486" s="158"/>
      <c r="AQ486" s="251"/>
      <c r="AR486" s="202"/>
      <c r="AS486" s="137" t="s">
        <v>232</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240</v>
      </c>
      <c r="F490" s="340"/>
      <c r="G490" s="341"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239</v>
      </c>
      <c r="AF490" s="333"/>
      <c r="AG490" s="333"/>
      <c r="AH490" s="334"/>
      <c r="AI490" s="335" t="s">
        <v>535</v>
      </c>
      <c r="AJ490" s="335"/>
      <c r="AK490" s="335"/>
      <c r="AL490" s="159"/>
      <c r="AM490" s="335" t="s">
        <v>536</v>
      </c>
      <c r="AN490" s="335"/>
      <c r="AO490" s="335"/>
      <c r="AP490" s="159"/>
      <c r="AQ490" s="159" t="s">
        <v>231</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6"/>
      <c r="AJ491" s="336"/>
      <c r="AK491" s="336"/>
      <c r="AL491" s="158"/>
      <c r="AM491" s="336"/>
      <c r="AN491" s="336"/>
      <c r="AO491" s="336"/>
      <c r="AP491" s="158"/>
      <c r="AQ491" s="251"/>
      <c r="AR491" s="202"/>
      <c r="AS491" s="137" t="s">
        <v>232</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240</v>
      </c>
      <c r="F495" s="340"/>
      <c r="G495" s="341"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239</v>
      </c>
      <c r="AF495" s="333"/>
      <c r="AG495" s="333"/>
      <c r="AH495" s="334"/>
      <c r="AI495" s="335" t="s">
        <v>535</v>
      </c>
      <c r="AJ495" s="335"/>
      <c r="AK495" s="335"/>
      <c r="AL495" s="159"/>
      <c r="AM495" s="335" t="s">
        <v>536</v>
      </c>
      <c r="AN495" s="335"/>
      <c r="AO495" s="335"/>
      <c r="AP495" s="159"/>
      <c r="AQ495" s="159" t="s">
        <v>231</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6"/>
      <c r="AJ496" s="336"/>
      <c r="AK496" s="336"/>
      <c r="AL496" s="158"/>
      <c r="AM496" s="336"/>
      <c r="AN496" s="336"/>
      <c r="AO496" s="336"/>
      <c r="AP496" s="158"/>
      <c r="AQ496" s="251"/>
      <c r="AR496" s="202"/>
      <c r="AS496" s="137" t="s">
        <v>232</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240</v>
      </c>
      <c r="F500" s="340"/>
      <c r="G500" s="341"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239</v>
      </c>
      <c r="AF500" s="333"/>
      <c r="AG500" s="333"/>
      <c r="AH500" s="334"/>
      <c r="AI500" s="335" t="s">
        <v>535</v>
      </c>
      <c r="AJ500" s="335"/>
      <c r="AK500" s="335"/>
      <c r="AL500" s="159"/>
      <c r="AM500" s="335" t="s">
        <v>536</v>
      </c>
      <c r="AN500" s="335"/>
      <c r="AO500" s="335"/>
      <c r="AP500" s="159"/>
      <c r="AQ500" s="159" t="s">
        <v>231</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6"/>
      <c r="AJ501" s="336"/>
      <c r="AK501" s="336"/>
      <c r="AL501" s="158"/>
      <c r="AM501" s="336"/>
      <c r="AN501" s="336"/>
      <c r="AO501" s="336"/>
      <c r="AP501" s="158"/>
      <c r="AQ501" s="251"/>
      <c r="AR501" s="202"/>
      <c r="AS501" s="137" t="s">
        <v>232</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240</v>
      </c>
      <c r="F505" s="340"/>
      <c r="G505" s="341"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239</v>
      </c>
      <c r="AF505" s="333"/>
      <c r="AG505" s="333"/>
      <c r="AH505" s="334"/>
      <c r="AI505" s="335" t="s">
        <v>535</v>
      </c>
      <c r="AJ505" s="335"/>
      <c r="AK505" s="335"/>
      <c r="AL505" s="159"/>
      <c r="AM505" s="335" t="s">
        <v>536</v>
      </c>
      <c r="AN505" s="335"/>
      <c r="AO505" s="335"/>
      <c r="AP505" s="159"/>
      <c r="AQ505" s="159" t="s">
        <v>231</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6"/>
      <c r="AJ506" s="336"/>
      <c r="AK506" s="336"/>
      <c r="AL506" s="158"/>
      <c r="AM506" s="336"/>
      <c r="AN506" s="336"/>
      <c r="AO506" s="336"/>
      <c r="AP506" s="158"/>
      <c r="AQ506" s="251"/>
      <c r="AR506" s="202"/>
      <c r="AS506" s="137" t="s">
        <v>232</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241</v>
      </c>
      <c r="F510" s="340"/>
      <c r="G510" s="341"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239</v>
      </c>
      <c r="AF510" s="333"/>
      <c r="AG510" s="333"/>
      <c r="AH510" s="334"/>
      <c r="AI510" s="335" t="s">
        <v>535</v>
      </c>
      <c r="AJ510" s="335"/>
      <c r="AK510" s="335"/>
      <c r="AL510" s="159"/>
      <c r="AM510" s="335" t="s">
        <v>536</v>
      </c>
      <c r="AN510" s="335"/>
      <c r="AO510" s="335"/>
      <c r="AP510" s="159"/>
      <c r="AQ510" s="159" t="s">
        <v>231</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6"/>
      <c r="AJ511" s="336"/>
      <c r="AK511" s="336"/>
      <c r="AL511" s="158"/>
      <c r="AM511" s="336"/>
      <c r="AN511" s="336"/>
      <c r="AO511" s="336"/>
      <c r="AP511" s="158"/>
      <c r="AQ511" s="251"/>
      <c r="AR511" s="202"/>
      <c r="AS511" s="137" t="s">
        <v>232</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241</v>
      </c>
      <c r="F515" s="340"/>
      <c r="G515" s="341"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239</v>
      </c>
      <c r="AF515" s="333"/>
      <c r="AG515" s="333"/>
      <c r="AH515" s="334"/>
      <c r="AI515" s="335" t="s">
        <v>535</v>
      </c>
      <c r="AJ515" s="335"/>
      <c r="AK515" s="335"/>
      <c r="AL515" s="159"/>
      <c r="AM515" s="335" t="s">
        <v>536</v>
      </c>
      <c r="AN515" s="335"/>
      <c r="AO515" s="335"/>
      <c r="AP515" s="159"/>
      <c r="AQ515" s="159" t="s">
        <v>231</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6"/>
      <c r="AJ516" s="336"/>
      <c r="AK516" s="336"/>
      <c r="AL516" s="158"/>
      <c r="AM516" s="336"/>
      <c r="AN516" s="336"/>
      <c r="AO516" s="336"/>
      <c r="AP516" s="158"/>
      <c r="AQ516" s="251"/>
      <c r="AR516" s="202"/>
      <c r="AS516" s="137" t="s">
        <v>232</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241</v>
      </c>
      <c r="F520" s="340"/>
      <c r="G520" s="341"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239</v>
      </c>
      <c r="AF520" s="333"/>
      <c r="AG520" s="333"/>
      <c r="AH520" s="334"/>
      <c r="AI520" s="335" t="s">
        <v>535</v>
      </c>
      <c r="AJ520" s="335"/>
      <c r="AK520" s="335"/>
      <c r="AL520" s="159"/>
      <c r="AM520" s="335" t="s">
        <v>536</v>
      </c>
      <c r="AN520" s="335"/>
      <c r="AO520" s="335"/>
      <c r="AP520" s="159"/>
      <c r="AQ520" s="159" t="s">
        <v>231</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6"/>
      <c r="AJ521" s="336"/>
      <c r="AK521" s="336"/>
      <c r="AL521" s="158"/>
      <c r="AM521" s="336"/>
      <c r="AN521" s="336"/>
      <c r="AO521" s="336"/>
      <c r="AP521" s="158"/>
      <c r="AQ521" s="251"/>
      <c r="AR521" s="202"/>
      <c r="AS521" s="137" t="s">
        <v>232</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241</v>
      </c>
      <c r="F525" s="340"/>
      <c r="G525" s="341"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239</v>
      </c>
      <c r="AF525" s="333"/>
      <c r="AG525" s="333"/>
      <c r="AH525" s="334"/>
      <c r="AI525" s="335" t="s">
        <v>535</v>
      </c>
      <c r="AJ525" s="335"/>
      <c r="AK525" s="335"/>
      <c r="AL525" s="159"/>
      <c r="AM525" s="335" t="s">
        <v>536</v>
      </c>
      <c r="AN525" s="335"/>
      <c r="AO525" s="335"/>
      <c r="AP525" s="159"/>
      <c r="AQ525" s="159" t="s">
        <v>231</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6"/>
      <c r="AJ526" s="336"/>
      <c r="AK526" s="336"/>
      <c r="AL526" s="158"/>
      <c r="AM526" s="336"/>
      <c r="AN526" s="336"/>
      <c r="AO526" s="336"/>
      <c r="AP526" s="158"/>
      <c r="AQ526" s="251"/>
      <c r="AR526" s="202"/>
      <c r="AS526" s="137" t="s">
        <v>232</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241</v>
      </c>
      <c r="F530" s="340"/>
      <c r="G530" s="341"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239</v>
      </c>
      <c r="AF530" s="333"/>
      <c r="AG530" s="333"/>
      <c r="AH530" s="334"/>
      <c r="AI530" s="335" t="s">
        <v>535</v>
      </c>
      <c r="AJ530" s="335"/>
      <c r="AK530" s="335"/>
      <c r="AL530" s="159"/>
      <c r="AM530" s="335" t="s">
        <v>536</v>
      </c>
      <c r="AN530" s="335"/>
      <c r="AO530" s="335"/>
      <c r="AP530" s="159"/>
      <c r="AQ530" s="159" t="s">
        <v>231</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6"/>
      <c r="AJ531" s="336"/>
      <c r="AK531" s="336"/>
      <c r="AL531" s="158"/>
      <c r="AM531" s="336"/>
      <c r="AN531" s="336"/>
      <c r="AO531" s="336"/>
      <c r="AP531" s="158"/>
      <c r="AQ531" s="251"/>
      <c r="AR531" s="202"/>
      <c r="AS531" s="137" t="s">
        <v>232</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395</v>
      </c>
      <c r="F538" s="177"/>
      <c r="G538" s="895" t="s">
        <v>251</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240</v>
      </c>
      <c r="F539" s="340"/>
      <c r="G539" s="341"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239</v>
      </c>
      <c r="AF539" s="333"/>
      <c r="AG539" s="333"/>
      <c r="AH539" s="334"/>
      <c r="AI539" s="335" t="s">
        <v>535</v>
      </c>
      <c r="AJ539" s="335"/>
      <c r="AK539" s="335"/>
      <c r="AL539" s="159"/>
      <c r="AM539" s="335" t="s">
        <v>536</v>
      </c>
      <c r="AN539" s="335"/>
      <c r="AO539" s="335"/>
      <c r="AP539" s="159"/>
      <c r="AQ539" s="159" t="s">
        <v>231</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6"/>
      <c r="AJ540" s="336"/>
      <c r="AK540" s="336"/>
      <c r="AL540" s="158"/>
      <c r="AM540" s="336"/>
      <c r="AN540" s="336"/>
      <c r="AO540" s="336"/>
      <c r="AP540" s="158"/>
      <c r="AQ540" s="251"/>
      <c r="AR540" s="202"/>
      <c r="AS540" s="137" t="s">
        <v>232</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240</v>
      </c>
      <c r="F544" s="340"/>
      <c r="G544" s="341"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239</v>
      </c>
      <c r="AF544" s="333"/>
      <c r="AG544" s="333"/>
      <c r="AH544" s="334"/>
      <c r="AI544" s="335" t="s">
        <v>535</v>
      </c>
      <c r="AJ544" s="335"/>
      <c r="AK544" s="335"/>
      <c r="AL544" s="159"/>
      <c r="AM544" s="335" t="s">
        <v>536</v>
      </c>
      <c r="AN544" s="335"/>
      <c r="AO544" s="335"/>
      <c r="AP544" s="159"/>
      <c r="AQ544" s="159" t="s">
        <v>231</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6"/>
      <c r="AJ545" s="336"/>
      <c r="AK545" s="336"/>
      <c r="AL545" s="158"/>
      <c r="AM545" s="336"/>
      <c r="AN545" s="336"/>
      <c r="AO545" s="336"/>
      <c r="AP545" s="158"/>
      <c r="AQ545" s="251"/>
      <c r="AR545" s="202"/>
      <c r="AS545" s="137" t="s">
        <v>232</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240</v>
      </c>
      <c r="F549" s="340"/>
      <c r="G549" s="341"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239</v>
      </c>
      <c r="AF549" s="333"/>
      <c r="AG549" s="333"/>
      <c r="AH549" s="334"/>
      <c r="AI549" s="335" t="s">
        <v>535</v>
      </c>
      <c r="AJ549" s="335"/>
      <c r="AK549" s="335"/>
      <c r="AL549" s="159"/>
      <c r="AM549" s="335" t="s">
        <v>536</v>
      </c>
      <c r="AN549" s="335"/>
      <c r="AO549" s="335"/>
      <c r="AP549" s="159"/>
      <c r="AQ549" s="159" t="s">
        <v>231</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6"/>
      <c r="AJ550" s="336"/>
      <c r="AK550" s="336"/>
      <c r="AL550" s="158"/>
      <c r="AM550" s="336"/>
      <c r="AN550" s="336"/>
      <c r="AO550" s="336"/>
      <c r="AP550" s="158"/>
      <c r="AQ550" s="251"/>
      <c r="AR550" s="202"/>
      <c r="AS550" s="137" t="s">
        <v>232</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240</v>
      </c>
      <c r="F554" s="340"/>
      <c r="G554" s="341"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239</v>
      </c>
      <c r="AF554" s="333"/>
      <c r="AG554" s="333"/>
      <c r="AH554" s="334"/>
      <c r="AI554" s="335" t="s">
        <v>535</v>
      </c>
      <c r="AJ554" s="335"/>
      <c r="AK554" s="335"/>
      <c r="AL554" s="159"/>
      <c r="AM554" s="335" t="s">
        <v>536</v>
      </c>
      <c r="AN554" s="335"/>
      <c r="AO554" s="335"/>
      <c r="AP554" s="159"/>
      <c r="AQ554" s="159" t="s">
        <v>231</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6"/>
      <c r="AJ555" s="336"/>
      <c r="AK555" s="336"/>
      <c r="AL555" s="158"/>
      <c r="AM555" s="336"/>
      <c r="AN555" s="336"/>
      <c r="AO555" s="336"/>
      <c r="AP555" s="158"/>
      <c r="AQ555" s="251"/>
      <c r="AR555" s="202"/>
      <c r="AS555" s="137" t="s">
        <v>232</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240</v>
      </c>
      <c r="F559" s="340"/>
      <c r="G559" s="341"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239</v>
      </c>
      <c r="AF559" s="333"/>
      <c r="AG559" s="333"/>
      <c r="AH559" s="334"/>
      <c r="AI559" s="335" t="s">
        <v>535</v>
      </c>
      <c r="AJ559" s="335"/>
      <c r="AK559" s="335"/>
      <c r="AL559" s="159"/>
      <c r="AM559" s="335" t="s">
        <v>536</v>
      </c>
      <c r="AN559" s="335"/>
      <c r="AO559" s="335"/>
      <c r="AP559" s="159"/>
      <c r="AQ559" s="159" t="s">
        <v>231</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6"/>
      <c r="AJ560" s="336"/>
      <c r="AK560" s="336"/>
      <c r="AL560" s="158"/>
      <c r="AM560" s="336"/>
      <c r="AN560" s="336"/>
      <c r="AO560" s="336"/>
      <c r="AP560" s="158"/>
      <c r="AQ560" s="251"/>
      <c r="AR560" s="202"/>
      <c r="AS560" s="137" t="s">
        <v>232</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241</v>
      </c>
      <c r="F564" s="340"/>
      <c r="G564" s="341"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239</v>
      </c>
      <c r="AF564" s="333"/>
      <c r="AG564" s="333"/>
      <c r="AH564" s="334"/>
      <c r="AI564" s="335" t="s">
        <v>535</v>
      </c>
      <c r="AJ564" s="335"/>
      <c r="AK564" s="335"/>
      <c r="AL564" s="159"/>
      <c r="AM564" s="335" t="s">
        <v>536</v>
      </c>
      <c r="AN564" s="335"/>
      <c r="AO564" s="335"/>
      <c r="AP564" s="159"/>
      <c r="AQ564" s="159" t="s">
        <v>231</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6"/>
      <c r="AJ565" s="336"/>
      <c r="AK565" s="336"/>
      <c r="AL565" s="158"/>
      <c r="AM565" s="336"/>
      <c r="AN565" s="336"/>
      <c r="AO565" s="336"/>
      <c r="AP565" s="158"/>
      <c r="AQ565" s="251"/>
      <c r="AR565" s="202"/>
      <c r="AS565" s="137" t="s">
        <v>232</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241</v>
      </c>
      <c r="F569" s="340"/>
      <c r="G569" s="341"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239</v>
      </c>
      <c r="AF569" s="333"/>
      <c r="AG569" s="333"/>
      <c r="AH569" s="334"/>
      <c r="AI569" s="335" t="s">
        <v>535</v>
      </c>
      <c r="AJ569" s="335"/>
      <c r="AK569" s="335"/>
      <c r="AL569" s="159"/>
      <c r="AM569" s="335" t="s">
        <v>536</v>
      </c>
      <c r="AN569" s="335"/>
      <c r="AO569" s="335"/>
      <c r="AP569" s="159"/>
      <c r="AQ569" s="159" t="s">
        <v>231</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6"/>
      <c r="AJ570" s="336"/>
      <c r="AK570" s="336"/>
      <c r="AL570" s="158"/>
      <c r="AM570" s="336"/>
      <c r="AN570" s="336"/>
      <c r="AO570" s="336"/>
      <c r="AP570" s="158"/>
      <c r="AQ570" s="251"/>
      <c r="AR570" s="202"/>
      <c r="AS570" s="137" t="s">
        <v>232</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241</v>
      </c>
      <c r="F574" s="340"/>
      <c r="G574" s="341"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239</v>
      </c>
      <c r="AF574" s="333"/>
      <c r="AG574" s="333"/>
      <c r="AH574" s="334"/>
      <c r="AI574" s="335" t="s">
        <v>535</v>
      </c>
      <c r="AJ574" s="335"/>
      <c r="AK574" s="335"/>
      <c r="AL574" s="159"/>
      <c r="AM574" s="335" t="s">
        <v>536</v>
      </c>
      <c r="AN574" s="335"/>
      <c r="AO574" s="335"/>
      <c r="AP574" s="159"/>
      <c r="AQ574" s="159" t="s">
        <v>231</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6"/>
      <c r="AJ575" s="336"/>
      <c r="AK575" s="336"/>
      <c r="AL575" s="158"/>
      <c r="AM575" s="336"/>
      <c r="AN575" s="336"/>
      <c r="AO575" s="336"/>
      <c r="AP575" s="158"/>
      <c r="AQ575" s="251"/>
      <c r="AR575" s="202"/>
      <c r="AS575" s="137" t="s">
        <v>232</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241</v>
      </c>
      <c r="F579" s="340"/>
      <c r="G579" s="341"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239</v>
      </c>
      <c r="AF579" s="333"/>
      <c r="AG579" s="333"/>
      <c r="AH579" s="334"/>
      <c r="AI579" s="335" t="s">
        <v>535</v>
      </c>
      <c r="AJ579" s="335"/>
      <c r="AK579" s="335"/>
      <c r="AL579" s="159"/>
      <c r="AM579" s="335" t="s">
        <v>536</v>
      </c>
      <c r="AN579" s="335"/>
      <c r="AO579" s="335"/>
      <c r="AP579" s="159"/>
      <c r="AQ579" s="159" t="s">
        <v>231</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6"/>
      <c r="AJ580" s="336"/>
      <c r="AK580" s="336"/>
      <c r="AL580" s="158"/>
      <c r="AM580" s="336"/>
      <c r="AN580" s="336"/>
      <c r="AO580" s="336"/>
      <c r="AP580" s="158"/>
      <c r="AQ580" s="251"/>
      <c r="AR580" s="202"/>
      <c r="AS580" s="137" t="s">
        <v>232</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241</v>
      </c>
      <c r="F584" s="340"/>
      <c r="G584" s="341"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239</v>
      </c>
      <c r="AF584" s="333"/>
      <c r="AG584" s="333"/>
      <c r="AH584" s="334"/>
      <c r="AI584" s="335" t="s">
        <v>535</v>
      </c>
      <c r="AJ584" s="335"/>
      <c r="AK584" s="335"/>
      <c r="AL584" s="159"/>
      <c r="AM584" s="335" t="s">
        <v>536</v>
      </c>
      <c r="AN584" s="335"/>
      <c r="AO584" s="335"/>
      <c r="AP584" s="159"/>
      <c r="AQ584" s="159" t="s">
        <v>231</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6"/>
      <c r="AJ585" s="336"/>
      <c r="AK585" s="336"/>
      <c r="AL585" s="158"/>
      <c r="AM585" s="336"/>
      <c r="AN585" s="336"/>
      <c r="AO585" s="336"/>
      <c r="AP585" s="158"/>
      <c r="AQ585" s="251"/>
      <c r="AR585" s="202"/>
      <c r="AS585" s="137" t="s">
        <v>232</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394</v>
      </c>
      <c r="F592" s="177"/>
      <c r="G592" s="895" t="s">
        <v>251</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240</v>
      </c>
      <c r="F593" s="340"/>
      <c r="G593" s="341"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239</v>
      </c>
      <c r="AF593" s="333"/>
      <c r="AG593" s="333"/>
      <c r="AH593" s="334"/>
      <c r="AI593" s="335" t="s">
        <v>535</v>
      </c>
      <c r="AJ593" s="335"/>
      <c r="AK593" s="335"/>
      <c r="AL593" s="159"/>
      <c r="AM593" s="335" t="s">
        <v>536</v>
      </c>
      <c r="AN593" s="335"/>
      <c r="AO593" s="335"/>
      <c r="AP593" s="159"/>
      <c r="AQ593" s="159" t="s">
        <v>231</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6"/>
      <c r="AJ594" s="336"/>
      <c r="AK594" s="336"/>
      <c r="AL594" s="158"/>
      <c r="AM594" s="336"/>
      <c r="AN594" s="336"/>
      <c r="AO594" s="336"/>
      <c r="AP594" s="158"/>
      <c r="AQ594" s="251"/>
      <c r="AR594" s="202"/>
      <c r="AS594" s="137" t="s">
        <v>232</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240</v>
      </c>
      <c r="F598" s="340"/>
      <c r="G598" s="341"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239</v>
      </c>
      <c r="AF598" s="333"/>
      <c r="AG598" s="333"/>
      <c r="AH598" s="334"/>
      <c r="AI598" s="335" t="s">
        <v>535</v>
      </c>
      <c r="AJ598" s="335"/>
      <c r="AK598" s="335"/>
      <c r="AL598" s="159"/>
      <c r="AM598" s="335" t="s">
        <v>536</v>
      </c>
      <c r="AN598" s="335"/>
      <c r="AO598" s="335"/>
      <c r="AP598" s="159"/>
      <c r="AQ598" s="159" t="s">
        <v>231</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6"/>
      <c r="AJ599" s="336"/>
      <c r="AK599" s="336"/>
      <c r="AL599" s="158"/>
      <c r="AM599" s="336"/>
      <c r="AN599" s="336"/>
      <c r="AO599" s="336"/>
      <c r="AP599" s="158"/>
      <c r="AQ599" s="251"/>
      <c r="AR599" s="202"/>
      <c r="AS599" s="137" t="s">
        <v>232</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240</v>
      </c>
      <c r="F603" s="340"/>
      <c r="G603" s="341"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239</v>
      </c>
      <c r="AF603" s="333"/>
      <c r="AG603" s="333"/>
      <c r="AH603" s="334"/>
      <c r="AI603" s="335" t="s">
        <v>535</v>
      </c>
      <c r="AJ603" s="335"/>
      <c r="AK603" s="335"/>
      <c r="AL603" s="159"/>
      <c r="AM603" s="335" t="s">
        <v>536</v>
      </c>
      <c r="AN603" s="335"/>
      <c r="AO603" s="335"/>
      <c r="AP603" s="159"/>
      <c r="AQ603" s="159" t="s">
        <v>231</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6"/>
      <c r="AJ604" s="336"/>
      <c r="AK604" s="336"/>
      <c r="AL604" s="158"/>
      <c r="AM604" s="336"/>
      <c r="AN604" s="336"/>
      <c r="AO604" s="336"/>
      <c r="AP604" s="158"/>
      <c r="AQ604" s="251"/>
      <c r="AR604" s="202"/>
      <c r="AS604" s="137" t="s">
        <v>232</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240</v>
      </c>
      <c r="F608" s="340"/>
      <c r="G608" s="341"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239</v>
      </c>
      <c r="AF608" s="333"/>
      <c r="AG608" s="333"/>
      <c r="AH608" s="334"/>
      <c r="AI608" s="335" t="s">
        <v>535</v>
      </c>
      <c r="AJ608" s="335"/>
      <c r="AK608" s="335"/>
      <c r="AL608" s="159"/>
      <c r="AM608" s="335" t="s">
        <v>536</v>
      </c>
      <c r="AN608" s="335"/>
      <c r="AO608" s="335"/>
      <c r="AP608" s="159"/>
      <c r="AQ608" s="159" t="s">
        <v>231</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6"/>
      <c r="AJ609" s="336"/>
      <c r="AK609" s="336"/>
      <c r="AL609" s="158"/>
      <c r="AM609" s="336"/>
      <c r="AN609" s="336"/>
      <c r="AO609" s="336"/>
      <c r="AP609" s="158"/>
      <c r="AQ609" s="251"/>
      <c r="AR609" s="202"/>
      <c r="AS609" s="137" t="s">
        <v>232</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240</v>
      </c>
      <c r="F613" s="340"/>
      <c r="G613" s="341"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239</v>
      </c>
      <c r="AF613" s="333"/>
      <c r="AG613" s="333"/>
      <c r="AH613" s="334"/>
      <c r="AI613" s="335" t="s">
        <v>535</v>
      </c>
      <c r="AJ613" s="335"/>
      <c r="AK613" s="335"/>
      <c r="AL613" s="159"/>
      <c r="AM613" s="335" t="s">
        <v>536</v>
      </c>
      <c r="AN613" s="335"/>
      <c r="AO613" s="335"/>
      <c r="AP613" s="159"/>
      <c r="AQ613" s="159" t="s">
        <v>231</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6"/>
      <c r="AJ614" s="336"/>
      <c r="AK614" s="336"/>
      <c r="AL614" s="158"/>
      <c r="AM614" s="336"/>
      <c r="AN614" s="336"/>
      <c r="AO614" s="336"/>
      <c r="AP614" s="158"/>
      <c r="AQ614" s="251"/>
      <c r="AR614" s="202"/>
      <c r="AS614" s="137" t="s">
        <v>232</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241</v>
      </c>
      <c r="F618" s="340"/>
      <c r="G618" s="341"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239</v>
      </c>
      <c r="AF618" s="333"/>
      <c r="AG618" s="333"/>
      <c r="AH618" s="334"/>
      <c r="AI618" s="335" t="s">
        <v>535</v>
      </c>
      <c r="AJ618" s="335"/>
      <c r="AK618" s="335"/>
      <c r="AL618" s="159"/>
      <c r="AM618" s="335" t="s">
        <v>536</v>
      </c>
      <c r="AN618" s="335"/>
      <c r="AO618" s="335"/>
      <c r="AP618" s="159"/>
      <c r="AQ618" s="159" t="s">
        <v>231</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6"/>
      <c r="AJ619" s="336"/>
      <c r="AK619" s="336"/>
      <c r="AL619" s="158"/>
      <c r="AM619" s="336"/>
      <c r="AN619" s="336"/>
      <c r="AO619" s="336"/>
      <c r="AP619" s="158"/>
      <c r="AQ619" s="251"/>
      <c r="AR619" s="202"/>
      <c r="AS619" s="137" t="s">
        <v>232</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241</v>
      </c>
      <c r="F623" s="340"/>
      <c r="G623" s="341"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239</v>
      </c>
      <c r="AF623" s="333"/>
      <c r="AG623" s="333"/>
      <c r="AH623" s="334"/>
      <c r="AI623" s="335" t="s">
        <v>535</v>
      </c>
      <c r="AJ623" s="335"/>
      <c r="AK623" s="335"/>
      <c r="AL623" s="159"/>
      <c r="AM623" s="335" t="s">
        <v>536</v>
      </c>
      <c r="AN623" s="335"/>
      <c r="AO623" s="335"/>
      <c r="AP623" s="159"/>
      <c r="AQ623" s="159" t="s">
        <v>231</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6"/>
      <c r="AJ624" s="336"/>
      <c r="AK624" s="336"/>
      <c r="AL624" s="158"/>
      <c r="AM624" s="336"/>
      <c r="AN624" s="336"/>
      <c r="AO624" s="336"/>
      <c r="AP624" s="158"/>
      <c r="AQ624" s="251"/>
      <c r="AR624" s="202"/>
      <c r="AS624" s="137" t="s">
        <v>232</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241</v>
      </c>
      <c r="F628" s="340"/>
      <c r="G628" s="341"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239</v>
      </c>
      <c r="AF628" s="333"/>
      <c r="AG628" s="333"/>
      <c r="AH628" s="334"/>
      <c r="AI628" s="335" t="s">
        <v>535</v>
      </c>
      <c r="AJ628" s="335"/>
      <c r="AK628" s="335"/>
      <c r="AL628" s="159"/>
      <c r="AM628" s="335" t="s">
        <v>536</v>
      </c>
      <c r="AN628" s="335"/>
      <c r="AO628" s="335"/>
      <c r="AP628" s="159"/>
      <c r="AQ628" s="159" t="s">
        <v>231</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6"/>
      <c r="AJ629" s="336"/>
      <c r="AK629" s="336"/>
      <c r="AL629" s="158"/>
      <c r="AM629" s="336"/>
      <c r="AN629" s="336"/>
      <c r="AO629" s="336"/>
      <c r="AP629" s="158"/>
      <c r="AQ629" s="251"/>
      <c r="AR629" s="202"/>
      <c r="AS629" s="137" t="s">
        <v>232</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241</v>
      </c>
      <c r="F633" s="340"/>
      <c r="G633" s="341"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239</v>
      </c>
      <c r="AF633" s="333"/>
      <c r="AG633" s="333"/>
      <c r="AH633" s="334"/>
      <c r="AI633" s="335" t="s">
        <v>535</v>
      </c>
      <c r="AJ633" s="335"/>
      <c r="AK633" s="335"/>
      <c r="AL633" s="159"/>
      <c r="AM633" s="335" t="s">
        <v>536</v>
      </c>
      <c r="AN633" s="335"/>
      <c r="AO633" s="335"/>
      <c r="AP633" s="159"/>
      <c r="AQ633" s="159" t="s">
        <v>231</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6"/>
      <c r="AJ634" s="336"/>
      <c r="AK634" s="336"/>
      <c r="AL634" s="158"/>
      <c r="AM634" s="336"/>
      <c r="AN634" s="336"/>
      <c r="AO634" s="336"/>
      <c r="AP634" s="158"/>
      <c r="AQ634" s="251"/>
      <c r="AR634" s="202"/>
      <c r="AS634" s="137" t="s">
        <v>232</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241</v>
      </c>
      <c r="F638" s="340"/>
      <c r="G638" s="341"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239</v>
      </c>
      <c r="AF638" s="333"/>
      <c r="AG638" s="333"/>
      <c r="AH638" s="334"/>
      <c r="AI638" s="335" t="s">
        <v>535</v>
      </c>
      <c r="AJ638" s="335"/>
      <c r="AK638" s="335"/>
      <c r="AL638" s="159"/>
      <c r="AM638" s="335" t="s">
        <v>536</v>
      </c>
      <c r="AN638" s="335"/>
      <c r="AO638" s="335"/>
      <c r="AP638" s="159"/>
      <c r="AQ638" s="159" t="s">
        <v>231</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6"/>
      <c r="AJ639" s="336"/>
      <c r="AK639" s="336"/>
      <c r="AL639" s="158"/>
      <c r="AM639" s="336"/>
      <c r="AN639" s="336"/>
      <c r="AO639" s="336"/>
      <c r="AP639" s="158"/>
      <c r="AQ639" s="251"/>
      <c r="AR639" s="202"/>
      <c r="AS639" s="137" t="s">
        <v>232</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395</v>
      </c>
      <c r="F646" s="177"/>
      <c r="G646" s="895" t="s">
        <v>251</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240</v>
      </c>
      <c r="F647" s="340"/>
      <c r="G647" s="341"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239</v>
      </c>
      <c r="AF647" s="333"/>
      <c r="AG647" s="333"/>
      <c r="AH647" s="334"/>
      <c r="AI647" s="335" t="s">
        <v>535</v>
      </c>
      <c r="AJ647" s="335"/>
      <c r="AK647" s="335"/>
      <c r="AL647" s="159"/>
      <c r="AM647" s="335" t="s">
        <v>536</v>
      </c>
      <c r="AN647" s="335"/>
      <c r="AO647" s="335"/>
      <c r="AP647" s="159"/>
      <c r="AQ647" s="159" t="s">
        <v>231</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6"/>
      <c r="AJ648" s="336"/>
      <c r="AK648" s="336"/>
      <c r="AL648" s="158"/>
      <c r="AM648" s="336"/>
      <c r="AN648" s="336"/>
      <c r="AO648" s="336"/>
      <c r="AP648" s="158"/>
      <c r="AQ648" s="251"/>
      <c r="AR648" s="202"/>
      <c r="AS648" s="137" t="s">
        <v>232</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240</v>
      </c>
      <c r="F652" s="340"/>
      <c r="G652" s="341"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239</v>
      </c>
      <c r="AF652" s="333"/>
      <c r="AG652" s="333"/>
      <c r="AH652" s="334"/>
      <c r="AI652" s="335" t="s">
        <v>535</v>
      </c>
      <c r="AJ652" s="335"/>
      <c r="AK652" s="335"/>
      <c r="AL652" s="159"/>
      <c r="AM652" s="335" t="s">
        <v>536</v>
      </c>
      <c r="AN652" s="335"/>
      <c r="AO652" s="335"/>
      <c r="AP652" s="159"/>
      <c r="AQ652" s="159" t="s">
        <v>231</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6"/>
      <c r="AJ653" s="336"/>
      <c r="AK653" s="336"/>
      <c r="AL653" s="158"/>
      <c r="AM653" s="336"/>
      <c r="AN653" s="336"/>
      <c r="AO653" s="336"/>
      <c r="AP653" s="158"/>
      <c r="AQ653" s="251"/>
      <c r="AR653" s="202"/>
      <c r="AS653" s="137" t="s">
        <v>232</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240</v>
      </c>
      <c r="F657" s="340"/>
      <c r="G657" s="341"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239</v>
      </c>
      <c r="AF657" s="333"/>
      <c r="AG657" s="333"/>
      <c r="AH657" s="334"/>
      <c r="AI657" s="335" t="s">
        <v>535</v>
      </c>
      <c r="AJ657" s="335"/>
      <c r="AK657" s="335"/>
      <c r="AL657" s="159"/>
      <c r="AM657" s="335" t="s">
        <v>536</v>
      </c>
      <c r="AN657" s="335"/>
      <c r="AO657" s="335"/>
      <c r="AP657" s="159"/>
      <c r="AQ657" s="159" t="s">
        <v>231</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6"/>
      <c r="AJ658" s="336"/>
      <c r="AK658" s="336"/>
      <c r="AL658" s="158"/>
      <c r="AM658" s="336"/>
      <c r="AN658" s="336"/>
      <c r="AO658" s="336"/>
      <c r="AP658" s="158"/>
      <c r="AQ658" s="251"/>
      <c r="AR658" s="202"/>
      <c r="AS658" s="137" t="s">
        <v>232</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240</v>
      </c>
      <c r="F662" s="340"/>
      <c r="G662" s="341"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239</v>
      </c>
      <c r="AF662" s="333"/>
      <c r="AG662" s="333"/>
      <c r="AH662" s="334"/>
      <c r="AI662" s="335" t="s">
        <v>535</v>
      </c>
      <c r="AJ662" s="335"/>
      <c r="AK662" s="335"/>
      <c r="AL662" s="159"/>
      <c r="AM662" s="335" t="s">
        <v>536</v>
      </c>
      <c r="AN662" s="335"/>
      <c r="AO662" s="335"/>
      <c r="AP662" s="159"/>
      <c r="AQ662" s="159" t="s">
        <v>231</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6"/>
      <c r="AJ663" s="336"/>
      <c r="AK663" s="336"/>
      <c r="AL663" s="158"/>
      <c r="AM663" s="336"/>
      <c r="AN663" s="336"/>
      <c r="AO663" s="336"/>
      <c r="AP663" s="158"/>
      <c r="AQ663" s="251"/>
      <c r="AR663" s="202"/>
      <c r="AS663" s="137" t="s">
        <v>232</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240</v>
      </c>
      <c r="F667" s="340"/>
      <c r="G667" s="341"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239</v>
      </c>
      <c r="AF667" s="333"/>
      <c r="AG667" s="333"/>
      <c r="AH667" s="334"/>
      <c r="AI667" s="335" t="s">
        <v>535</v>
      </c>
      <c r="AJ667" s="335"/>
      <c r="AK667" s="335"/>
      <c r="AL667" s="159"/>
      <c r="AM667" s="335" t="s">
        <v>536</v>
      </c>
      <c r="AN667" s="335"/>
      <c r="AO667" s="335"/>
      <c r="AP667" s="159"/>
      <c r="AQ667" s="159" t="s">
        <v>231</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6"/>
      <c r="AJ668" s="336"/>
      <c r="AK668" s="336"/>
      <c r="AL668" s="158"/>
      <c r="AM668" s="336"/>
      <c r="AN668" s="336"/>
      <c r="AO668" s="336"/>
      <c r="AP668" s="158"/>
      <c r="AQ668" s="251"/>
      <c r="AR668" s="202"/>
      <c r="AS668" s="137" t="s">
        <v>232</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241</v>
      </c>
      <c r="F672" s="340"/>
      <c r="G672" s="341"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239</v>
      </c>
      <c r="AF672" s="333"/>
      <c r="AG672" s="333"/>
      <c r="AH672" s="334"/>
      <c r="AI672" s="335" t="s">
        <v>535</v>
      </c>
      <c r="AJ672" s="335"/>
      <c r="AK672" s="335"/>
      <c r="AL672" s="159"/>
      <c r="AM672" s="335" t="s">
        <v>536</v>
      </c>
      <c r="AN672" s="335"/>
      <c r="AO672" s="335"/>
      <c r="AP672" s="159"/>
      <c r="AQ672" s="159" t="s">
        <v>231</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6"/>
      <c r="AJ673" s="336"/>
      <c r="AK673" s="336"/>
      <c r="AL673" s="158"/>
      <c r="AM673" s="336"/>
      <c r="AN673" s="336"/>
      <c r="AO673" s="336"/>
      <c r="AP673" s="158"/>
      <c r="AQ673" s="251"/>
      <c r="AR673" s="202"/>
      <c r="AS673" s="137" t="s">
        <v>232</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241</v>
      </c>
      <c r="F677" s="340"/>
      <c r="G677" s="341"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239</v>
      </c>
      <c r="AF677" s="333"/>
      <c r="AG677" s="333"/>
      <c r="AH677" s="334"/>
      <c r="AI677" s="335" t="s">
        <v>535</v>
      </c>
      <c r="AJ677" s="335"/>
      <c r="AK677" s="335"/>
      <c r="AL677" s="159"/>
      <c r="AM677" s="335" t="s">
        <v>536</v>
      </c>
      <c r="AN677" s="335"/>
      <c r="AO677" s="335"/>
      <c r="AP677" s="159"/>
      <c r="AQ677" s="159" t="s">
        <v>231</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6"/>
      <c r="AJ678" s="336"/>
      <c r="AK678" s="336"/>
      <c r="AL678" s="158"/>
      <c r="AM678" s="336"/>
      <c r="AN678" s="336"/>
      <c r="AO678" s="336"/>
      <c r="AP678" s="158"/>
      <c r="AQ678" s="251"/>
      <c r="AR678" s="202"/>
      <c r="AS678" s="137" t="s">
        <v>232</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241</v>
      </c>
      <c r="F682" s="340"/>
      <c r="G682" s="341"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239</v>
      </c>
      <c r="AF682" s="333"/>
      <c r="AG682" s="333"/>
      <c r="AH682" s="334"/>
      <c r="AI682" s="335" t="s">
        <v>535</v>
      </c>
      <c r="AJ682" s="335"/>
      <c r="AK682" s="335"/>
      <c r="AL682" s="159"/>
      <c r="AM682" s="335" t="s">
        <v>536</v>
      </c>
      <c r="AN682" s="335"/>
      <c r="AO682" s="335"/>
      <c r="AP682" s="159"/>
      <c r="AQ682" s="159" t="s">
        <v>231</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6"/>
      <c r="AJ683" s="336"/>
      <c r="AK683" s="336"/>
      <c r="AL683" s="158"/>
      <c r="AM683" s="336"/>
      <c r="AN683" s="336"/>
      <c r="AO683" s="336"/>
      <c r="AP683" s="158"/>
      <c r="AQ683" s="251"/>
      <c r="AR683" s="202"/>
      <c r="AS683" s="137" t="s">
        <v>232</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241</v>
      </c>
      <c r="F687" s="340"/>
      <c r="G687" s="341"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239</v>
      </c>
      <c r="AF687" s="333"/>
      <c r="AG687" s="333"/>
      <c r="AH687" s="334"/>
      <c r="AI687" s="335" t="s">
        <v>535</v>
      </c>
      <c r="AJ687" s="335"/>
      <c r="AK687" s="335"/>
      <c r="AL687" s="159"/>
      <c r="AM687" s="335" t="s">
        <v>536</v>
      </c>
      <c r="AN687" s="335"/>
      <c r="AO687" s="335"/>
      <c r="AP687" s="159"/>
      <c r="AQ687" s="159" t="s">
        <v>231</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6"/>
      <c r="AJ688" s="336"/>
      <c r="AK688" s="336"/>
      <c r="AL688" s="158"/>
      <c r="AM688" s="336"/>
      <c r="AN688" s="336"/>
      <c r="AO688" s="336"/>
      <c r="AP688" s="158"/>
      <c r="AQ688" s="251"/>
      <c r="AR688" s="202"/>
      <c r="AS688" s="137" t="s">
        <v>232</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241</v>
      </c>
      <c r="F692" s="340"/>
      <c r="G692" s="341"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239</v>
      </c>
      <c r="AF692" s="333"/>
      <c r="AG692" s="333"/>
      <c r="AH692" s="334"/>
      <c r="AI692" s="335" t="s">
        <v>535</v>
      </c>
      <c r="AJ692" s="335"/>
      <c r="AK692" s="335"/>
      <c r="AL692" s="159"/>
      <c r="AM692" s="335" t="s">
        <v>536</v>
      </c>
      <c r="AN692" s="335"/>
      <c r="AO692" s="335"/>
      <c r="AP692" s="159"/>
      <c r="AQ692" s="159" t="s">
        <v>231</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6"/>
      <c r="AJ693" s="336"/>
      <c r="AK693" s="336"/>
      <c r="AL693" s="158"/>
      <c r="AM693" s="336"/>
      <c r="AN693" s="336"/>
      <c r="AO693" s="336"/>
      <c r="AP693" s="158"/>
      <c r="AQ693" s="251"/>
      <c r="AR693" s="202"/>
      <c r="AS693" s="137" t="s">
        <v>232</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36.7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738</v>
      </c>
      <c r="AE702" s="343"/>
      <c r="AF702" s="343"/>
      <c r="AG702" s="380" t="s">
        <v>743</v>
      </c>
      <c r="AH702" s="381"/>
      <c r="AI702" s="381"/>
      <c r="AJ702" s="381"/>
      <c r="AK702" s="381"/>
      <c r="AL702" s="381"/>
      <c r="AM702" s="381"/>
      <c r="AN702" s="381"/>
      <c r="AO702" s="381"/>
      <c r="AP702" s="381"/>
      <c r="AQ702" s="381"/>
      <c r="AR702" s="381"/>
      <c r="AS702" s="381"/>
      <c r="AT702" s="381"/>
      <c r="AU702" s="381"/>
      <c r="AV702" s="381"/>
      <c r="AW702" s="381"/>
      <c r="AX702" s="382"/>
    </row>
    <row r="703" spans="1:51" ht="49.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738</v>
      </c>
      <c r="AE703" s="324"/>
      <c r="AF703" s="324"/>
      <c r="AG703" s="105" t="s">
        <v>744</v>
      </c>
      <c r="AH703" s="106"/>
      <c r="AI703" s="106"/>
      <c r="AJ703" s="106"/>
      <c r="AK703" s="106"/>
      <c r="AL703" s="106"/>
      <c r="AM703" s="106"/>
      <c r="AN703" s="106"/>
      <c r="AO703" s="106"/>
      <c r="AP703" s="106"/>
      <c r="AQ703" s="106"/>
      <c r="AR703" s="106"/>
      <c r="AS703" s="106"/>
      <c r="AT703" s="106"/>
      <c r="AU703" s="106"/>
      <c r="AV703" s="106"/>
      <c r="AW703" s="106"/>
      <c r="AX703" s="107"/>
    </row>
    <row r="704" spans="1:51" ht="42.7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738</v>
      </c>
      <c r="AE704" s="782"/>
      <c r="AF704" s="782"/>
      <c r="AG704" s="169" t="s">
        <v>745</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738</v>
      </c>
      <c r="AE705" s="714"/>
      <c r="AF705" s="714"/>
      <c r="AG705" s="129" t="s">
        <v>847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373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746</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314</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746</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4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738</v>
      </c>
      <c r="AE708" s="604"/>
      <c r="AF708" s="604"/>
      <c r="AG708" s="741" t="s">
        <v>747</v>
      </c>
      <c r="AH708" s="742"/>
      <c r="AI708" s="742"/>
      <c r="AJ708" s="742"/>
      <c r="AK708" s="742"/>
      <c r="AL708" s="742"/>
      <c r="AM708" s="742"/>
      <c r="AN708" s="742"/>
      <c r="AO708" s="742"/>
      <c r="AP708" s="742"/>
      <c r="AQ708" s="742"/>
      <c r="AR708" s="742"/>
      <c r="AS708" s="742"/>
      <c r="AT708" s="742"/>
      <c r="AU708" s="742"/>
      <c r="AV708" s="742"/>
      <c r="AW708" s="742"/>
      <c r="AX708" s="743"/>
    </row>
    <row r="709" spans="1:50" ht="41.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738</v>
      </c>
      <c r="AE709" s="324"/>
      <c r="AF709" s="324"/>
      <c r="AG709" s="105" t="s">
        <v>748</v>
      </c>
      <c r="AH709" s="106"/>
      <c r="AI709" s="106"/>
      <c r="AJ709" s="106"/>
      <c r="AK709" s="106"/>
      <c r="AL709" s="106"/>
      <c r="AM709" s="106"/>
      <c r="AN709" s="106"/>
      <c r="AO709" s="106"/>
      <c r="AP709" s="106"/>
      <c r="AQ709" s="106"/>
      <c r="AR709" s="106"/>
      <c r="AS709" s="106"/>
      <c r="AT709" s="106"/>
      <c r="AU709" s="106"/>
      <c r="AV709" s="106"/>
      <c r="AW709" s="106"/>
      <c r="AX709" s="107"/>
    </row>
    <row r="710" spans="1:50" ht="20.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749</v>
      </c>
      <c r="AE710" s="324"/>
      <c r="AF710" s="324"/>
      <c r="AG710" s="105" t="s">
        <v>741</v>
      </c>
      <c r="AH710" s="106"/>
      <c r="AI710" s="106"/>
      <c r="AJ710" s="106"/>
      <c r="AK710" s="106"/>
      <c r="AL710" s="106"/>
      <c r="AM710" s="106"/>
      <c r="AN710" s="106"/>
      <c r="AO710" s="106"/>
      <c r="AP710" s="106"/>
      <c r="AQ710" s="106"/>
      <c r="AR710" s="106"/>
      <c r="AS710" s="106"/>
      <c r="AT710" s="106"/>
      <c r="AU710" s="106"/>
      <c r="AV710" s="106"/>
      <c r="AW710" s="106"/>
      <c r="AX710" s="107"/>
    </row>
    <row r="711" spans="1:50" ht="34.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738</v>
      </c>
      <c r="AE711" s="324"/>
      <c r="AF711" s="324"/>
      <c r="AG711" s="105" t="s">
        <v>750</v>
      </c>
      <c r="AH711" s="106"/>
      <c r="AI711" s="106"/>
      <c r="AJ711" s="106"/>
      <c r="AK711" s="106"/>
      <c r="AL711" s="106"/>
      <c r="AM711" s="106"/>
      <c r="AN711" s="106"/>
      <c r="AO711" s="106"/>
      <c r="AP711" s="106"/>
      <c r="AQ711" s="106"/>
      <c r="AR711" s="106"/>
      <c r="AS711" s="106"/>
      <c r="AT711" s="106"/>
      <c r="AU711" s="106"/>
      <c r="AV711" s="106"/>
      <c r="AW711" s="106"/>
      <c r="AX711" s="107"/>
    </row>
    <row r="712" spans="1:50" ht="79.5" customHeight="1" x14ac:dyDescent="0.15">
      <c r="A712" s="641"/>
      <c r="B712" s="643"/>
      <c r="C712" s="386" t="s">
        <v>340</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738</v>
      </c>
      <c r="AE712" s="782"/>
      <c r="AF712" s="782"/>
      <c r="AG712" s="806" t="s">
        <v>846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341</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749</v>
      </c>
      <c r="AE713" s="324"/>
      <c r="AF713" s="662"/>
      <c r="AG713" s="105" t="s">
        <v>741</v>
      </c>
      <c r="AH713" s="106"/>
      <c r="AI713" s="106"/>
      <c r="AJ713" s="106"/>
      <c r="AK713" s="106"/>
      <c r="AL713" s="106"/>
      <c r="AM713" s="106"/>
      <c r="AN713" s="106"/>
      <c r="AO713" s="106"/>
      <c r="AP713" s="106"/>
      <c r="AQ713" s="106"/>
      <c r="AR713" s="106"/>
      <c r="AS713" s="106"/>
      <c r="AT713" s="106"/>
      <c r="AU713" s="106"/>
      <c r="AV713" s="106"/>
      <c r="AW713" s="106"/>
      <c r="AX713" s="107"/>
    </row>
    <row r="714" spans="1:50" ht="61.5" customHeight="1" x14ac:dyDescent="0.15">
      <c r="A714" s="644"/>
      <c r="B714" s="645"/>
      <c r="C714" s="646" t="s">
        <v>319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738</v>
      </c>
      <c r="AE714" s="804"/>
      <c r="AF714" s="805"/>
      <c r="AG714" s="735" t="s">
        <v>751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749</v>
      </c>
      <c r="AE715" s="604"/>
      <c r="AF715" s="655"/>
      <c r="AG715" s="741" t="s">
        <v>741</v>
      </c>
      <c r="AH715" s="742"/>
      <c r="AI715" s="742"/>
      <c r="AJ715" s="742"/>
      <c r="AK715" s="742"/>
      <c r="AL715" s="742"/>
      <c r="AM715" s="742"/>
      <c r="AN715" s="742"/>
      <c r="AO715" s="742"/>
      <c r="AP715" s="742"/>
      <c r="AQ715" s="742"/>
      <c r="AR715" s="742"/>
      <c r="AS715" s="742"/>
      <c r="AT715" s="742"/>
      <c r="AU715" s="742"/>
      <c r="AV715" s="742"/>
      <c r="AW715" s="742"/>
      <c r="AX715" s="743"/>
    </row>
    <row r="716" spans="1:50" ht="47.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738</v>
      </c>
      <c r="AE716" s="626"/>
      <c r="AF716" s="626"/>
      <c r="AG716" s="105" t="s">
        <v>752</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242</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749</v>
      </c>
      <c r="AE717" s="324"/>
      <c r="AF717" s="324"/>
      <c r="AG717" s="105" t="s">
        <v>741</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749</v>
      </c>
      <c r="AE718" s="324"/>
      <c r="AF718" s="324"/>
      <c r="AG718" s="131" t="s">
        <v>741</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749</v>
      </c>
      <c r="AE719" s="604"/>
      <c r="AF719" s="604"/>
      <c r="AG719" s="129" t="s">
        <v>741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333</v>
      </c>
      <c r="D720" s="298"/>
      <c r="E720" s="298"/>
      <c r="F720" s="301"/>
      <c r="G720" s="297" t="s">
        <v>334</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51" customHeight="1" x14ac:dyDescent="0.15">
      <c r="A726" s="639" t="s">
        <v>48</v>
      </c>
      <c r="B726" s="798"/>
      <c r="C726" s="811" t="s">
        <v>53</v>
      </c>
      <c r="D726" s="833"/>
      <c r="E726" s="833"/>
      <c r="F726" s="834"/>
      <c r="G726" s="577" t="s">
        <v>832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50.25" customHeight="1" thickBot="1" x14ac:dyDescent="0.2">
      <c r="A727" s="799"/>
      <c r="B727" s="800"/>
      <c r="C727" s="747" t="s">
        <v>57</v>
      </c>
      <c r="D727" s="748"/>
      <c r="E727" s="748"/>
      <c r="F727" s="749"/>
      <c r="G727" s="575" t="s">
        <v>753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0"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29.2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32.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6"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346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664</v>
      </c>
      <c r="B737" s="212"/>
      <c r="C737" s="212"/>
      <c r="D737" s="213"/>
      <c r="E737" s="951" t="s">
        <v>710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389</v>
      </c>
      <c r="B738" s="362"/>
      <c r="C738" s="362"/>
      <c r="D738" s="362"/>
      <c r="E738" s="951" t="s">
        <v>710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388</v>
      </c>
      <c r="B739" s="362"/>
      <c r="C739" s="362"/>
      <c r="D739" s="362"/>
      <c r="E739" s="951" t="s">
        <v>710</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387</v>
      </c>
      <c r="B740" s="362"/>
      <c r="C740" s="362"/>
      <c r="D740" s="362"/>
      <c r="E740" s="951" t="s">
        <v>732</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386</v>
      </c>
      <c r="B741" s="362"/>
      <c r="C741" s="362"/>
      <c r="D741" s="362"/>
      <c r="E741" s="951" t="s">
        <v>733</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385</v>
      </c>
      <c r="B742" s="362"/>
      <c r="C742" s="362"/>
      <c r="D742" s="362"/>
      <c r="E742" s="951" t="s">
        <v>734</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384</v>
      </c>
      <c r="B743" s="362"/>
      <c r="C743" s="362"/>
      <c r="D743" s="362"/>
      <c r="E743" s="951" t="s">
        <v>735</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383</v>
      </c>
      <c r="B744" s="362"/>
      <c r="C744" s="362"/>
      <c r="D744" s="362"/>
      <c r="E744" s="951" t="s">
        <v>736</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382</v>
      </c>
      <c r="B745" s="362"/>
      <c r="C745" s="362"/>
      <c r="D745" s="362"/>
      <c r="E745" s="988" t="s">
        <v>737</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537</v>
      </c>
      <c r="B746" s="362"/>
      <c r="C746" s="362"/>
      <c r="D746" s="362"/>
      <c r="E746" s="957" t="s">
        <v>702</v>
      </c>
      <c r="F746" s="955"/>
      <c r="G746" s="955"/>
      <c r="H746" s="100" t="str">
        <f>IF(E746="","","-")</f>
        <v>-</v>
      </c>
      <c r="I746" s="955" t="s">
        <v>336</v>
      </c>
      <c r="J746" s="955"/>
      <c r="K746" s="100" t="str">
        <f>IF(I746="","","-")</f>
        <v>-</v>
      </c>
      <c r="L746" s="956">
        <v>782</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501</v>
      </c>
      <c r="B747" s="362"/>
      <c r="C747" s="362"/>
      <c r="D747" s="362"/>
      <c r="E747" s="957" t="s">
        <v>702</v>
      </c>
      <c r="F747" s="955"/>
      <c r="G747" s="955"/>
      <c r="H747" s="100" t="str">
        <f>IF(E747="","","-")</f>
        <v>-</v>
      </c>
      <c r="I747" s="955"/>
      <c r="J747" s="955"/>
      <c r="K747" s="100" t="str">
        <f>IF(I747="","","-")</f>
        <v/>
      </c>
      <c r="L747" s="956">
        <v>801</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54" customHeight="1" x14ac:dyDescent="0.15">
      <c r="A748" s="613" t="s">
        <v>376</v>
      </c>
      <c r="B748" s="614"/>
      <c r="C748" s="614"/>
      <c r="D748" s="614"/>
      <c r="E748" s="614"/>
      <c r="F748" s="615"/>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54"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54"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54"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54"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54"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54"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54"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54"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54"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54"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54"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4"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54"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54"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54"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54"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4"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4"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4"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54"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54"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54"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54"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54"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54"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54"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54"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10.25"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110.25"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110.25"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10.25"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62.5"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10.2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110.2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10.2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54"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104"/>
      <c r="AO784" s="45"/>
      <c r="AP784" s="45"/>
      <c r="AQ784" s="45"/>
      <c r="AR784" s="45"/>
      <c r="AS784" s="45"/>
      <c r="AT784" s="45"/>
      <c r="AU784" s="45"/>
      <c r="AV784" s="45"/>
      <c r="AW784" s="45"/>
      <c r="AX784" s="46"/>
    </row>
    <row r="785" spans="1:51" ht="54"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01.2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104"/>
      <c r="AO786" s="48"/>
      <c r="AP786" s="48"/>
      <c r="AQ786" s="48"/>
      <c r="AR786" s="48"/>
      <c r="AS786" s="48"/>
      <c r="AT786" s="48"/>
      <c r="AU786" s="48"/>
      <c r="AV786" s="48"/>
      <c r="AW786" s="48"/>
      <c r="AX786" s="49"/>
    </row>
    <row r="787" spans="1:51" ht="24.75" customHeight="1" x14ac:dyDescent="0.15">
      <c r="A787" s="627" t="s">
        <v>378</v>
      </c>
      <c r="B787" s="628"/>
      <c r="C787" s="628"/>
      <c r="D787" s="628"/>
      <c r="E787" s="628"/>
      <c r="F787" s="629"/>
      <c r="G787" s="594" t="s">
        <v>754</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822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755</v>
      </c>
      <c r="H789" s="670"/>
      <c r="I789" s="670"/>
      <c r="J789" s="670"/>
      <c r="K789" s="671"/>
      <c r="L789" s="663" t="s">
        <v>773</v>
      </c>
      <c r="M789" s="664"/>
      <c r="N789" s="664"/>
      <c r="O789" s="664"/>
      <c r="P789" s="664"/>
      <c r="Q789" s="664"/>
      <c r="R789" s="664"/>
      <c r="S789" s="664"/>
      <c r="T789" s="664"/>
      <c r="U789" s="664"/>
      <c r="V789" s="664"/>
      <c r="W789" s="664"/>
      <c r="X789" s="665"/>
      <c r="Y789" s="383">
        <v>1612</v>
      </c>
      <c r="Z789" s="384"/>
      <c r="AA789" s="384"/>
      <c r="AB789" s="801"/>
      <c r="AC789" s="669" t="s">
        <v>758</v>
      </c>
      <c r="AD789" s="670"/>
      <c r="AE789" s="670"/>
      <c r="AF789" s="670"/>
      <c r="AG789" s="671"/>
      <c r="AH789" s="663" t="s">
        <v>759</v>
      </c>
      <c r="AI789" s="664"/>
      <c r="AJ789" s="664"/>
      <c r="AK789" s="664"/>
      <c r="AL789" s="664"/>
      <c r="AM789" s="664"/>
      <c r="AN789" s="664"/>
      <c r="AO789" s="664"/>
      <c r="AP789" s="664"/>
      <c r="AQ789" s="664"/>
      <c r="AR789" s="664"/>
      <c r="AS789" s="664"/>
      <c r="AT789" s="665"/>
      <c r="AU789" s="383">
        <v>20</v>
      </c>
      <c r="AV789" s="384"/>
      <c r="AW789" s="384"/>
      <c r="AX789" s="385"/>
    </row>
    <row r="790" spans="1:51" ht="24.75" customHeight="1" x14ac:dyDescent="0.15">
      <c r="A790" s="630"/>
      <c r="B790" s="631"/>
      <c r="C790" s="631"/>
      <c r="D790" s="631"/>
      <c r="E790" s="631"/>
      <c r="F790" s="632"/>
      <c r="G790" s="605" t="s">
        <v>756</v>
      </c>
      <c r="H790" s="606"/>
      <c r="I790" s="606"/>
      <c r="J790" s="606"/>
      <c r="K790" s="607"/>
      <c r="L790" s="597" t="s">
        <v>757</v>
      </c>
      <c r="M790" s="598"/>
      <c r="N790" s="598"/>
      <c r="O790" s="598"/>
      <c r="P790" s="598"/>
      <c r="Q790" s="598"/>
      <c r="R790" s="598"/>
      <c r="S790" s="598"/>
      <c r="T790" s="598"/>
      <c r="U790" s="598"/>
      <c r="V790" s="598"/>
      <c r="W790" s="598"/>
      <c r="X790" s="599"/>
      <c r="Y790" s="600">
        <v>4822</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6434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20</v>
      </c>
      <c r="AV799" s="828"/>
      <c r="AW799" s="828"/>
      <c r="AX799" s="830"/>
    </row>
    <row r="800" spans="1:51" ht="24.75" customHeight="1" x14ac:dyDescent="0.15">
      <c r="A800" s="630"/>
      <c r="B800" s="631"/>
      <c r="C800" s="631"/>
      <c r="D800" s="631"/>
      <c r="E800" s="631"/>
      <c r="F800" s="632"/>
      <c r="G800" s="594" t="s">
        <v>760</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823</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2</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24.75" customHeight="1" x14ac:dyDescent="0.15">
      <c r="A802" s="630"/>
      <c r="B802" s="631"/>
      <c r="C802" s="631"/>
      <c r="D802" s="631"/>
      <c r="E802" s="631"/>
      <c r="F802" s="632"/>
      <c r="G802" s="669" t="s">
        <v>758</v>
      </c>
      <c r="H802" s="670"/>
      <c r="I802" s="670"/>
      <c r="J802" s="670"/>
      <c r="K802" s="671"/>
      <c r="L802" s="663" t="s">
        <v>757</v>
      </c>
      <c r="M802" s="664"/>
      <c r="N802" s="664"/>
      <c r="O802" s="664"/>
      <c r="P802" s="664"/>
      <c r="Q802" s="664"/>
      <c r="R802" s="664"/>
      <c r="S802" s="664"/>
      <c r="T802" s="664"/>
      <c r="U802" s="664"/>
      <c r="V802" s="664"/>
      <c r="W802" s="664"/>
      <c r="X802" s="665"/>
      <c r="Y802" s="383">
        <v>5</v>
      </c>
      <c r="Z802" s="384"/>
      <c r="AA802" s="384"/>
      <c r="AB802" s="801"/>
      <c r="AC802" s="669" t="s">
        <v>758</v>
      </c>
      <c r="AD802" s="670"/>
      <c r="AE802" s="670"/>
      <c r="AF802" s="670"/>
      <c r="AG802" s="671"/>
      <c r="AH802" s="663" t="s">
        <v>759</v>
      </c>
      <c r="AI802" s="664"/>
      <c r="AJ802" s="664"/>
      <c r="AK802" s="664"/>
      <c r="AL802" s="664"/>
      <c r="AM802" s="664"/>
      <c r="AN802" s="664"/>
      <c r="AO802" s="664"/>
      <c r="AP802" s="664"/>
      <c r="AQ802" s="664"/>
      <c r="AR802" s="664"/>
      <c r="AS802" s="664"/>
      <c r="AT802" s="665"/>
      <c r="AU802" s="383">
        <v>0.4</v>
      </c>
      <c r="AV802" s="384"/>
      <c r="AW802" s="384"/>
      <c r="AX802" s="385"/>
      <c r="AY802">
        <f t="shared" ref="AY802:AY812" si="115">$AY$800</f>
        <v>2</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2</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5</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0.4</v>
      </c>
      <c r="AV812" s="828"/>
      <c r="AW812" s="828"/>
      <c r="AX812" s="830"/>
      <c r="AY812">
        <f t="shared" si="115"/>
        <v>2</v>
      </c>
    </row>
    <row r="813" spans="1:51" ht="24.75" customHeight="1" x14ac:dyDescent="0.15">
      <c r="A813" s="630"/>
      <c r="B813" s="631"/>
      <c r="C813" s="631"/>
      <c r="D813" s="631"/>
      <c r="E813" s="631"/>
      <c r="F813" s="632"/>
      <c r="G813" s="594" t="s">
        <v>805</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801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2</v>
      </c>
    </row>
    <row r="814" spans="1:51" ht="24.75"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2</v>
      </c>
    </row>
    <row r="815" spans="1:51" ht="46.5" customHeight="1" x14ac:dyDescent="0.15">
      <c r="A815" s="630"/>
      <c r="B815" s="631"/>
      <c r="C815" s="631"/>
      <c r="D815" s="631"/>
      <c r="E815" s="631"/>
      <c r="F815" s="632"/>
      <c r="G815" s="669" t="s">
        <v>802</v>
      </c>
      <c r="H815" s="670"/>
      <c r="I815" s="670"/>
      <c r="J815" s="670"/>
      <c r="K815" s="671"/>
      <c r="L815" s="663" t="s">
        <v>819</v>
      </c>
      <c r="M815" s="664"/>
      <c r="N815" s="664"/>
      <c r="O815" s="664"/>
      <c r="P815" s="664"/>
      <c r="Q815" s="664"/>
      <c r="R815" s="664"/>
      <c r="S815" s="664"/>
      <c r="T815" s="664"/>
      <c r="U815" s="664"/>
      <c r="V815" s="664"/>
      <c r="W815" s="664"/>
      <c r="X815" s="665"/>
      <c r="Y815" s="383">
        <v>73</v>
      </c>
      <c r="Z815" s="384"/>
      <c r="AA815" s="384"/>
      <c r="AB815" s="801"/>
      <c r="AC815" s="669" t="s">
        <v>802</v>
      </c>
      <c r="AD815" s="670"/>
      <c r="AE815" s="670"/>
      <c r="AF815" s="670"/>
      <c r="AG815" s="671"/>
      <c r="AH815" s="663" t="s">
        <v>820</v>
      </c>
      <c r="AI815" s="664"/>
      <c r="AJ815" s="664"/>
      <c r="AK815" s="664"/>
      <c r="AL815" s="664"/>
      <c r="AM815" s="664"/>
      <c r="AN815" s="664"/>
      <c r="AO815" s="664"/>
      <c r="AP815" s="664"/>
      <c r="AQ815" s="664"/>
      <c r="AR815" s="664"/>
      <c r="AS815" s="664"/>
      <c r="AT815" s="665"/>
      <c r="AU815" s="383">
        <v>36</v>
      </c>
      <c r="AV815" s="384"/>
      <c r="AW815" s="384"/>
      <c r="AX815" s="385"/>
      <c r="AY815">
        <f t="shared" ref="AY815:AY825" si="116">$AY$813</f>
        <v>2</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2</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2</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2</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2</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2</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2</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2</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2</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2</v>
      </c>
    </row>
    <row r="825" spans="1:51" ht="24.75"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73</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36</v>
      </c>
      <c r="AV825" s="828"/>
      <c r="AW825" s="828"/>
      <c r="AX825" s="830"/>
      <c r="AY825">
        <f t="shared" si="116"/>
        <v>2</v>
      </c>
    </row>
    <row r="826" spans="1:51" ht="24.75" customHeight="1" x14ac:dyDescent="0.15">
      <c r="A826" s="630"/>
      <c r="B826" s="631"/>
      <c r="C826" s="631"/>
      <c r="D826" s="631"/>
      <c r="E826" s="631"/>
      <c r="F826" s="632"/>
      <c r="G826" s="594" t="s">
        <v>800</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828</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2</v>
      </c>
    </row>
    <row r="827" spans="1:51" ht="24.75"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2</v>
      </c>
    </row>
    <row r="828" spans="1:51" s="16" customFormat="1" ht="39.75" customHeight="1" x14ac:dyDescent="0.15">
      <c r="A828" s="630"/>
      <c r="B828" s="631"/>
      <c r="C828" s="631"/>
      <c r="D828" s="631"/>
      <c r="E828" s="631"/>
      <c r="F828" s="632"/>
      <c r="G828" s="669" t="s">
        <v>802</v>
      </c>
      <c r="H828" s="670"/>
      <c r="I828" s="670"/>
      <c r="J828" s="670"/>
      <c r="K828" s="671"/>
      <c r="L828" s="663" t="s">
        <v>821</v>
      </c>
      <c r="M828" s="664"/>
      <c r="N828" s="664"/>
      <c r="O828" s="664"/>
      <c r="P828" s="664"/>
      <c r="Q828" s="664"/>
      <c r="R828" s="664"/>
      <c r="S828" s="664"/>
      <c r="T828" s="664"/>
      <c r="U828" s="664"/>
      <c r="V828" s="664"/>
      <c r="W828" s="664"/>
      <c r="X828" s="665"/>
      <c r="Y828" s="383">
        <v>61</v>
      </c>
      <c r="Z828" s="384"/>
      <c r="AA828" s="384"/>
      <c r="AB828" s="801"/>
      <c r="AC828" s="669" t="s">
        <v>802</v>
      </c>
      <c r="AD828" s="670"/>
      <c r="AE828" s="670"/>
      <c r="AF828" s="670"/>
      <c r="AG828" s="671"/>
      <c r="AH828" s="663" t="s">
        <v>824</v>
      </c>
      <c r="AI828" s="664"/>
      <c r="AJ828" s="664"/>
      <c r="AK828" s="664"/>
      <c r="AL828" s="664"/>
      <c r="AM828" s="664"/>
      <c r="AN828" s="664"/>
      <c r="AO828" s="664"/>
      <c r="AP828" s="664"/>
      <c r="AQ828" s="664"/>
      <c r="AR828" s="664"/>
      <c r="AS828" s="664"/>
      <c r="AT828" s="665"/>
      <c r="AU828" s="383">
        <v>1</v>
      </c>
      <c r="AV828" s="384"/>
      <c r="AW828" s="384"/>
      <c r="AX828" s="385"/>
      <c r="AY828">
        <f t="shared" ref="AY828:AY838" si="117">$AY$826</f>
        <v>2</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2</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2</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2</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2</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2</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2</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2</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2</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2</v>
      </c>
    </row>
    <row r="838" spans="1:51" ht="24.75"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61</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1</v>
      </c>
      <c r="AV838" s="828"/>
      <c r="AW838" s="828"/>
      <c r="AX838" s="830"/>
      <c r="AY838">
        <f t="shared" si="117"/>
        <v>2</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338</v>
      </c>
      <c r="AM839" s="277"/>
      <c r="AN839" s="277"/>
      <c r="AO839" s="102" t="s">
        <v>833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295</v>
      </c>
      <c r="K844" s="362"/>
      <c r="L844" s="362"/>
      <c r="M844" s="362"/>
      <c r="N844" s="362"/>
      <c r="O844" s="362"/>
      <c r="P844" s="248" t="s">
        <v>243</v>
      </c>
      <c r="Q844" s="248"/>
      <c r="R844" s="248"/>
      <c r="S844" s="248"/>
      <c r="T844" s="248"/>
      <c r="U844" s="248"/>
      <c r="V844" s="248"/>
      <c r="W844" s="248"/>
      <c r="X844" s="248"/>
      <c r="Y844" s="363" t="s">
        <v>293</v>
      </c>
      <c r="Z844" s="364"/>
      <c r="AA844" s="364"/>
      <c r="AB844" s="364"/>
      <c r="AC844" s="153" t="s">
        <v>332</v>
      </c>
      <c r="AD844" s="153"/>
      <c r="AE844" s="153"/>
      <c r="AF844" s="153"/>
      <c r="AG844" s="153"/>
      <c r="AH844" s="363" t="s">
        <v>359</v>
      </c>
      <c r="AI844" s="361"/>
      <c r="AJ844" s="361"/>
      <c r="AK844" s="361"/>
      <c r="AL844" s="361" t="s">
        <v>21</v>
      </c>
      <c r="AM844" s="361"/>
      <c r="AN844" s="361"/>
      <c r="AO844" s="365"/>
      <c r="AP844" s="366" t="s">
        <v>296</v>
      </c>
      <c r="AQ844" s="366"/>
      <c r="AR844" s="366"/>
      <c r="AS844" s="366"/>
      <c r="AT844" s="366"/>
      <c r="AU844" s="366"/>
      <c r="AV844" s="366"/>
      <c r="AW844" s="366"/>
      <c r="AX844" s="366"/>
    </row>
    <row r="845" spans="1:51" ht="30" customHeight="1" x14ac:dyDescent="0.15">
      <c r="A845" s="371">
        <v>1</v>
      </c>
      <c r="B845" s="371">
        <v>1</v>
      </c>
      <c r="C845" s="359" t="s">
        <v>761</v>
      </c>
      <c r="D845" s="344"/>
      <c r="E845" s="344"/>
      <c r="F845" s="344"/>
      <c r="G845" s="344"/>
      <c r="H845" s="344"/>
      <c r="I845" s="344"/>
      <c r="J845" s="345">
        <v>4011305001653</v>
      </c>
      <c r="K845" s="346"/>
      <c r="L845" s="346"/>
      <c r="M845" s="346"/>
      <c r="N845" s="346"/>
      <c r="O845" s="346"/>
      <c r="P845" s="360" t="s">
        <v>762</v>
      </c>
      <c r="Q845" s="347"/>
      <c r="R845" s="347"/>
      <c r="S845" s="347"/>
      <c r="T845" s="347"/>
      <c r="U845" s="347"/>
      <c r="V845" s="347"/>
      <c r="W845" s="347"/>
      <c r="X845" s="347"/>
      <c r="Y845" s="348">
        <v>6434</v>
      </c>
      <c r="Z845" s="349"/>
      <c r="AA845" s="349"/>
      <c r="AB845" s="350"/>
      <c r="AC845" s="351" t="s">
        <v>763</v>
      </c>
      <c r="AD845" s="352"/>
      <c r="AE845" s="352"/>
      <c r="AF845" s="352"/>
      <c r="AG845" s="352"/>
      <c r="AH845" s="367" t="s">
        <v>766</v>
      </c>
      <c r="AI845" s="368"/>
      <c r="AJ845" s="368"/>
      <c r="AK845" s="368"/>
      <c r="AL845" s="355" t="s">
        <v>766</v>
      </c>
      <c r="AM845" s="356"/>
      <c r="AN845" s="356"/>
      <c r="AO845" s="357"/>
      <c r="AP845" s="358" t="s">
        <v>767</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295</v>
      </c>
      <c r="K877" s="362"/>
      <c r="L877" s="362"/>
      <c r="M877" s="362"/>
      <c r="N877" s="362"/>
      <c r="O877" s="362"/>
      <c r="P877" s="248" t="s">
        <v>243</v>
      </c>
      <c r="Q877" s="248"/>
      <c r="R877" s="248"/>
      <c r="S877" s="248"/>
      <c r="T877" s="248"/>
      <c r="U877" s="248"/>
      <c r="V877" s="248"/>
      <c r="W877" s="248"/>
      <c r="X877" s="248"/>
      <c r="Y877" s="363" t="s">
        <v>293</v>
      </c>
      <c r="Z877" s="364"/>
      <c r="AA877" s="364"/>
      <c r="AB877" s="364"/>
      <c r="AC877" s="153" t="s">
        <v>332</v>
      </c>
      <c r="AD877" s="153"/>
      <c r="AE877" s="153"/>
      <c r="AF877" s="153"/>
      <c r="AG877" s="153"/>
      <c r="AH877" s="363" t="s">
        <v>359</v>
      </c>
      <c r="AI877" s="361"/>
      <c r="AJ877" s="361"/>
      <c r="AK877" s="361"/>
      <c r="AL877" s="361" t="s">
        <v>21</v>
      </c>
      <c r="AM877" s="361"/>
      <c r="AN877" s="361"/>
      <c r="AO877" s="365"/>
      <c r="AP877" s="366" t="s">
        <v>296</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807</v>
      </c>
      <c r="D878" s="344"/>
      <c r="E878" s="344"/>
      <c r="F878" s="344"/>
      <c r="G878" s="344"/>
      <c r="H878" s="344"/>
      <c r="I878" s="344"/>
      <c r="J878" s="345">
        <v>9000020281000</v>
      </c>
      <c r="K878" s="346"/>
      <c r="L878" s="346"/>
      <c r="M878" s="346"/>
      <c r="N878" s="346"/>
      <c r="O878" s="346"/>
      <c r="P878" s="360" t="s">
        <v>762</v>
      </c>
      <c r="Q878" s="347"/>
      <c r="R878" s="347"/>
      <c r="S878" s="347"/>
      <c r="T878" s="347"/>
      <c r="U878" s="347"/>
      <c r="V878" s="347"/>
      <c r="W878" s="347"/>
      <c r="X878" s="347"/>
      <c r="Y878" s="348">
        <v>20</v>
      </c>
      <c r="Z878" s="349"/>
      <c r="AA878" s="349"/>
      <c r="AB878" s="350"/>
      <c r="AC878" s="351" t="s">
        <v>763</v>
      </c>
      <c r="AD878" s="352"/>
      <c r="AE878" s="352"/>
      <c r="AF878" s="352"/>
      <c r="AG878" s="352"/>
      <c r="AH878" s="367" t="s">
        <v>817</v>
      </c>
      <c r="AI878" s="368"/>
      <c r="AJ878" s="368"/>
      <c r="AK878" s="368"/>
      <c r="AL878" s="355" t="s">
        <v>817</v>
      </c>
      <c r="AM878" s="356"/>
      <c r="AN878" s="356"/>
      <c r="AO878" s="357"/>
      <c r="AP878" s="358" t="s">
        <v>741</v>
      </c>
      <c r="AQ878" s="358"/>
      <c r="AR878" s="358"/>
      <c r="AS878" s="358"/>
      <c r="AT878" s="358"/>
      <c r="AU878" s="358"/>
      <c r="AV878" s="358"/>
      <c r="AW878" s="358"/>
      <c r="AX878" s="358"/>
      <c r="AY878">
        <f t="shared" si="118"/>
        <v>1</v>
      </c>
    </row>
    <row r="879" spans="1:51" ht="30" customHeight="1" x14ac:dyDescent="0.15">
      <c r="A879" s="371">
        <v>2</v>
      </c>
      <c r="B879" s="371">
        <v>1</v>
      </c>
      <c r="C879" s="359" t="s">
        <v>808</v>
      </c>
      <c r="D879" s="344"/>
      <c r="E879" s="344"/>
      <c r="F879" s="344"/>
      <c r="G879" s="344"/>
      <c r="H879" s="344"/>
      <c r="I879" s="344"/>
      <c r="J879" s="345">
        <v>3000020141003</v>
      </c>
      <c r="K879" s="346"/>
      <c r="L879" s="346"/>
      <c r="M879" s="346"/>
      <c r="N879" s="346"/>
      <c r="O879" s="346"/>
      <c r="P879" s="360" t="s">
        <v>762</v>
      </c>
      <c r="Q879" s="347"/>
      <c r="R879" s="347"/>
      <c r="S879" s="347"/>
      <c r="T879" s="347"/>
      <c r="U879" s="347"/>
      <c r="V879" s="347"/>
      <c r="W879" s="347"/>
      <c r="X879" s="347"/>
      <c r="Y879" s="348">
        <v>19</v>
      </c>
      <c r="Z879" s="349"/>
      <c r="AA879" s="349"/>
      <c r="AB879" s="350"/>
      <c r="AC879" s="351" t="s">
        <v>763</v>
      </c>
      <c r="AD879" s="352"/>
      <c r="AE879" s="352"/>
      <c r="AF879" s="352"/>
      <c r="AG879" s="352"/>
      <c r="AH879" s="367" t="s">
        <v>817</v>
      </c>
      <c r="AI879" s="368"/>
      <c r="AJ879" s="368"/>
      <c r="AK879" s="368"/>
      <c r="AL879" s="355" t="s">
        <v>817</v>
      </c>
      <c r="AM879" s="356"/>
      <c r="AN879" s="356"/>
      <c r="AO879" s="357"/>
      <c r="AP879" s="358" t="s">
        <v>741</v>
      </c>
      <c r="AQ879" s="358"/>
      <c r="AR879" s="358"/>
      <c r="AS879" s="358"/>
      <c r="AT879" s="358"/>
      <c r="AU879" s="358"/>
      <c r="AV879" s="358"/>
      <c r="AW879" s="358"/>
      <c r="AX879" s="358"/>
      <c r="AY879">
        <f>COUNTA($C$879)</f>
        <v>1</v>
      </c>
    </row>
    <row r="880" spans="1:51" ht="30" customHeight="1" x14ac:dyDescent="0.15">
      <c r="A880" s="371">
        <v>3</v>
      </c>
      <c r="B880" s="371">
        <v>1</v>
      </c>
      <c r="C880" s="359" t="s">
        <v>809</v>
      </c>
      <c r="D880" s="344"/>
      <c r="E880" s="344"/>
      <c r="F880" s="344"/>
      <c r="G880" s="344"/>
      <c r="H880" s="344"/>
      <c r="I880" s="344"/>
      <c r="J880" s="345">
        <v>6000020271004</v>
      </c>
      <c r="K880" s="346"/>
      <c r="L880" s="346"/>
      <c r="M880" s="346"/>
      <c r="N880" s="346"/>
      <c r="O880" s="346"/>
      <c r="P880" s="360" t="s">
        <v>762</v>
      </c>
      <c r="Q880" s="347"/>
      <c r="R880" s="347"/>
      <c r="S880" s="347"/>
      <c r="T880" s="347"/>
      <c r="U880" s="347"/>
      <c r="V880" s="347"/>
      <c r="W880" s="347"/>
      <c r="X880" s="347"/>
      <c r="Y880" s="348">
        <v>14</v>
      </c>
      <c r="Z880" s="349"/>
      <c r="AA880" s="349"/>
      <c r="AB880" s="350"/>
      <c r="AC880" s="351" t="s">
        <v>763</v>
      </c>
      <c r="AD880" s="352"/>
      <c r="AE880" s="352"/>
      <c r="AF880" s="352"/>
      <c r="AG880" s="352"/>
      <c r="AH880" s="353" t="s">
        <v>817</v>
      </c>
      <c r="AI880" s="354"/>
      <c r="AJ880" s="354"/>
      <c r="AK880" s="354"/>
      <c r="AL880" s="355" t="s">
        <v>817</v>
      </c>
      <c r="AM880" s="356"/>
      <c r="AN880" s="356"/>
      <c r="AO880" s="357"/>
      <c r="AP880" s="358" t="s">
        <v>741</v>
      </c>
      <c r="AQ880" s="358"/>
      <c r="AR880" s="358"/>
      <c r="AS880" s="358"/>
      <c r="AT880" s="358"/>
      <c r="AU880" s="358"/>
      <c r="AV880" s="358"/>
      <c r="AW880" s="358"/>
      <c r="AX880" s="358"/>
      <c r="AY880">
        <f>COUNTA($C$880)</f>
        <v>1</v>
      </c>
    </row>
    <row r="881" spans="1:51" ht="30" customHeight="1" x14ac:dyDescent="0.15">
      <c r="A881" s="371">
        <v>4</v>
      </c>
      <c r="B881" s="371">
        <v>1</v>
      </c>
      <c r="C881" s="359" t="s">
        <v>810</v>
      </c>
      <c r="D881" s="344"/>
      <c r="E881" s="344"/>
      <c r="F881" s="344"/>
      <c r="G881" s="344"/>
      <c r="H881" s="344"/>
      <c r="I881" s="344"/>
      <c r="J881" s="345">
        <v>9000020011002</v>
      </c>
      <c r="K881" s="346"/>
      <c r="L881" s="346"/>
      <c r="M881" s="346"/>
      <c r="N881" s="346"/>
      <c r="O881" s="346"/>
      <c r="P881" s="360" t="s">
        <v>762</v>
      </c>
      <c r="Q881" s="347"/>
      <c r="R881" s="347"/>
      <c r="S881" s="347"/>
      <c r="T881" s="347"/>
      <c r="U881" s="347"/>
      <c r="V881" s="347"/>
      <c r="W881" s="347"/>
      <c r="X881" s="347"/>
      <c r="Y881" s="348">
        <v>12</v>
      </c>
      <c r="Z881" s="349"/>
      <c r="AA881" s="349"/>
      <c r="AB881" s="350"/>
      <c r="AC881" s="351" t="s">
        <v>763</v>
      </c>
      <c r="AD881" s="352"/>
      <c r="AE881" s="352"/>
      <c r="AF881" s="352"/>
      <c r="AG881" s="352"/>
      <c r="AH881" s="353" t="s">
        <v>817</v>
      </c>
      <c r="AI881" s="354"/>
      <c r="AJ881" s="354"/>
      <c r="AK881" s="354"/>
      <c r="AL881" s="355" t="s">
        <v>817</v>
      </c>
      <c r="AM881" s="356"/>
      <c r="AN881" s="356"/>
      <c r="AO881" s="357"/>
      <c r="AP881" s="358" t="s">
        <v>741</v>
      </c>
      <c r="AQ881" s="358"/>
      <c r="AR881" s="358"/>
      <c r="AS881" s="358"/>
      <c r="AT881" s="358"/>
      <c r="AU881" s="358"/>
      <c r="AV881" s="358"/>
      <c r="AW881" s="358"/>
      <c r="AX881" s="358"/>
      <c r="AY881">
        <f>COUNTA($C$881)</f>
        <v>1</v>
      </c>
    </row>
    <row r="882" spans="1:51" ht="30" customHeight="1" x14ac:dyDescent="0.15">
      <c r="A882" s="371">
        <v>5</v>
      </c>
      <c r="B882" s="371">
        <v>1</v>
      </c>
      <c r="C882" s="359" t="s">
        <v>811</v>
      </c>
      <c r="D882" s="344"/>
      <c r="E882" s="344"/>
      <c r="F882" s="344"/>
      <c r="G882" s="344"/>
      <c r="H882" s="344"/>
      <c r="I882" s="344"/>
      <c r="J882" s="345">
        <v>3000020231002</v>
      </c>
      <c r="K882" s="346"/>
      <c r="L882" s="346"/>
      <c r="M882" s="346"/>
      <c r="N882" s="346"/>
      <c r="O882" s="346"/>
      <c r="P882" s="360" t="s">
        <v>762</v>
      </c>
      <c r="Q882" s="347"/>
      <c r="R882" s="347"/>
      <c r="S882" s="347"/>
      <c r="T882" s="347"/>
      <c r="U882" s="347"/>
      <c r="V882" s="347"/>
      <c r="W882" s="347"/>
      <c r="X882" s="347"/>
      <c r="Y882" s="348">
        <v>12</v>
      </c>
      <c r="Z882" s="349"/>
      <c r="AA882" s="349"/>
      <c r="AB882" s="350"/>
      <c r="AC882" s="351" t="s">
        <v>763</v>
      </c>
      <c r="AD882" s="352"/>
      <c r="AE882" s="352"/>
      <c r="AF882" s="352"/>
      <c r="AG882" s="352"/>
      <c r="AH882" s="353" t="s">
        <v>817</v>
      </c>
      <c r="AI882" s="354"/>
      <c r="AJ882" s="354"/>
      <c r="AK882" s="354"/>
      <c r="AL882" s="355" t="s">
        <v>817</v>
      </c>
      <c r="AM882" s="356"/>
      <c r="AN882" s="356"/>
      <c r="AO882" s="357"/>
      <c r="AP882" s="358" t="s">
        <v>741</v>
      </c>
      <c r="AQ882" s="358"/>
      <c r="AR882" s="358"/>
      <c r="AS882" s="358"/>
      <c r="AT882" s="358"/>
      <c r="AU882" s="358"/>
      <c r="AV882" s="358"/>
      <c r="AW882" s="358"/>
      <c r="AX882" s="358"/>
      <c r="AY882">
        <f>COUNTA($C$882)</f>
        <v>1</v>
      </c>
    </row>
    <row r="883" spans="1:51" ht="30" customHeight="1" x14ac:dyDescent="0.15">
      <c r="A883" s="371">
        <v>6</v>
      </c>
      <c r="B883" s="371">
        <v>1</v>
      </c>
      <c r="C883" s="359" t="s">
        <v>812</v>
      </c>
      <c r="D883" s="344"/>
      <c r="E883" s="344"/>
      <c r="F883" s="344"/>
      <c r="G883" s="344"/>
      <c r="H883" s="344"/>
      <c r="I883" s="344"/>
      <c r="J883" s="345">
        <v>9000020431001</v>
      </c>
      <c r="K883" s="346"/>
      <c r="L883" s="346"/>
      <c r="M883" s="346"/>
      <c r="N883" s="346"/>
      <c r="O883" s="346"/>
      <c r="P883" s="360" t="s">
        <v>762</v>
      </c>
      <c r="Q883" s="347"/>
      <c r="R883" s="347"/>
      <c r="S883" s="347"/>
      <c r="T883" s="347"/>
      <c r="U883" s="347"/>
      <c r="V883" s="347"/>
      <c r="W883" s="347"/>
      <c r="X883" s="347"/>
      <c r="Y883" s="348">
        <v>6</v>
      </c>
      <c r="Z883" s="349"/>
      <c r="AA883" s="349"/>
      <c r="AB883" s="350"/>
      <c r="AC883" s="351" t="s">
        <v>763</v>
      </c>
      <c r="AD883" s="352"/>
      <c r="AE883" s="352"/>
      <c r="AF883" s="352"/>
      <c r="AG883" s="352"/>
      <c r="AH883" s="353" t="s">
        <v>817</v>
      </c>
      <c r="AI883" s="354"/>
      <c r="AJ883" s="354"/>
      <c r="AK883" s="354"/>
      <c r="AL883" s="355" t="s">
        <v>817</v>
      </c>
      <c r="AM883" s="356"/>
      <c r="AN883" s="356"/>
      <c r="AO883" s="357"/>
      <c r="AP883" s="358" t="s">
        <v>741</v>
      </c>
      <c r="AQ883" s="358"/>
      <c r="AR883" s="358"/>
      <c r="AS883" s="358"/>
      <c r="AT883" s="358"/>
      <c r="AU883" s="358"/>
      <c r="AV883" s="358"/>
      <c r="AW883" s="358"/>
      <c r="AX883" s="358"/>
      <c r="AY883">
        <f>COUNTA($C$883)</f>
        <v>1</v>
      </c>
    </row>
    <row r="884" spans="1:51" ht="30" customHeight="1" x14ac:dyDescent="0.15">
      <c r="A884" s="371">
        <v>7</v>
      </c>
      <c r="B884" s="371">
        <v>1</v>
      </c>
      <c r="C884" s="359" t="s">
        <v>813</v>
      </c>
      <c r="D884" s="344"/>
      <c r="E884" s="344"/>
      <c r="F884" s="344"/>
      <c r="G884" s="344"/>
      <c r="H884" s="344"/>
      <c r="I884" s="344"/>
      <c r="J884" s="345">
        <v>3000020221309</v>
      </c>
      <c r="K884" s="346"/>
      <c r="L884" s="346"/>
      <c r="M884" s="346"/>
      <c r="N884" s="346"/>
      <c r="O884" s="346"/>
      <c r="P884" s="360" t="s">
        <v>762</v>
      </c>
      <c r="Q884" s="347"/>
      <c r="R884" s="347"/>
      <c r="S884" s="347"/>
      <c r="T884" s="347"/>
      <c r="U884" s="347"/>
      <c r="V884" s="347"/>
      <c r="W884" s="347"/>
      <c r="X884" s="347"/>
      <c r="Y884" s="348">
        <v>5</v>
      </c>
      <c r="Z884" s="349"/>
      <c r="AA884" s="349"/>
      <c r="AB884" s="350"/>
      <c r="AC884" s="351" t="s">
        <v>763</v>
      </c>
      <c r="AD884" s="352"/>
      <c r="AE884" s="352"/>
      <c r="AF884" s="352"/>
      <c r="AG884" s="352"/>
      <c r="AH884" s="353" t="s">
        <v>817</v>
      </c>
      <c r="AI884" s="354"/>
      <c r="AJ884" s="354"/>
      <c r="AK884" s="354"/>
      <c r="AL884" s="355" t="s">
        <v>817</v>
      </c>
      <c r="AM884" s="356"/>
      <c r="AN884" s="356"/>
      <c r="AO884" s="357"/>
      <c r="AP884" s="358" t="s">
        <v>741</v>
      </c>
      <c r="AQ884" s="358"/>
      <c r="AR884" s="358"/>
      <c r="AS884" s="358"/>
      <c r="AT884" s="358"/>
      <c r="AU884" s="358"/>
      <c r="AV884" s="358"/>
      <c r="AW884" s="358"/>
      <c r="AX884" s="358"/>
      <c r="AY884">
        <f>COUNTA($C$884)</f>
        <v>1</v>
      </c>
    </row>
    <row r="885" spans="1:51" ht="30" customHeight="1" x14ac:dyDescent="0.15">
      <c r="A885" s="371">
        <v>8</v>
      </c>
      <c r="B885" s="371">
        <v>1</v>
      </c>
      <c r="C885" s="359" t="s">
        <v>814</v>
      </c>
      <c r="D885" s="344"/>
      <c r="E885" s="344"/>
      <c r="F885" s="344"/>
      <c r="G885" s="344"/>
      <c r="H885" s="344"/>
      <c r="I885" s="344"/>
      <c r="J885" s="345">
        <v>9000020341002</v>
      </c>
      <c r="K885" s="346"/>
      <c r="L885" s="346"/>
      <c r="M885" s="346"/>
      <c r="N885" s="346"/>
      <c r="O885" s="346"/>
      <c r="P885" s="360" t="s">
        <v>762</v>
      </c>
      <c r="Q885" s="347"/>
      <c r="R885" s="347"/>
      <c r="S885" s="347"/>
      <c r="T885" s="347"/>
      <c r="U885" s="347"/>
      <c r="V885" s="347"/>
      <c r="W885" s="347"/>
      <c r="X885" s="347"/>
      <c r="Y885" s="348">
        <v>5</v>
      </c>
      <c r="Z885" s="349"/>
      <c r="AA885" s="349"/>
      <c r="AB885" s="350"/>
      <c r="AC885" s="351" t="s">
        <v>763</v>
      </c>
      <c r="AD885" s="352"/>
      <c r="AE885" s="352"/>
      <c r="AF885" s="352"/>
      <c r="AG885" s="352"/>
      <c r="AH885" s="353" t="s">
        <v>817</v>
      </c>
      <c r="AI885" s="354"/>
      <c r="AJ885" s="354"/>
      <c r="AK885" s="354"/>
      <c r="AL885" s="355" t="s">
        <v>817</v>
      </c>
      <c r="AM885" s="356"/>
      <c r="AN885" s="356"/>
      <c r="AO885" s="357"/>
      <c r="AP885" s="358" t="s">
        <v>741</v>
      </c>
      <c r="AQ885" s="358"/>
      <c r="AR885" s="358"/>
      <c r="AS885" s="358"/>
      <c r="AT885" s="358"/>
      <c r="AU885" s="358"/>
      <c r="AV885" s="358"/>
      <c r="AW885" s="358"/>
      <c r="AX885" s="358"/>
      <c r="AY885">
        <f>COUNTA($C$885)</f>
        <v>1</v>
      </c>
    </row>
    <row r="886" spans="1:51" ht="30" customHeight="1" x14ac:dyDescent="0.15">
      <c r="A886" s="371">
        <v>9</v>
      </c>
      <c r="B886" s="371">
        <v>1</v>
      </c>
      <c r="C886" s="359" t="s">
        <v>815</v>
      </c>
      <c r="D886" s="344"/>
      <c r="E886" s="344"/>
      <c r="F886" s="344"/>
      <c r="G886" s="344"/>
      <c r="H886" s="344"/>
      <c r="I886" s="344"/>
      <c r="J886" s="345">
        <v>1000020141500</v>
      </c>
      <c r="K886" s="346"/>
      <c r="L886" s="346"/>
      <c r="M886" s="346"/>
      <c r="N886" s="346"/>
      <c r="O886" s="346"/>
      <c r="P886" s="360" t="s">
        <v>762</v>
      </c>
      <c r="Q886" s="347"/>
      <c r="R886" s="347"/>
      <c r="S886" s="347"/>
      <c r="T886" s="347"/>
      <c r="U886" s="347"/>
      <c r="V886" s="347"/>
      <c r="W886" s="347"/>
      <c r="X886" s="347"/>
      <c r="Y886" s="348">
        <v>4</v>
      </c>
      <c r="Z886" s="349"/>
      <c r="AA886" s="349"/>
      <c r="AB886" s="350"/>
      <c r="AC886" s="351" t="s">
        <v>763</v>
      </c>
      <c r="AD886" s="352"/>
      <c r="AE886" s="352"/>
      <c r="AF886" s="352"/>
      <c r="AG886" s="352"/>
      <c r="AH886" s="353" t="s">
        <v>817</v>
      </c>
      <c r="AI886" s="354"/>
      <c r="AJ886" s="354"/>
      <c r="AK886" s="354"/>
      <c r="AL886" s="355" t="s">
        <v>817</v>
      </c>
      <c r="AM886" s="356"/>
      <c r="AN886" s="356"/>
      <c r="AO886" s="357"/>
      <c r="AP886" s="358" t="s">
        <v>741</v>
      </c>
      <c r="AQ886" s="358"/>
      <c r="AR886" s="358"/>
      <c r="AS886" s="358"/>
      <c r="AT886" s="358"/>
      <c r="AU886" s="358"/>
      <c r="AV886" s="358"/>
      <c r="AW886" s="358"/>
      <c r="AX886" s="358"/>
      <c r="AY886">
        <f>COUNTA($C$886)</f>
        <v>1</v>
      </c>
    </row>
    <row r="887" spans="1:51" ht="30" customHeight="1" x14ac:dyDescent="0.15">
      <c r="A887" s="371">
        <v>10</v>
      </c>
      <c r="B887" s="371">
        <v>1</v>
      </c>
      <c r="C887" s="359" t="s">
        <v>816</v>
      </c>
      <c r="D887" s="344"/>
      <c r="E887" s="344"/>
      <c r="F887" s="344"/>
      <c r="G887" s="344"/>
      <c r="H887" s="344"/>
      <c r="I887" s="344"/>
      <c r="J887" s="345">
        <v>8000020041009</v>
      </c>
      <c r="K887" s="346"/>
      <c r="L887" s="346"/>
      <c r="M887" s="346"/>
      <c r="N887" s="346"/>
      <c r="O887" s="346"/>
      <c r="P887" s="360" t="s">
        <v>762</v>
      </c>
      <c r="Q887" s="347"/>
      <c r="R887" s="347"/>
      <c r="S887" s="347"/>
      <c r="T887" s="347"/>
      <c r="U887" s="347"/>
      <c r="V887" s="347"/>
      <c r="W887" s="347"/>
      <c r="X887" s="347"/>
      <c r="Y887" s="348">
        <v>4</v>
      </c>
      <c r="Z887" s="349"/>
      <c r="AA887" s="349"/>
      <c r="AB887" s="350"/>
      <c r="AC887" s="351" t="s">
        <v>764</v>
      </c>
      <c r="AD887" s="352"/>
      <c r="AE887" s="352"/>
      <c r="AF887" s="352"/>
      <c r="AG887" s="352"/>
      <c r="AH887" s="353" t="s">
        <v>817</v>
      </c>
      <c r="AI887" s="354"/>
      <c r="AJ887" s="354"/>
      <c r="AK887" s="354"/>
      <c r="AL887" s="355" t="s">
        <v>817</v>
      </c>
      <c r="AM887" s="356"/>
      <c r="AN887" s="356"/>
      <c r="AO887" s="357"/>
      <c r="AP887" s="358" t="s">
        <v>741</v>
      </c>
      <c r="AQ887" s="358"/>
      <c r="AR887" s="358"/>
      <c r="AS887" s="358"/>
      <c r="AT887" s="358"/>
      <c r="AU887" s="358"/>
      <c r="AV887" s="358"/>
      <c r="AW887" s="358"/>
      <c r="AX887" s="358"/>
      <c r="AY887">
        <f>COUNTA($C$887)</f>
        <v>1</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t="s">
        <v>817</v>
      </c>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295</v>
      </c>
      <c r="K910" s="362"/>
      <c r="L910" s="362"/>
      <c r="M910" s="362"/>
      <c r="N910" s="362"/>
      <c r="O910" s="362"/>
      <c r="P910" s="248" t="s">
        <v>243</v>
      </c>
      <c r="Q910" s="248"/>
      <c r="R910" s="248"/>
      <c r="S910" s="248"/>
      <c r="T910" s="248"/>
      <c r="U910" s="248"/>
      <c r="V910" s="248"/>
      <c r="W910" s="248"/>
      <c r="X910" s="248"/>
      <c r="Y910" s="363" t="s">
        <v>293</v>
      </c>
      <c r="Z910" s="364"/>
      <c r="AA910" s="364"/>
      <c r="AB910" s="364"/>
      <c r="AC910" s="153" t="s">
        <v>332</v>
      </c>
      <c r="AD910" s="153"/>
      <c r="AE910" s="153"/>
      <c r="AF910" s="153"/>
      <c r="AG910" s="153"/>
      <c r="AH910" s="363" t="s">
        <v>359</v>
      </c>
      <c r="AI910" s="361"/>
      <c r="AJ910" s="361"/>
      <c r="AK910" s="361"/>
      <c r="AL910" s="361" t="s">
        <v>21</v>
      </c>
      <c r="AM910" s="361"/>
      <c r="AN910" s="361"/>
      <c r="AO910" s="365"/>
      <c r="AP910" s="366" t="s">
        <v>296</v>
      </c>
      <c r="AQ910" s="366"/>
      <c r="AR910" s="366"/>
      <c r="AS910" s="366"/>
      <c r="AT910" s="366"/>
      <c r="AU910" s="366"/>
      <c r="AV910" s="366"/>
      <c r="AW910" s="366"/>
      <c r="AX910" s="366"/>
      <c r="AY910">
        <f t="shared" ref="AY910:AY911" si="119">$AY$908</f>
        <v>1</v>
      </c>
    </row>
    <row r="911" spans="1:51" ht="47.25" customHeight="1" x14ac:dyDescent="0.15">
      <c r="A911" s="371">
        <v>1</v>
      </c>
      <c r="B911" s="371">
        <v>1</v>
      </c>
      <c r="C911" s="359" t="s">
        <v>768</v>
      </c>
      <c r="D911" s="344"/>
      <c r="E911" s="344"/>
      <c r="F911" s="344"/>
      <c r="G911" s="344"/>
      <c r="H911" s="344"/>
      <c r="I911" s="344"/>
      <c r="J911" s="345">
        <v>2010005018852</v>
      </c>
      <c r="K911" s="346"/>
      <c r="L911" s="346"/>
      <c r="M911" s="346"/>
      <c r="N911" s="346"/>
      <c r="O911" s="346"/>
      <c r="P911" s="360" t="s">
        <v>765</v>
      </c>
      <c r="Q911" s="347"/>
      <c r="R911" s="347"/>
      <c r="S911" s="347"/>
      <c r="T911" s="347"/>
      <c r="U911" s="347"/>
      <c r="V911" s="347"/>
      <c r="W911" s="347"/>
      <c r="X911" s="347"/>
      <c r="Y911" s="348">
        <v>5</v>
      </c>
      <c r="Z911" s="349"/>
      <c r="AA911" s="349"/>
      <c r="AB911" s="350"/>
      <c r="AC911" s="351" t="s">
        <v>763</v>
      </c>
      <c r="AD911" s="352"/>
      <c r="AE911" s="352"/>
      <c r="AF911" s="352"/>
      <c r="AG911" s="352"/>
      <c r="AH911" s="367" t="s">
        <v>766</v>
      </c>
      <c r="AI911" s="368"/>
      <c r="AJ911" s="368"/>
      <c r="AK911" s="368"/>
      <c r="AL911" s="355" t="s">
        <v>766</v>
      </c>
      <c r="AM911" s="356"/>
      <c r="AN911" s="356"/>
      <c r="AO911" s="357"/>
      <c r="AP911" s="358" t="s">
        <v>767</v>
      </c>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295</v>
      </c>
      <c r="K943" s="362"/>
      <c r="L943" s="362"/>
      <c r="M943" s="362"/>
      <c r="N943" s="362"/>
      <c r="O943" s="362"/>
      <c r="P943" s="248" t="s">
        <v>243</v>
      </c>
      <c r="Q943" s="248"/>
      <c r="R943" s="248"/>
      <c r="S943" s="248"/>
      <c r="T943" s="248"/>
      <c r="U943" s="248"/>
      <c r="V943" s="248"/>
      <c r="W943" s="248"/>
      <c r="X943" s="248"/>
      <c r="Y943" s="363" t="s">
        <v>293</v>
      </c>
      <c r="Z943" s="364"/>
      <c r="AA943" s="364"/>
      <c r="AB943" s="364"/>
      <c r="AC943" s="153" t="s">
        <v>332</v>
      </c>
      <c r="AD943" s="153"/>
      <c r="AE943" s="153"/>
      <c r="AF943" s="153"/>
      <c r="AG943" s="153"/>
      <c r="AH943" s="363" t="s">
        <v>359</v>
      </c>
      <c r="AI943" s="361"/>
      <c r="AJ943" s="361"/>
      <c r="AK943" s="361"/>
      <c r="AL943" s="361" t="s">
        <v>21</v>
      </c>
      <c r="AM943" s="361"/>
      <c r="AN943" s="361"/>
      <c r="AO943" s="365"/>
      <c r="AP943" s="366" t="s">
        <v>296</v>
      </c>
      <c r="AQ943" s="366"/>
      <c r="AR943" s="366"/>
      <c r="AS943" s="366"/>
      <c r="AT943" s="366"/>
      <c r="AU943" s="366"/>
      <c r="AV943" s="366"/>
      <c r="AW943" s="366"/>
      <c r="AX943" s="366"/>
      <c r="AY943">
        <f t="shared" ref="AY943:AY944" si="120">$AY$941</f>
        <v>1</v>
      </c>
    </row>
    <row r="944" spans="1:51" ht="47.25" customHeight="1" x14ac:dyDescent="0.15">
      <c r="A944" s="371">
        <v>1</v>
      </c>
      <c r="B944" s="371">
        <v>1</v>
      </c>
      <c r="C944" s="359" t="s">
        <v>790</v>
      </c>
      <c r="D944" s="344"/>
      <c r="E944" s="344"/>
      <c r="F944" s="344"/>
      <c r="G944" s="344"/>
      <c r="H944" s="344"/>
      <c r="I944" s="344"/>
      <c r="J944" s="345">
        <v>1700150037398</v>
      </c>
      <c r="K944" s="346"/>
      <c r="L944" s="346"/>
      <c r="M944" s="346"/>
      <c r="N944" s="346"/>
      <c r="O944" s="346"/>
      <c r="P944" s="360" t="s">
        <v>765</v>
      </c>
      <c r="Q944" s="347"/>
      <c r="R944" s="347"/>
      <c r="S944" s="347"/>
      <c r="T944" s="347"/>
      <c r="U944" s="347"/>
      <c r="V944" s="347"/>
      <c r="W944" s="347"/>
      <c r="X944" s="347"/>
      <c r="Y944" s="348">
        <v>0.4</v>
      </c>
      <c r="Z944" s="349"/>
      <c r="AA944" s="349"/>
      <c r="AB944" s="350"/>
      <c r="AC944" s="351" t="s">
        <v>763</v>
      </c>
      <c r="AD944" s="352"/>
      <c r="AE944" s="352"/>
      <c r="AF944" s="352"/>
      <c r="AG944" s="352"/>
      <c r="AH944" s="367" t="s">
        <v>772</v>
      </c>
      <c r="AI944" s="368"/>
      <c r="AJ944" s="368"/>
      <c r="AK944" s="368"/>
      <c r="AL944" s="355" t="s">
        <v>772</v>
      </c>
      <c r="AM944" s="356"/>
      <c r="AN944" s="356"/>
      <c r="AO944" s="357"/>
      <c r="AP944" s="358" t="s">
        <v>741</v>
      </c>
      <c r="AQ944" s="358"/>
      <c r="AR944" s="358"/>
      <c r="AS944" s="358"/>
      <c r="AT944" s="358"/>
      <c r="AU944" s="358"/>
      <c r="AV944" s="358"/>
      <c r="AW944" s="358"/>
      <c r="AX944" s="358"/>
      <c r="AY944">
        <f t="shared" si="120"/>
        <v>1</v>
      </c>
    </row>
    <row r="945" spans="1:51" ht="47.25" customHeight="1" x14ac:dyDescent="0.15">
      <c r="A945" s="371">
        <v>2</v>
      </c>
      <c r="B945" s="371">
        <v>1</v>
      </c>
      <c r="C945" s="359" t="s">
        <v>791</v>
      </c>
      <c r="D945" s="344"/>
      <c r="E945" s="344"/>
      <c r="F945" s="344"/>
      <c r="G945" s="344"/>
      <c r="H945" s="344"/>
      <c r="I945" s="344"/>
      <c r="J945" s="345">
        <v>5700150044804</v>
      </c>
      <c r="K945" s="346"/>
      <c r="L945" s="346"/>
      <c r="M945" s="346"/>
      <c r="N945" s="346"/>
      <c r="O945" s="346"/>
      <c r="P945" s="360" t="s">
        <v>765</v>
      </c>
      <c r="Q945" s="347"/>
      <c r="R945" s="347"/>
      <c r="S945" s="347"/>
      <c r="T945" s="347"/>
      <c r="U945" s="347"/>
      <c r="V945" s="347"/>
      <c r="W945" s="347"/>
      <c r="X945" s="347"/>
      <c r="Y945" s="348">
        <v>0.4</v>
      </c>
      <c r="Z945" s="349"/>
      <c r="AA945" s="349"/>
      <c r="AB945" s="350"/>
      <c r="AC945" s="351" t="s">
        <v>763</v>
      </c>
      <c r="AD945" s="352"/>
      <c r="AE945" s="352"/>
      <c r="AF945" s="352"/>
      <c r="AG945" s="352"/>
      <c r="AH945" s="367" t="s">
        <v>772</v>
      </c>
      <c r="AI945" s="368"/>
      <c r="AJ945" s="368"/>
      <c r="AK945" s="368"/>
      <c r="AL945" s="355" t="s">
        <v>772</v>
      </c>
      <c r="AM945" s="356"/>
      <c r="AN945" s="356"/>
      <c r="AO945" s="357"/>
      <c r="AP945" s="358" t="s">
        <v>741</v>
      </c>
      <c r="AQ945" s="358"/>
      <c r="AR945" s="358"/>
      <c r="AS945" s="358"/>
      <c r="AT945" s="358"/>
      <c r="AU945" s="358"/>
      <c r="AV945" s="358"/>
      <c r="AW945" s="358"/>
      <c r="AX945" s="358"/>
      <c r="AY945">
        <f>COUNTA($C$945)</f>
        <v>1</v>
      </c>
    </row>
    <row r="946" spans="1:51" ht="47.25" customHeight="1" x14ac:dyDescent="0.15">
      <c r="A946" s="371">
        <v>3</v>
      </c>
      <c r="B946" s="371">
        <v>1</v>
      </c>
      <c r="C946" s="359" t="s">
        <v>792</v>
      </c>
      <c r="D946" s="344"/>
      <c r="E946" s="344"/>
      <c r="F946" s="344"/>
      <c r="G946" s="344"/>
      <c r="H946" s="344"/>
      <c r="I946" s="344"/>
      <c r="J946" s="345">
        <v>5700150001251</v>
      </c>
      <c r="K946" s="346"/>
      <c r="L946" s="346"/>
      <c r="M946" s="346"/>
      <c r="N946" s="346"/>
      <c r="O946" s="346"/>
      <c r="P946" s="360" t="s">
        <v>765</v>
      </c>
      <c r="Q946" s="347"/>
      <c r="R946" s="347"/>
      <c r="S946" s="347"/>
      <c r="T946" s="347"/>
      <c r="U946" s="347"/>
      <c r="V946" s="347"/>
      <c r="W946" s="347"/>
      <c r="X946" s="347"/>
      <c r="Y946" s="348">
        <v>0.3</v>
      </c>
      <c r="Z946" s="349"/>
      <c r="AA946" s="349"/>
      <c r="AB946" s="350"/>
      <c r="AC946" s="351" t="s">
        <v>763</v>
      </c>
      <c r="AD946" s="352"/>
      <c r="AE946" s="352"/>
      <c r="AF946" s="352"/>
      <c r="AG946" s="352"/>
      <c r="AH946" s="353" t="s">
        <v>772</v>
      </c>
      <c r="AI946" s="354"/>
      <c r="AJ946" s="354"/>
      <c r="AK946" s="354"/>
      <c r="AL946" s="355" t="s">
        <v>772</v>
      </c>
      <c r="AM946" s="356"/>
      <c r="AN946" s="356"/>
      <c r="AO946" s="357"/>
      <c r="AP946" s="358" t="s">
        <v>741</v>
      </c>
      <c r="AQ946" s="358"/>
      <c r="AR946" s="358"/>
      <c r="AS946" s="358"/>
      <c r="AT946" s="358"/>
      <c r="AU946" s="358"/>
      <c r="AV946" s="358"/>
      <c r="AW946" s="358"/>
      <c r="AX946" s="358"/>
      <c r="AY946">
        <f>COUNTA($C$946)</f>
        <v>1</v>
      </c>
    </row>
    <row r="947" spans="1:51" ht="47.25" customHeight="1" x14ac:dyDescent="0.15">
      <c r="A947" s="371">
        <v>4</v>
      </c>
      <c r="B947" s="371">
        <v>1</v>
      </c>
      <c r="C947" s="359" t="s">
        <v>793</v>
      </c>
      <c r="D947" s="344"/>
      <c r="E947" s="344"/>
      <c r="F947" s="344"/>
      <c r="G947" s="344"/>
      <c r="H947" s="344"/>
      <c r="I947" s="344"/>
      <c r="J947" s="345">
        <v>4700150027834</v>
      </c>
      <c r="K947" s="346"/>
      <c r="L947" s="346"/>
      <c r="M947" s="346"/>
      <c r="N947" s="346"/>
      <c r="O947" s="346"/>
      <c r="P947" s="360" t="s">
        <v>765</v>
      </c>
      <c r="Q947" s="347"/>
      <c r="R947" s="347"/>
      <c r="S947" s="347"/>
      <c r="T947" s="347"/>
      <c r="U947" s="347"/>
      <c r="V947" s="347"/>
      <c r="W947" s="347"/>
      <c r="X947" s="347"/>
      <c r="Y947" s="348">
        <v>0.3</v>
      </c>
      <c r="Z947" s="349"/>
      <c r="AA947" s="349"/>
      <c r="AB947" s="350"/>
      <c r="AC947" s="351" t="s">
        <v>763</v>
      </c>
      <c r="AD947" s="352"/>
      <c r="AE947" s="352"/>
      <c r="AF947" s="352"/>
      <c r="AG947" s="352"/>
      <c r="AH947" s="353" t="s">
        <v>772</v>
      </c>
      <c r="AI947" s="354"/>
      <c r="AJ947" s="354"/>
      <c r="AK947" s="354"/>
      <c r="AL947" s="355" t="s">
        <v>772</v>
      </c>
      <c r="AM947" s="356"/>
      <c r="AN947" s="356"/>
      <c r="AO947" s="357"/>
      <c r="AP947" s="358" t="s">
        <v>741</v>
      </c>
      <c r="AQ947" s="358"/>
      <c r="AR947" s="358"/>
      <c r="AS947" s="358"/>
      <c r="AT947" s="358"/>
      <c r="AU947" s="358"/>
      <c r="AV947" s="358"/>
      <c r="AW947" s="358"/>
      <c r="AX947" s="358"/>
      <c r="AY947">
        <f>COUNTA($C$947)</f>
        <v>1</v>
      </c>
    </row>
    <row r="948" spans="1:51" ht="47.25" customHeight="1" x14ac:dyDescent="0.15">
      <c r="A948" s="371">
        <v>5</v>
      </c>
      <c r="B948" s="371">
        <v>1</v>
      </c>
      <c r="C948" s="359" t="s">
        <v>794</v>
      </c>
      <c r="D948" s="344"/>
      <c r="E948" s="344"/>
      <c r="F948" s="344"/>
      <c r="G948" s="344"/>
      <c r="H948" s="344"/>
      <c r="I948" s="344"/>
      <c r="J948" s="345">
        <v>7700150064420</v>
      </c>
      <c r="K948" s="346"/>
      <c r="L948" s="346"/>
      <c r="M948" s="346"/>
      <c r="N948" s="346"/>
      <c r="O948" s="346"/>
      <c r="P948" s="360" t="s">
        <v>765</v>
      </c>
      <c r="Q948" s="347"/>
      <c r="R948" s="347"/>
      <c r="S948" s="347"/>
      <c r="T948" s="347"/>
      <c r="U948" s="347"/>
      <c r="V948" s="347"/>
      <c r="W948" s="347"/>
      <c r="X948" s="347"/>
      <c r="Y948" s="348">
        <v>0.3</v>
      </c>
      <c r="Z948" s="349"/>
      <c r="AA948" s="349"/>
      <c r="AB948" s="350"/>
      <c r="AC948" s="351" t="s">
        <v>763</v>
      </c>
      <c r="AD948" s="352"/>
      <c r="AE948" s="352"/>
      <c r="AF948" s="352"/>
      <c r="AG948" s="352"/>
      <c r="AH948" s="353" t="s">
        <v>772</v>
      </c>
      <c r="AI948" s="354"/>
      <c r="AJ948" s="354"/>
      <c r="AK948" s="354"/>
      <c r="AL948" s="355" t="s">
        <v>772</v>
      </c>
      <c r="AM948" s="356"/>
      <c r="AN948" s="356"/>
      <c r="AO948" s="357"/>
      <c r="AP948" s="358" t="s">
        <v>741</v>
      </c>
      <c r="AQ948" s="358"/>
      <c r="AR948" s="358"/>
      <c r="AS948" s="358"/>
      <c r="AT948" s="358"/>
      <c r="AU948" s="358"/>
      <c r="AV948" s="358"/>
      <c r="AW948" s="358"/>
      <c r="AX948" s="358"/>
      <c r="AY948">
        <f>COUNTA($C$948)</f>
        <v>1</v>
      </c>
    </row>
    <row r="949" spans="1:51" ht="47.25" customHeight="1" x14ac:dyDescent="0.15">
      <c r="A949" s="371">
        <v>6</v>
      </c>
      <c r="B949" s="371">
        <v>1</v>
      </c>
      <c r="C949" s="359" t="s">
        <v>795</v>
      </c>
      <c r="D949" s="344"/>
      <c r="E949" s="344"/>
      <c r="F949" s="344"/>
      <c r="G949" s="344"/>
      <c r="H949" s="344"/>
      <c r="I949" s="344"/>
      <c r="J949" s="345">
        <v>6700150061501</v>
      </c>
      <c r="K949" s="346"/>
      <c r="L949" s="346"/>
      <c r="M949" s="346"/>
      <c r="N949" s="346"/>
      <c r="O949" s="346"/>
      <c r="P949" s="360" t="s">
        <v>765</v>
      </c>
      <c r="Q949" s="347"/>
      <c r="R949" s="347"/>
      <c r="S949" s="347"/>
      <c r="T949" s="347"/>
      <c r="U949" s="347"/>
      <c r="V949" s="347"/>
      <c r="W949" s="347"/>
      <c r="X949" s="347"/>
      <c r="Y949" s="348">
        <v>0.2</v>
      </c>
      <c r="Z949" s="349"/>
      <c r="AA949" s="349"/>
      <c r="AB949" s="350"/>
      <c r="AC949" s="351" t="s">
        <v>763</v>
      </c>
      <c r="AD949" s="352"/>
      <c r="AE949" s="352"/>
      <c r="AF949" s="352"/>
      <c r="AG949" s="352"/>
      <c r="AH949" s="353" t="s">
        <v>772</v>
      </c>
      <c r="AI949" s="354"/>
      <c r="AJ949" s="354"/>
      <c r="AK949" s="354"/>
      <c r="AL949" s="355" t="s">
        <v>772</v>
      </c>
      <c r="AM949" s="356"/>
      <c r="AN949" s="356"/>
      <c r="AO949" s="357"/>
      <c r="AP949" s="358" t="s">
        <v>741</v>
      </c>
      <c r="AQ949" s="358"/>
      <c r="AR949" s="358"/>
      <c r="AS949" s="358"/>
      <c r="AT949" s="358"/>
      <c r="AU949" s="358"/>
      <c r="AV949" s="358"/>
      <c r="AW949" s="358"/>
      <c r="AX949" s="358"/>
      <c r="AY949">
        <f>COUNTA($C$949)</f>
        <v>1</v>
      </c>
    </row>
    <row r="950" spans="1:51" ht="47.25" customHeight="1" x14ac:dyDescent="0.15">
      <c r="A950" s="371">
        <v>7</v>
      </c>
      <c r="B950" s="371">
        <v>1</v>
      </c>
      <c r="C950" s="359" t="s">
        <v>796</v>
      </c>
      <c r="D950" s="344"/>
      <c r="E950" s="344"/>
      <c r="F950" s="344"/>
      <c r="G950" s="344"/>
      <c r="H950" s="344"/>
      <c r="I950" s="344"/>
      <c r="J950" s="345">
        <v>6700150031108</v>
      </c>
      <c r="K950" s="346"/>
      <c r="L950" s="346"/>
      <c r="M950" s="346"/>
      <c r="N950" s="346"/>
      <c r="O950" s="346"/>
      <c r="P950" s="360" t="s">
        <v>765</v>
      </c>
      <c r="Q950" s="347"/>
      <c r="R950" s="347"/>
      <c r="S950" s="347"/>
      <c r="T950" s="347"/>
      <c r="U950" s="347"/>
      <c r="V950" s="347"/>
      <c r="W950" s="347"/>
      <c r="X950" s="347"/>
      <c r="Y950" s="348">
        <v>0.2</v>
      </c>
      <c r="Z950" s="349"/>
      <c r="AA950" s="349"/>
      <c r="AB950" s="350"/>
      <c r="AC950" s="351" t="s">
        <v>763</v>
      </c>
      <c r="AD950" s="352"/>
      <c r="AE950" s="352"/>
      <c r="AF950" s="352"/>
      <c r="AG950" s="352"/>
      <c r="AH950" s="353" t="s">
        <v>772</v>
      </c>
      <c r="AI950" s="354"/>
      <c r="AJ950" s="354"/>
      <c r="AK950" s="354"/>
      <c r="AL950" s="355" t="s">
        <v>772</v>
      </c>
      <c r="AM950" s="356"/>
      <c r="AN950" s="356"/>
      <c r="AO950" s="357"/>
      <c r="AP950" s="358" t="s">
        <v>741</v>
      </c>
      <c r="AQ950" s="358"/>
      <c r="AR950" s="358"/>
      <c r="AS950" s="358"/>
      <c r="AT950" s="358"/>
      <c r="AU950" s="358"/>
      <c r="AV950" s="358"/>
      <c r="AW950" s="358"/>
      <c r="AX950" s="358"/>
      <c r="AY950">
        <f>COUNTA($C$950)</f>
        <v>1</v>
      </c>
    </row>
    <row r="951" spans="1:51" ht="47.25" customHeight="1" x14ac:dyDescent="0.15">
      <c r="A951" s="371">
        <v>8</v>
      </c>
      <c r="B951" s="371">
        <v>1</v>
      </c>
      <c r="C951" s="359" t="s">
        <v>797</v>
      </c>
      <c r="D951" s="344"/>
      <c r="E951" s="344"/>
      <c r="F951" s="344"/>
      <c r="G951" s="344"/>
      <c r="H951" s="344"/>
      <c r="I951" s="344"/>
      <c r="J951" s="345">
        <v>1700150022268</v>
      </c>
      <c r="K951" s="346"/>
      <c r="L951" s="346"/>
      <c r="M951" s="346"/>
      <c r="N951" s="346"/>
      <c r="O951" s="346"/>
      <c r="P951" s="360" t="s">
        <v>765</v>
      </c>
      <c r="Q951" s="347"/>
      <c r="R951" s="347"/>
      <c r="S951" s="347"/>
      <c r="T951" s="347"/>
      <c r="U951" s="347"/>
      <c r="V951" s="347"/>
      <c r="W951" s="347"/>
      <c r="X951" s="347"/>
      <c r="Y951" s="348">
        <v>0.2</v>
      </c>
      <c r="Z951" s="349"/>
      <c r="AA951" s="349"/>
      <c r="AB951" s="350"/>
      <c r="AC951" s="351" t="s">
        <v>763</v>
      </c>
      <c r="AD951" s="352"/>
      <c r="AE951" s="352"/>
      <c r="AF951" s="352"/>
      <c r="AG951" s="352"/>
      <c r="AH951" s="353" t="s">
        <v>772</v>
      </c>
      <c r="AI951" s="354"/>
      <c r="AJ951" s="354"/>
      <c r="AK951" s="354"/>
      <c r="AL951" s="355" t="s">
        <v>772</v>
      </c>
      <c r="AM951" s="356"/>
      <c r="AN951" s="356"/>
      <c r="AO951" s="357"/>
      <c r="AP951" s="358" t="s">
        <v>741</v>
      </c>
      <c r="AQ951" s="358"/>
      <c r="AR951" s="358"/>
      <c r="AS951" s="358"/>
      <c r="AT951" s="358"/>
      <c r="AU951" s="358"/>
      <c r="AV951" s="358"/>
      <c r="AW951" s="358"/>
      <c r="AX951" s="358"/>
      <c r="AY951">
        <f>COUNTA($C$951)</f>
        <v>1</v>
      </c>
    </row>
    <row r="952" spans="1:51" ht="47.25" customHeight="1" x14ac:dyDescent="0.15">
      <c r="A952" s="371">
        <v>9</v>
      </c>
      <c r="B952" s="371">
        <v>1</v>
      </c>
      <c r="C952" s="359" t="s">
        <v>798</v>
      </c>
      <c r="D952" s="344"/>
      <c r="E952" s="344"/>
      <c r="F952" s="344"/>
      <c r="G952" s="344"/>
      <c r="H952" s="344"/>
      <c r="I952" s="344"/>
      <c r="J952" s="345">
        <v>4700150046719</v>
      </c>
      <c r="K952" s="346"/>
      <c r="L952" s="346"/>
      <c r="M952" s="346"/>
      <c r="N952" s="346"/>
      <c r="O952" s="346"/>
      <c r="P952" s="360" t="s">
        <v>765</v>
      </c>
      <c r="Q952" s="347"/>
      <c r="R952" s="347"/>
      <c r="S952" s="347"/>
      <c r="T952" s="347"/>
      <c r="U952" s="347"/>
      <c r="V952" s="347"/>
      <c r="W952" s="347"/>
      <c r="X952" s="347"/>
      <c r="Y952" s="348">
        <v>0.1</v>
      </c>
      <c r="Z952" s="349"/>
      <c r="AA952" s="349"/>
      <c r="AB952" s="350"/>
      <c r="AC952" s="351" t="s">
        <v>763</v>
      </c>
      <c r="AD952" s="352"/>
      <c r="AE952" s="352"/>
      <c r="AF952" s="352"/>
      <c r="AG952" s="352"/>
      <c r="AH952" s="353" t="s">
        <v>772</v>
      </c>
      <c r="AI952" s="354"/>
      <c r="AJ952" s="354"/>
      <c r="AK952" s="354"/>
      <c r="AL952" s="355" t="s">
        <v>772</v>
      </c>
      <c r="AM952" s="356"/>
      <c r="AN952" s="356"/>
      <c r="AO952" s="357"/>
      <c r="AP952" s="358" t="s">
        <v>741</v>
      </c>
      <c r="AQ952" s="358"/>
      <c r="AR952" s="358"/>
      <c r="AS952" s="358"/>
      <c r="AT952" s="358"/>
      <c r="AU952" s="358"/>
      <c r="AV952" s="358"/>
      <c r="AW952" s="358"/>
      <c r="AX952" s="358"/>
      <c r="AY952">
        <f>COUNTA($C$952)</f>
        <v>1</v>
      </c>
    </row>
    <row r="953" spans="1:51" ht="47.25" customHeight="1" x14ac:dyDescent="0.15">
      <c r="A953" s="371">
        <v>10</v>
      </c>
      <c r="B953" s="371">
        <v>1</v>
      </c>
      <c r="C953" s="359" t="s">
        <v>799</v>
      </c>
      <c r="D953" s="344"/>
      <c r="E953" s="344"/>
      <c r="F953" s="344"/>
      <c r="G953" s="344"/>
      <c r="H953" s="344"/>
      <c r="I953" s="344"/>
      <c r="J953" s="345">
        <v>8700150055575</v>
      </c>
      <c r="K953" s="346"/>
      <c r="L953" s="346"/>
      <c r="M953" s="346"/>
      <c r="N953" s="346"/>
      <c r="O953" s="346"/>
      <c r="P953" s="360" t="s">
        <v>765</v>
      </c>
      <c r="Q953" s="347"/>
      <c r="R953" s="347"/>
      <c r="S953" s="347"/>
      <c r="T953" s="347"/>
      <c r="U953" s="347"/>
      <c r="V953" s="347"/>
      <c r="W953" s="347"/>
      <c r="X953" s="347"/>
      <c r="Y953" s="348">
        <v>0.1</v>
      </c>
      <c r="Z953" s="349"/>
      <c r="AA953" s="349"/>
      <c r="AB953" s="350"/>
      <c r="AC953" s="351" t="s">
        <v>763</v>
      </c>
      <c r="AD953" s="352"/>
      <c r="AE953" s="352"/>
      <c r="AF953" s="352"/>
      <c r="AG953" s="352"/>
      <c r="AH953" s="353" t="s">
        <v>772</v>
      </c>
      <c r="AI953" s="354"/>
      <c r="AJ953" s="354"/>
      <c r="AK953" s="354"/>
      <c r="AL953" s="355" t="s">
        <v>772</v>
      </c>
      <c r="AM953" s="356"/>
      <c r="AN953" s="356"/>
      <c r="AO953" s="357"/>
      <c r="AP953" s="358" t="s">
        <v>741</v>
      </c>
      <c r="AQ953" s="358"/>
      <c r="AR953" s="358"/>
      <c r="AS953" s="358"/>
      <c r="AT953" s="358"/>
      <c r="AU953" s="358"/>
      <c r="AV953" s="358"/>
      <c r="AW953" s="358"/>
      <c r="AX953" s="358"/>
      <c r="AY953">
        <f>COUNTA($C$953)</f>
        <v>1</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295</v>
      </c>
      <c r="K976" s="362"/>
      <c r="L976" s="362"/>
      <c r="M976" s="362"/>
      <c r="N976" s="362"/>
      <c r="O976" s="362"/>
      <c r="P976" s="248" t="s">
        <v>243</v>
      </c>
      <c r="Q976" s="248"/>
      <c r="R976" s="248"/>
      <c r="S976" s="248"/>
      <c r="T976" s="248"/>
      <c r="U976" s="248"/>
      <c r="V976" s="248"/>
      <c r="W976" s="248"/>
      <c r="X976" s="248"/>
      <c r="Y976" s="363" t="s">
        <v>293</v>
      </c>
      <c r="Z976" s="364"/>
      <c r="AA976" s="364"/>
      <c r="AB976" s="364"/>
      <c r="AC976" s="153" t="s">
        <v>332</v>
      </c>
      <c r="AD976" s="153"/>
      <c r="AE976" s="153"/>
      <c r="AF976" s="153"/>
      <c r="AG976" s="153"/>
      <c r="AH976" s="363" t="s">
        <v>359</v>
      </c>
      <c r="AI976" s="361"/>
      <c r="AJ976" s="361"/>
      <c r="AK976" s="361"/>
      <c r="AL976" s="361" t="s">
        <v>21</v>
      </c>
      <c r="AM976" s="361"/>
      <c r="AN976" s="361"/>
      <c r="AO976" s="365"/>
      <c r="AP976" s="366" t="s">
        <v>296</v>
      </c>
      <c r="AQ976" s="366"/>
      <c r="AR976" s="366"/>
      <c r="AS976" s="366"/>
      <c r="AT976" s="366"/>
      <c r="AU976" s="366"/>
      <c r="AV976" s="366"/>
      <c r="AW976" s="366"/>
      <c r="AX976" s="366"/>
      <c r="AY976">
        <f t="shared" ref="AY976:AY977" si="121">$AY$974</f>
        <v>1</v>
      </c>
    </row>
    <row r="977" spans="1:51" ht="69.75" customHeight="1" x14ac:dyDescent="0.15">
      <c r="A977" s="371">
        <v>1</v>
      </c>
      <c r="B977" s="371">
        <v>1</v>
      </c>
      <c r="C977" s="359" t="s">
        <v>774</v>
      </c>
      <c r="D977" s="344"/>
      <c r="E977" s="344"/>
      <c r="F977" s="344"/>
      <c r="G977" s="344"/>
      <c r="H977" s="344"/>
      <c r="I977" s="344"/>
      <c r="J977" s="345">
        <v>7010001008844</v>
      </c>
      <c r="K977" s="346"/>
      <c r="L977" s="346"/>
      <c r="M977" s="346"/>
      <c r="N977" s="346"/>
      <c r="O977" s="346"/>
      <c r="P977" s="360" t="s">
        <v>775</v>
      </c>
      <c r="Q977" s="347"/>
      <c r="R977" s="347"/>
      <c r="S977" s="347"/>
      <c r="T977" s="347"/>
      <c r="U977" s="347"/>
      <c r="V977" s="347"/>
      <c r="W977" s="347"/>
      <c r="X977" s="347"/>
      <c r="Y977" s="348">
        <v>73</v>
      </c>
      <c r="Z977" s="349"/>
      <c r="AA977" s="349"/>
      <c r="AB977" s="350"/>
      <c r="AC977" s="351" t="s">
        <v>776</v>
      </c>
      <c r="AD977" s="352"/>
      <c r="AE977" s="352"/>
      <c r="AF977" s="352"/>
      <c r="AG977" s="352"/>
      <c r="AH977" s="367" t="s">
        <v>772</v>
      </c>
      <c r="AI977" s="368"/>
      <c r="AJ977" s="368"/>
      <c r="AK977" s="368"/>
      <c r="AL977" s="355" t="s">
        <v>772</v>
      </c>
      <c r="AM977" s="356"/>
      <c r="AN977" s="356"/>
      <c r="AO977" s="357"/>
      <c r="AP977" s="358" t="s">
        <v>777</v>
      </c>
      <c r="AQ977" s="358"/>
      <c r="AR977" s="358"/>
      <c r="AS977" s="358"/>
      <c r="AT977" s="358"/>
      <c r="AU977" s="358"/>
      <c r="AV977" s="358"/>
      <c r="AW977" s="358"/>
      <c r="AX977" s="358"/>
      <c r="AY977">
        <f t="shared" si="121"/>
        <v>1</v>
      </c>
    </row>
    <row r="978" spans="1:51" ht="64.5" customHeight="1" x14ac:dyDescent="0.15">
      <c r="A978" s="371">
        <v>2</v>
      </c>
      <c r="B978" s="371">
        <v>1</v>
      </c>
      <c r="C978" s="359" t="s">
        <v>774</v>
      </c>
      <c r="D978" s="344"/>
      <c r="E978" s="344"/>
      <c r="F978" s="344"/>
      <c r="G978" s="344"/>
      <c r="H978" s="344"/>
      <c r="I978" s="344"/>
      <c r="J978" s="345">
        <v>7010001008844</v>
      </c>
      <c r="K978" s="346"/>
      <c r="L978" s="346"/>
      <c r="M978" s="346"/>
      <c r="N978" s="346"/>
      <c r="O978" s="346"/>
      <c r="P978" s="360" t="s">
        <v>778</v>
      </c>
      <c r="Q978" s="347"/>
      <c r="R978" s="347"/>
      <c r="S978" s="347"/>
      <c r="T978" s="347"/>
      <c r="U978" s="347"/>
      <c r="V978" s="347"/>
      <c r="W978" s="347"/>
      <c r="X978" s="347"/>
      <c r="Y978" s="348">
        <v>41</v>
      </c>
      <c r="Z978" s="349"/>
      <c r="AA978" s="349"/>
      <c r="AB978" s="350"/>
      <c r="AC978" s="351" t="s">
        <v>776</v>
      </c>
      <c r="AD978" s="352"/>
      <c r="AE978" s="352"/>
      <c r="AF978" s="352"/>
      <c r="AG978" s="352"/>
      <c r="AH978" s="367" t="s">
        <v>772</v>
      </c>
      <c r="AI978" s="368"/>
      <c r="AJ978" s="368"/>
      <c r="AK978" s="368"/>
      <c r="AL978" s="355" t="s">
        <v>772</v>
      </c>
      <c r="AM978" s="356"/>
      <c r="AN978" s="356"/>
      <c r="AO978" s="357"/>
      <c r="AP978" s="358" t="s">
        <v>777</v>
      </c>
      <c r="AQ978" s="358"/>
      <c r="AR978" s="358"/>
      <c r="AS978" s="358"/>
      <c r="AT978" s="358"/>
      <c r="AU978" s="358"/>
      <c r="AV978" s="358"/>
      <c r="AW978" s="358"/>
      <c r="AX978" s="358"/>
      <c r="AY978">
        <f>COUNTA($C$978)</f>
        <v>1</v>
      </c>
    </row>
    <row r="979" spans="1:51" ht="64.5" customHeight="1" x14ac:dyDescent="0.15">
      <c r="A979" s="371">
        <v>3</v>
      </c>
      <c r="B979" s="371">
        <v>1</v>
      </c>
      <c r="C979" s="359" t="s">
        <v>774</v>
      </c>
      <c r="D979" s="344"/>
      <c r="E979" s="344"/>
      <c r="F979" s="344"/>
      <c r="G979" s="344"/>
      <c r="H979" s="344"/>
      <c r="I979" s="344"/>
      <c r="J979" s="345">
        <v>7010001008844</v>
      </c>
      <c r="K979" s="346"/>
      <c r="L979" s="346"/>
      <c r="M979" s="346"/>
      <c r="N979" s="346"/>
      <c r="O979" s="346"/>
      <c r="P979" s="360" t="s">
        <v>779</v>
      </c>
      <c r="Q979" s="347"/>
      <c r="R979" s="347"/>
      <c r="S979" s="347"/>
      <c r="T979" s="347"/>
      <c r="U979" s="347"/>
      <c r="V979" s="347"/>
      <c r="W979" s="347"/>
      <c r="X979" s="347"/>
      <c r="Y979" s="348">
        <v>79</v>
      </c>
      <c r="Z979" s="349"/>
      <c r="AA979" s="349"/>
      <c r="AB979" s="350"/>
      <c r="AC979" s="351" t="s">
        <v>371</v>
      </c>
      <c r="AD979" s="352"/>
      <c r="AE979" s="352"/>
      <c r="AF979" s="352"/>
      <c r="AG979" s="352"/>
      <c r="AH979" s="353" t="s">
        <v>772</v>
      </c>
      <c r="AI979" s="354"/>
      <c r="AJ979" s="354"/>
      <c r="AK979" s="354"/>
      <c r="AL979" s="355">
        <v>100</v>
      </c>
      <c r="AM979" s="356"/>
      <c r="AN979" s="356"/>
      <c r="AO979" s="357"/>
      <c r="AP979" s="358" t="s">
        <v>783</v>
      </c>
      <c r="AQ979" s="358"/>
      <c r="AR979" s="358"/>
      <c r="AS979" s="358"/>
      <c r="AT979" s="358"/>
      <c r="AU979" s="358"/>
      <c r="AV979" s="358"/>
      <c r="AW979" s="358"/>
      <c r="AX979" s="358"/>
      <c r="AY979">
        <f>COUNTA($C$979)</f>
        <v>1</v>
      </c>
    </row>
    <row r="980" spans="1:51" ht="64.5" customHeight="1" x14ac:dyDescent="0.15">
      <c r="A980" s="371">
        <v>4</v>
      </c>
      <c r="B980" s="371">
        <v>1</v>
      </c>
      <c r="C980" s="359" t="s">
        <v>774</v>
      </c>
      <c r="D980" s="344"/>
      <c r="E980" s="344"/>
      <c r="F980" s="344"/>
      <c r="G980" s="344"/>
      <c r="H980" s="344"/>
      <c r="I980" s="344"/>
      <c r="J980" s="345">
        <v>7010001008844</v>
      </c>
      <c r="K980" s="346"/>
      <c r="L980" s="346"/>
      <c r="M980" s="346"/>
      <c r="N980" s="346"/>
      <c r="O980" s="346"/>
      <c r="P980" s="360" t="s">
        <v>780</v>
      </c>
      <c r="Q980" s="347"/>
      <c r="R980" s="347"/>
      <c r="S980" s="347"/>
      <c r="T980" s="347"/>
      <c r="U980" s="347"/>
      <c r="V980" s="347"/>
      <c r="W980" s="347"/>
      <c r="X980" s="347"/>
      <c r="Y980" s="348">
        <v>12</v>
      </c>
      <c r="Z980" s="349"/>
      <c r="AA980" s="349"/>
      <c r="AB980" s="350"/>
      <c r="AC980" s="351" t="s">
        <v>371</v>
      </c>
      <c r="AD980" s="352"/>
      <c r="AE980" s="352"/>
      <c r="AF980" s="352"/>
      <c r="AG980" s="352"/>
      <c r="AH980" s="353" t="s">
        <v>772</v>
      </c>
      <c r="AI980" s="354"/>
      <c r="AJ980" s="354"/>
      <c r="AK980" s="354"/>
      <c r="AL980" s="355">
        <v>100</v>
      </c>
      <c r="AM980" s="356"/>
      <c r="AN980" s="356"/>
      <c r="AO980" s="357"/>
      <c r="AP980" s="358" t="s">
        <v>783</v>
      </c>
      <c r="AQ980" s="358"/>
      <c r="AR980" s="358"/>
      <c r="AS980" s="358"/>
      <c r="AT980" s="358"/>
      <c r="AU980" s="358"/>
      <c r="AV980" s="358"/>
      <c r="AW980" s="358"/>
      <c r="AX980" s="358"/>
      <c r="AY980">
        <f>COUNTA($C$980)</f>
        <v>1</v>
      </c>
    </row>
    <row r="981" spans="1:51" ht="64.5" customHeight="1" x14ac:dyDescent="0.15">
      <c r="A981" s="371">
        <v>5</v>
      </c>
      <c r="B981" s="371">
        <v>1</v>
      </c>
      <c r="C981" s="359" t="s">
        <v>774</v>
      </c>
      <c r="D981" s="344"/>
      <c r="E981" s="344"/>
      <c r="F981" s="344"/>
      <c r="G981" s="344"/>
      <c r="H981" s="344"/>
      <c r="I981" s="344"/>
      <c r="J981" s="345">
        <v>7010001008844</v>
      </c>
      <c r="K981" s="346"/>
      <c r="L981" s="346"/>
      <c r="M981" s="346"/>
      <c r="N981" s="346"/>
      <c r="O981" s="346"/>
      <c r="P981" s="360" t="s">
        <v>781</v>
      </c>
      <c r="Q981" s="347"/>
      <c r="R981" s="347"/>
      <c r="S981" s="347"/>
      <c r="T981" s="347"/>
      <c r="U981" s="347"/>
      <c r="V981" s="347"/>
      <c r="W981" s="347"/>
      <c r="X981" s="347"/>
      <c r="Y981" s="348">
        <v>31</v>
      </c>
      <c r="Z981" s="349"/>
      <c r="AA981" s="349"/>
      <c r="AB981" s="350"/>
      <c r="AC981" s="351" t="s">
        <v>371</v>
      </c>
      <c r="AD981" s="352"/>
      <c r="AE981" s="352"/>
      <c r="AF981" s="352"/>
      <c r="AG981" s="352"/>
      <c r="AH981" s="353" t="s">
        <v>772</v>
      </c>
      <c r="AI981" s="354"/>
      <c r="AJ981" s="354"/>
      <c r="AK981" s="354"/>
      <c r="AL981" s="355">
        <v>100</v>
      </c>
      <c r="AM981" s="356"/>
      <c r="AN981" s="356"/>
      <c r="AO981" s="357"/>
      <c r="AP981" s="358" t="s">
        <v>783</v>
      </c>
      <c r="AQ981" s="358"/>
      <c r="AR981" s="358"/>
      <c r="AS981" s="358"/>
      <c r="AT981" s="358"/>
      <c r="AU981" s="358"/>
      <c r="AV981" s="358"/>
      <c r="AW981" s="358"/>
      <c r="AX981" s="358"/>
      <c r="AY981">
        <f>COUNTA($C$981)</f>
        <v>1</v>
      </c>
    </row>
    <row r="982" spans="1:51" ht="64.5" customHeight="1" x14ac:dyDescent="0.15">
      <c r="A982" s="371">
        <v>6</v>
      </c>
      <c r="B982" s="371">
        <v>1</v>
      </c>
      <c r="C982" s="359" t="s">
        <v>774</v>
      </c>
      <c r="D982" s="344"/>
      <c r="E982" s="344"/>
      <c r="F982" s="344"/>
      <c r="G982" s="344"/>
      <c r="H982" s="344"/>
      <c r="I982" s="344"/>
      <c r="J982" s="345">
        <v>7010001008844</v>
      </c>
      <c r="K982" s="346"/>
      <c r="L982" s="346"/>
      <c r="M982" s="346"/>
      <c r="N982" s="346"/>
      <c r="O982" s="346"/>
      <c r="P982" s="360" t="s">
        <v>782</v>
      </c>
      <c r="Q982" s="347"/>
      <c r="R982" s="347"/>
      <c r="S982" s="347"/>
      <c r="T982" s="347"/>
      <c r="U982" s="347"/>
      <c r="V982" s="347"/>
      <c r="W982" s="347"/>
      <c r="X982" s="347"/>
      <c r="Y982" s="348">
        <v>56</v>
      </c>
      <c r="Z982" s="349"/>
      <c r="AA982" s="349"/>
      <c r="AB982" s="350"/>
      <c r="AC982" s="351" t="s">
        <v>776</v>
      </c>
      <c r="AD982" s="352"/>
      <c r="AE982" s="352"/>
      <c r="AF982" s="352"/>
      <c r="AG982" s="352"/>
      <c r="AH982" s="353" t="s">
        <v>772</v>
      </c>
      <c r="AI982" s="354"/>
      <c r="AJ982" s="354"/>
      <c r="AK982" s="354"/>
      <c r="AL982" s="355" t="s">
        <v>772</v>
      </c>
      <c r="AM982" s="356"/>
      <c r="AN982" s="356"/>
      <c r="AO982" s="357"/>
      <c r="AP982" s="358" t="s">
        <v>777</v>
      </c>
      <c r="AQ982" s="358"/>
      <c r="AR982" s="358"/>
      <c r="AS982" s="358"/>
      <c r="AT982" s="358"/>
      <c r="AU982" s="358"/>
      <c r="AV982" s="358"/>
      <c r="AW982" s="358"/>
      <c r="AX982" s="358"/>
      <c r="AY982">
        <f>COUNTA($C$982)</f>
        <v>1</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295</v>
      </c>
      <c r="K1009" s="362"/>
      <c r="L1009" s="362"/>
      <c r="M1009" s="362"/>
      <c r="N1009" s="362"/>
      <c r="O1009" s="362"/>
      <c r="P1009" s="248" t="s">
        <v>243</v>
      </c>
      <c r="Q1009" s="248"/>
      <c r="R1009" s="248"/>
      <c r="S1009" s="248"/>
      <c r="T1009" s="248"/>
      <c r="U1009" s="248"/>
      <c r="V1009" s="248"/>
      <c r="W1009" s="248"/>
      <c r="X1009" s="248"/>
      <c r="Y1009" s="363" t="s">
        <v>293</v>
      </c>
      <c r="Z1009" s="364"/>
      <c r="AA1009" s="364"/>
      <c r="AB1009" s="364"/>
      <c r="AC1009" s="153" t="s">
        <v>332</v>
      </c>
      <c r="AD1009" s="153"/>
      <c r="AE1009" s="153"/>
      <c r="AF1009" s="153"/>
      <c r="AG1009" s="153"/>
      <c r="AH1009" s="363" t="s">
        <v>359</v>
      </c>
      <c r="AI1009" s="361"/>
      <c r="AJ1009" s="361"/>
      <c r="AK1009" s="361"/>
      <c r="AL1009" s="361" t="s">
        <v>21</v>
      </c>
      <c r="AM1009" s="361"/>
      <c r="AN1009" s="361"/>
      <c r="AO1009" s="365"/>
      <c r="AP1009" s="366" t="s">
        <v>296</v>
      </c>
      <c r="AQ1009" s="366"/>
      <c r="AR1009" s="366"/>
      <c r="AS1009" s="366"/>
      <c r="AT1009" s="366"/>
      <c r="AU1009" s="366"/>
      <c r="AV1009" s="366"/>
      <c r="AW1009" s="366"/>
      <c r="AX1009" s="366"/>
      <c r="AY1009">
        <f t="shared" ref="AY1009:AY1010" si="122">$AY$1007</f>
        <v>1</v>
      </c>
    </row>
    <row r="1010" spans="1:51" ht="84.75" customHeight="1" x14ac:dyDescent="0.15">
      <c r="A1010" s="371">
        <v>1</v>
      </c>
      <c r="B1010" s="371">
        <v>1</v>
      </c>
      <c r="C1010" s="359" t="s">
        <v>784</v>
      </c>
      <c r="D1010" s="344"/>
      <c r="E1010" s="344"/>
      <c r="F1010" s="344"/>
      <c r="G1010" s="344"/>
      <c r="H1010" s="344"/>
      <c r="I1010" s="344"/>
      <c r="J1010" s="345">
        <v>9010601021385</v>
      </c>
      <c r="K1010" s="346"/>
      <c r="L1010" s="346"/>
      <c r="M1010" s="346"/>
      <c r="N1010" s="346"/>
      <c r="O1010" s="346"/>
      <c r="P1010" s="360" t="s">
        <v>785</v>
      </c>
      <c r="Q1010" s="347"/>
      <c r="R1010" s="347"/>
      <c r="S1010" s="347"/>
      <c r="T1010" s="347"/>
      <c r="U1010" s="347"/>
      <c r="V1010" s="347"/>
      <c r="W1010" s="347"/>
      <c r="X1010" s="347"/>
      <c r="Y1010" s="348">
        <v>36</v>
      </c>
      <c r="Z1010" s="349"/>
      <c r="AA1010" s="349"/>
      <c r="AB1010" s="350"/>
      <c r="AC1010" s="351" t="s">
        <v>776</v>
      </c>
      <c r="AD1010" s="352"/>
      <c r="AE1010" s="352"/>
      <c r="AF1010" s="352"/>
      <c r="AG1010" s="352"/>
      <c r="AH1010" s="367" t="s">
        <v>772</v>
      </c>
      <c r="AI1010" s="368"/>
      <c r="AJ1010" s="368"/>
      <c r="AK1010" s="368"/>
      <c r="AL1010" s="355" t="s">
        <v>772</v>
      </c>
      <c r="AM1010" s="356"/>
      <c r="AN1010" s="356"/>
      <c r="AO1010" s="357"/>
      <c r="AP1010" s="358" t="s">
        <v>777</v>
      </c>
      <c r="AQ1010" s="358"/>
      <c r="AR1010" s="358"/>
      <c r="AS1010" s="358"/>
      <c r="AT1010" s="358"/>
      <c r="AU1010" s="358"/>
      <c r="AV1010" s="358"/>
      <c r="AW1010" s="358"/>
      <c r="AX1010" s="358"/>
      <c r="AY1010">
        <f t="shared" si="122"/>
        <v>1</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295</v>
      </c>
      <c r="K1042" s="362"/>
      <c r="L1042" s="362"/>
      <c r="M1042" s="362"/>
      <c r="N1042" s="362"/>
      <c r="O1042" s="362"/>
      <c r="P1042" s="248" t="s">
        <v>243</v>
      </c>
      <c r="Q1042" s="248"/>
      <c r="R1042" s="248"/>
      <c r="S1042" s="248"/>
      <c r="T1042" s="248"/>
      <c r="U1042" s="248"/>
      <c r="V1042" s="248"/>
      <c r="W1042" s="248"/>
      <c r="X1042" s="248"/>
      <c r="Y1042" s="363" t="s">
        <v>293</v>
      </c>
      <c r="Z1042" s="364"/>
      <c r="AA1042" s="364"/>
      <c r="AB1042" s="364"/>
      <c r="AC1042" s="153" t="s">
        <v>332</v>
      </c>
      <c r="AD1042" s="153"/>
      <c r="AE1042" s="153"/>
      <c r="AF1042" s="153"/>
      <c r="AG1042" s="153"/>
      <c r="AH1042" s="363" t="s">
        <v>359</v>
      </c>
      <c r="AI1042" s="361"/>
      <c r="AJ1042" s="361"/>
      <c r="AK1042" s="361"/>
      <c r="AL1042" s="361" t="s">
        <v>21</v>
      </c>
      <c r="AM1042" s="361"/>
      <c r="AN1042" s="361"/>
      <c r="AO1042" s="365"/>
      <c r="AP1042" s="366" t="s">
        <v>296</v>
      </c>
      <c r="AQ1042" s="366"/>
      <c r="AR1042" s="366"/>
      <c r="AS1042" s="366"/>
      <c r="AT1042" s="366"/>
      <c r="AU1042" s="366"/>
      <c r="AV1042" s="366"/>
      <c r="AW1042" s="366"/>
      <c r="AX1042" s="366"/>
      <c r="AY1042">
        <f t="shared" ref="AY1042:AY1043" si="123">$AY$1040</f>
        <v>1</v>
      </c>
    </row>
    <row r="1043" spans="1:51" ht="30" customHeight="1" x14ac:dyDescent="0.15">
      <c r="A1043" s="371">
        <v>1</v>
      </c>
      <c r="B1043" s="371">
        <v>1</v>
      </c>
      <c r="C1043" s="359" t="s">
        <v>803</v>
      </c>
      <c r="D1043" s="344"/>
      <c r="E1043" s="344"/>
      <c r="F1043" s="344"/>
      <c r="G1043" s="344"/>
      <c r="H1043" s="344"/>
      <c r="I1043" s="344"/>
      <c r="J1043" s="345">
        <v>8010401024011</v>
      </c>
      <c r="K1043" s="346"/>
      <c r="L1043" s="346"/>
      <c r="M1043" s="346"/>
      <c r="N1043" s="346"/>
      <c r="O1043" s="346"/>
      <c r="P1043" s="360" t="s">
        <v>827</v>
      </c>
      <c r="Q1043" s="347"/>
      <c r="R1043" s="347"/>
      <c r="S1043" s="347"/>
      <c r="T1043" s="347"/>
      <c r="U1043" s="347"/>
      <c r="V1043" s="347"/>
      <c r="W1043" s="347"/>
      <c r="X1043" s="347"/>
      <c r="Y1043" s="348">
        <v>61</v>
      </c>
      <c r="Z1043" s="349"/>
      <c r="AA1043" s="349"/>
      <c r="AB1043" s="350"/>
      <c r="AC1043" s="351" t="s">
        <v>365</v>
      </c>
      <c r="AD1043" s="352"/>
      <c r="AE1043" s="352"/>
      <c r="AF1043" s="352"/>
      <c r="AG1043" s="352"/>
      <c r="AH1043" s="367">
        <v>2</v>
      </c>
      <c r="AI1043" s="368"/>
      <c r="AJ1043" s="368"/>
      <c r="AK1043" s="368"/>
      <c r="AL1043" s="355">
        <v>76</v>
      </c>
      <c r="AM1043" s="356"/>
      <c r="AN1043" s="356"/>
      <c r="AO1043" s="357"/>
      <c r="AP1043" s="358" t="s">
        <v>741</v>
      </c>
      <c r="AQ1043" s="358"/>
      <c r="AR1043" s="358"/>
      <c r="AS1043" s="358"/>
      <c r="AT1043" s="358"/>
      <c r="AU1043" s="358"/>
      <c r="AV1043" s="358"/>
      <c r="AW1043" s="358"/>
      <c r="AX1043" s="358"/>
      <c r="AY1043">
        <f t="shared" si="123"/>
        <v>1</v>
      </c>
    </row>
    <row r="1044" spans="1:51" ht="30" hidden="1" customHeight="1" x14ac:dyDescent="0.15">
      <c r="A1044" s="371">
        <v>2</v>
      </c>
      <c r="B1044" s="371">
        <v>1</v>
      </c>
      <c r="C1044" s="359" t="s">
        <v>806</v>
      </c>
      <c r="D1044" s="344"/>
      <c r="E1044" s="344"/>
      <c r="F1044" s="344"/>
      <c r="G1044" s="344"/>
      <c r="H1044" s="344"/>
      <c r="I1044" s="344"/>
      <c r="J1044" s="345">
        <v>2050001029057</v>
      </c>
      <c r="K1044" s="346"/>
      <c r="L1044" s="346"/>
      <c r="M1044" s="346"/>
      <c r="N1044" s="346"/>
      <c r="O1044" s="346"/>
      <c r="P1044" s="360" t="s">
        <v>827</v>
      </c>
      <c r="Q1044" s="347"/>
      <c r="R1044" s="347"/>
      <c r="S1044" s="347"/>
      <c r="T1044" s="347"/>
      <c r="U1044" s="347"/>
      <c r="V1044" s="347"/>
      <c r="W1044" s="347"/>
      <c r="X1044" s="347"/>
      <c r="Y1044" s="348">
        <v>0.1</v>
      </c>
      <c r="Z1044" s="349"/>
      <c r="AA1044" s="349"/>
      <c r="AB1044" s="350"/>
      <c r="AC1044" s="351" t="s">
        <v>370</v>
      </c>
      <c r="AD1044" s="352"/>
      <c r="AE1044" s="352"/>
      <c r="AF1044" s="352"/>
      <c r="AG1044" s="352"/>
      <c r="AH1044" s="367" t="s">
        <v>804</v>
      </c>
      <c r="AI1044" s="368"/>
      <c r="AJ1044" s="368"/>
      <c r="AK1044" s="368"/>
      <c r="AL1044" s="355">
        <v>100</v>
      </c>
      <c r="AM1044" s="356"/>
      <c r="AN1044" s="356"/>
      <c r="AO1044" s="357"/>
      <c r="AP1044" s="358" t="s">
        <v>741</v>
      </c>
      <c r="AQ1044" s="358"/>
      <c r="AR1044" s="358"/>
      <c r="AS1044" s="358"/>
      <c r="AT1044" s="358"/>
      <c r="AU1044" s="358"/>
      <c r="AV1044" s="358"/>
      <c r="AW1044" s="358"/>
      <c r="AX1044" s="358"/>
      <c r="AY1044">
        <f>COUNTA($C$1044)</f>
        <v>1</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1"/>
      <c r="B1075" s="361"/>
      <c r="C1075" s="361" t="s">
        <v>26</v>
      </c>
      <c r="D1075" s="361"/>
      <c r="E1075" s="361"/>
      <c r="F1075" s="361"/>
      <c r="G1075" s="361"/>
      <c r="H1075" s="361"/>
      <c r="I1075" s="361"/>
      <c r="J1075" s="153" t="s">
        <v>295</v>
      </c>
      <c r="K1075" s="362"/>
      <c r="L1075" s="362"/>
      <c r="M1075" s="362"/>
      <c r="N1075" s="362"/>
      <c r="O1075" s="362"/>
      <c r="P1075" s="248" t="s">
        <v>243</v>
      </c>
      <c r="Q1075" s="248"/>
      <c r="R1075" s="248"/>
      <c r="S1075" s="248"/>
      <c r="T1075" s="248"/>
      <c r="U1075" s="248"/>
      <c r="V1075" s="248"/>
      <c r="W1075" s="248"/>
      <c r="X1075" s="248"/>
      <c r="Y1075" s="363" t="s">
        <v>293</v>
      </c>
      <c r="Z1075" s="364"/>
      <c r="AA1075" s="364"/>
      <c r="AB1075" s="364"/>
      <c r="AC1075" s="153" t="s">
        <v>332</v>
      </c>
      <c r="AD1075" s="153"/>
      <c r="AE1075" s="153"/>
      <c r="AF1075" s="153"/>
      <c r="AG1075" s="153"/>
      <c r="AH1075" s="363" t="s">
        <v>359</v>
      </c>
      <c r="AI1075" s="361"/>
      <c r="AJ1075" s="361"/>
      <c r="AK1075" s="361"/>
      <c r="AL1075" s="361" t="s">
        <v>21</v>
      </c>
      <c r="AM1075" s="361"/>
      <c r="AN1075" s="361"/>
      <c r="AO1075" s="365"/>
      <c r="AP1075" s="366" t="s">
        <v>296</v>
      </c>
      <c r="AQ1075" s="366"/>
      <c r="AR1075" s="366"/>
      <c r="AS1075" s="366"/>
      <c r="AT1075" s="366"/>
      <c r="AU1075" s="366"/>
      <c r="AV1075" s="366"/>
      <c r="AW1075" s="366"/>
      <c r="AX1075" s="366"/>
      <c r="AY1075">
        <f t="shared" ref="AY1075:AY1076" si="124">$AY$1073</f>
        <v>1</v>
      </c>
    </row>
    <row r="1076" spans="1:51" ht="36.75" customHeight="1" x14ac:dyDescent="0.15">
      <c r="A1076" s="371">
        <v>1</v>
      </c>
      <c r="B1076" s="371">
        <v>1</v>
      </c>
      <c r="C1076" s="359" t="s">
        <v>836</v>
      </c>
      <c r="D1076" s="344"/>
      <c r="E1076" s="344"/>
      <c r="F1076" s="344"/>
      <c r="G1076" s="344"/>
      <c r="H1076" s="344"/>
      <c r="I1076" s="344"/>
      <c r="J1076" s="345">
        <v>4021001033074</v>
      </c>
      <c r="K1076" s="346"/>
      <c r="L1076" s="346"/>
      <c r="M1076" s="346"/>
      <c r="N1076" s="346"/>
      <c r="O1076" s="346"/>
      <c r="P1076" s="360" t="s">
        <v>829</v>
      </c>
      <c r="Q1076" s="347"/>
      <c r="R1076" s="347"/>
      <c r="S1076" s="347"/>
      <c r="T1076" s="347"/>
      <c r="U1076" s="347"/>
      <c r="V1076" s="347"/>
      <c r="W1076" s="347"/>
      <c r="X1076" s="347"/>
      <c r="Y1076" s="348">
        <v>1</v>
      </c>
      <c r="Z1076" s="349"/>
      <c r="AA1076" s="349"/>
      <c r="AB1076" s="350"/>
      <c r="AC1076" s="351" t="s">
        <v>364</v>
      </c>
      <c r="AD1076" s="352"/>
      <c r="AE1076" s="352"/>
      <c r="AF1076" s="352"/>
      <c r="AG1076" s="352"/>
      <c r="AH1076" s="367">
        <v>15</v>
      </c>
      <c r="AI1076" s="368"/>
      <c r="AJ1076" s="368"/>
      <c r="AK1076" s="368"/>
      <c r="AL1076" s="355">
        <v>43</v>
      </c>
      <c r="AM1076" s="356"/>
      <c r="AN1076" s="356"/>
      <c r="AO1076" s="357"/>
      <c r="AP1076" s="358" t="s">
        <v>741</v>
      </c>
      <c r="AQ1076" s="358"/>
      <c r="AR1076" s="358"/>
      <c r="AS1076" s="358"/>
      <c r="AT1076" s="358"/>
      <c r="AU1076" s="358"/>
      <c r="AV1076" s="358"/>
      <c r="AW1076" s="358"/>
      <c r="AX1076" s="358"/>
      <c r="AY1076">
        <f t="shared" si="124"/>
        <v>1</v>
      </c>
    </row>
    <row r="1077" spans="1:51" ht="36.75" customHeight="1" x14ac:dyDescent="0.15">
      <c r="A1077" s="371">
        <v>2</v>
      </c>
      <c r="B1077" s="371">
        <v>1</v>
      </c>
      <c r="C1077" s="359" t="s">
        <v>825</v>
      </c>
      <c r="D1077" s="344"/>
      <c r="E1077" s="344"/>
      <c r="F1077" s="344"/>
      <c r="G1077" s="344"/>
      <c r="H1077" s="344"/>
      <c r="I1077" s="344"/>
      <c r="J1077" s="345">
        <v>6010405003434</v>
      </c>
      <c r="K1077" s="346"/>
      <c r="L1077" s="346"/>
      <c r="M1077" s="346"/>
      <c r="N1077" s="346"/>
      <c r="O1077" s="346"/>
      <c r="P1077" s="360" t="s">
        <v>824</v>
      </c>
      <c r="Q1077" s="347"/>
      <c r="R1077" s="347"/>
      <c r="S1077" s="347"/>
      <c r="T1077" s="347"/>
      <c r="U1077" s="347"/>
      <c r="V1077" s="347"/>
      <c r="W1077" s="347"/>
      <c r="X1077" s="347"/>
      <c r="Y1077" s="348">
        <v>0.4</v>
      </c>
      <c r="Z1077" s="349"/>
      <c r="AA1077" s="349"/>
      <c r="AB1077" s="350"/>
      <c r="AC1077" s="351" t="s">
        <v>370</v>
      </c>
      <c r="AD1077" s="352"/>
      <c r="AE1077" s="352"/>
      <c r="AF1077" s="352"/>
      <c r="AG1077" s="352"/>
      <c r="AH1077" s="367" t="s">
        <v>804</v>
      </c>
      <c r="AI1077" s="368"/>
      <c r="AJ1077" s="368"/>
      <c r="AK1077" s="368"/>
      <c r="AL1077" s="355">
        <v>100</v>
      </c>
      <c r="AM1077" s="356"/>
      <c r="AN1077" s="356"/>
      <c r="AO1077" s="357"/>
      <c r="AP1077" s="358" t="s">
        <v>741</v>
      </c>
      <c r="AQ1077" s="358"/>
      <c r="AR1077" s="358"/>
      <c r="AS1077" s="358"/>
      <c r="AT1077" s="358"/>
      <c r="AU1077" s="358"/>
      <c r="AV1077" s="358"/>
      <c r="AW1077" s="358"/>
      <c r="AX1077" s="358"/>
      <c r="AY1077">
        <f>COUNTA($C$1077)</f>
        <v>1</v>
      </c>
    </row>
    <row r="1078" spans="1:51" ht="42.75" customHeight="1" x14ac:dyDescent="0.15">
      <c r="A1078" s="371">
        <v>3</v>
      </c>
      <c r="B1078" s="371">
        <v>1</v>
      </c>
      <c r="C1078" s="359" t="s">
        <v>843</v>
      </c>
      <c r="D1078" s="344"/>
      <c r="E1078" s="344"/>
      <c r="F1078" s="344"/>
      <c r="G1078" s="344"/>
      <c r="H1078" s="344"/>
      <c r="I1078" s="344"/>
      <c r="J1078" s="345">
        <v>2050001029057</v>
      </c>
      <c r="K1078" s="346"/>
      <c r="L1078" s="346"/>
      <c r="M1078" s="346"/>
      <c r="N1078" s="346"/>
      <c r="O1078" s="346"/>
      <c r="P1078" s="360" t="s">
        <v>844</v>
      </c>
      <c r="Q1078" s="347"/>
      <c r="R1078" s="347"/>
      <c r="S1078" s="347"/>
      <c r="T1078" s="347"/>
      <c r="U1078" s="347"/>
      <c r="V1078" s="347"/>
      <c r="W1078" s="347"/>
      <c r="X1078" s="347"/>
      <c r="Y1078" s="348">
        <v>0.1</v>
      </c>
      <c r="Z1078" s="349"/>
      <c r="AA1078" s="349"/>
      <c r="AB1078" s="350"/>
      <c r="AC1078" s="351" t="s">
        <v>370</v>
      </c>
      <c r="AD1078" s="352"/>
      <c r="AE1078" s="352"/>
      <c r="AF1078" s="352"/>
      <c r="AG1078" s="352"/>
      <c r="AH1078" s="353" t="s">
        <v>817</v>
      </c>
      <c r="AI1078" s="354"/>
      <c r="AJ1078" s="354"/>
      <c r="AK1078" s="354"/>
      <c r="AL1078" s="355">
        <v>100</v>
      </c>
      <c r="AM1078" s="356"/>
      <c r="AN1078" s="356"/>
      <c r="AO1078" s="357"/>
      <c r="AP1078" s="358" t="s">
        <v>741</v>
      </c>
      <c r="AQ1078" s="358"/>
      <c r="AR1078" s="358"/>
      <c r="AS1078" s="358"/>
      <c r="AT1078" s="358"/>
      <c r="AU1078" s="358"/>
      <c r="AV1078" s="358"/>
      <c r="AW1078" s="358"/>
      <c r="AX1078" s="358"/>
      <c r="AY1078">
        <f>COUNTA($C$1078)</f>
        <v>1</v>
      </c>
    </row>
    <row r="1079" spans="1:51" ht="36.75" customHeight="1" x14ac:dyDescent="0.15">
      <c r="A1079" s="371">
        <v>4</v>
      </c>
      <c r="B1079" s="371">
        <v>1</v>
      </c>
      <c r="C1079" s="359" t="s">
        <v>841</v>
      </c>
      <c r="D1079" s="344"/>
      <c r="E1079" s="344"/>
      <c r="F1079" s="344"/>
      <c r="G1079" s="344"/>
      <c r="H1079" s="344"/>
      <c r="I1079" s="344"/>
      <c r="J1079" s="345">
        <v>5021005006777</v>
      </c>
      <c r="K1079" s="346"/>
      <c r="L1079" s="346"/>
      <c r="M1079" s="346"/>
      <c r="N1079" s="346"/>
      <c r="O1079" s="346"/>
      <c r="P1079" s="360" t="s">
        <v>842</v>
      </c>
      <c r="Q1079" s="347"/>
      <c r="R1079" s="347"/>
      <c r="S1079" s="347"/>
      <c r="T1079" s="347"/>
      <c r="U1079" s="347"/>
      <c r="V1079" s="347"/>
      <c r="W1079" s="347"/>
      <c r="X1079" s="347"/>
      <c r="Y1079" s="348">
        <v>0</v>
      </c>
      <c r="Z1079" s="349"/>
      <c r="AA1079" s="349"/>
      <c r="AB1079" s="350"/>
      <c r="AC1079" s="351" t="s">
        <v>370</v>
      </c>
      <c r="AD1079" s="352"/>
      <c r="AE1079" s="352"/>
      <c r="AF1079" s="352"/>
      <c r="AG1079" s="352"/>
      <c r="AH1079" s="353" t="s">
        <v>817</v>
      </c>
      <c r="AI1079" s="354"/>
      <c r="AJ1079" s="354"/>
      <c r="AK1079" s="354"/>
      <c r="AL1079" s="355">
        <v>100</v>
      </c>
      <c r="AM1079" s="356"/>
      <c r="AN1079" s="356"/>
      <c r="AO1079" s="357"/>
      <c r="AP1079" s="358" t="s">
        <v>826</v>
      </c>
      <c r="AQ1079" s="358"/>
      <c r="AR1079" s="358"/>
      <c r="AS1079" s="358"/>
      <c r="AT1079" s="358"/>
      <c r="AU1079" s="358"/>
      <c r="AV1079" s="358"/>
      <c r="AW1079" s="358"/>
      <c r="AX1079" s="358"/>
      <c r="AY1079">
        <f>COUNTA($C$1079)</f>
        <v>1</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2" t="s">
        <v>323</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338</v>
      </c>
      <c r="AM1106" s="279"/>
      <c r="AN1106" s="279"/>
      <c r="AO1106" s="76" t="s">
        <v>833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262</v>
      </c>
      <c r="D1109" s="375"/>
      <c r="E1109" s="153" t="s">
        <v>261</v>
      </c>
      <c r="F1109" s="375"/>
      <c r="G1109" s="375"/>
      <c r="H1109" s="375"/>
      <c r="I1109" s="375"/>
      <c r="J1109" s="153" t="s">
        <v>295</v>
      </c>
      <c r="K1109" s="153"/>
      <c r="L1109" s="153"/>
      <c r="M1109" s="153"/>
      <c r="N1109" s="153"/>
      <c r="O1109" s="153"/>
      <c r="P1109" s="363" t="s">
        <v>27</v>
      </c>
      <c r="Q1109" s="363"/>
      <c r="R1109" s="363"/>
      <c r="S1109" s="363"/>
      <c r="T1109" s="363"/>
      <c r="U1109" s="363"/>
      <c r="V1109" s="363"/>
      <c r="W1109" s="363"/>
      <c r="X1109" s="363"/>
      <c r="Y1109" s="153" t="s">
        <v>297</v>
      </c>
      <c r="Z1109" s="375"/>
      <c r="AA1109" s="375"/>
      <c r="AB1109" s="375"/>
      <c r="AC1109" s="153" t="s">
        <v>244</v>
      </c>
      <c r="AD1109" s="153"/>
      <c r="AE1109" s="153"/>
      <c r="AF1109" s="153"/>
      <c r="AG1109" s="153"/>
      <c r="AH1109" s="363" t="s">
        <v>257</v>
      </c>
      <c r="AI1109" s="364"/>
      <c r="AJ1109" s="364"/>
      <c r="AK1109" s="364"/>
      <c r="AL1109" s="364" t="s">
        <v>21</v>
      </c>
      <c r="AM1109" s="364"/>
      <c r="AN1109" s="364"/>
      <c r="AO1109" s="376"/>
      <c r="AP1109" s="366" t="s">
        <v>324</v>
      </c>
      <c r="AQ1109" s="366"/>
      <c r="AR1109" s="366"/>
      <c r="AS1109" s="366"/>
      <c r="AT1109" s="366"/>
      <c r="AU1109" s="366"/>
      <c r="AV1109" s="366"/>
      <c r="AW1109" s="366"/>
      <c r="AX1109" s="366"/>
    </row>
    <row r="1110" spans="1:51" ht="73.5" customHeight="1" x14ac:dyDescent="0.15">
      <c r="A1110" s="371">
        <v>1</v>
      </c>
      <c r="B1110" s="371">
        <v>1</v>
      </c>
      <c r="C1110" s="369" t="s">
        <v>786</v>
      </c>
      <c r="D1110" s="369"/>
      <c r="E1110" s="151" t="s">
        <v>787</v>
      </c>
      <c r="F1110" s="370"/>
      <c r="G1110" s="370"/>
      <c r="H1110" s="370"/>
      <c r="I1110" s="370"/>
      <c r="J1110" s="345">
        <v>7010001008844</v>
      </c>
      <c r="K1110" s="346"/>
      <c r="L1110" s="346"/>
      <c r="M1110" s="346"/>
      <c r="N1110" s="346"/>
      <c r="O1110" s="346"/>
      <c r="P1110" s="360" t="s">
        <v>788</v>
      </c>
      <c r="Q1110" s="347"/>
      <c r="R1110" s="347"/>
      <c r="S1110" s="347"/>
      <c r="T1110" s="347"/>
      <c r="U1110" s="347"/>
      <c r="V1110" s="347"/>
      <c r="W1110" s="347"/>
      <c r="X1110" s="347"/>
      <c r="Y1110" s="348">
        <v>229</v>
      </c>
      <c r="Z1110" s="349"/>
      <c r="AA1110" s="349"/>
      <c r="AB1110" s="350"/>
      <c r="AC1110" s="351" t="s">
        <v>371</v>
      </c>
      <c r="AD1110" s="352"/>
      <c r="AE1110" s="352"/>
      <c r="AF1110" s="352"/>
      <c r="AG1110" s="352"/>
      <c r="AH1110" s="353" t="s">
        <v>772</v>
      </c>
      <c r="AI1110" s="354"/>
      <c r="AJ1110" s="354"/>
      <c r="AK1110" s="354"/>
      <c r="AL1110" s="355">
        <v>100</v>
      </c>
      <c r="AM1110" s="356"/>
      <c r="AN1110" s="356"/>
      <c r="AO1110" s="357"/>
      <c r="AP1110" s="358" t="s">
        <v>783</v>
      </c>
      <c r="AQ1110" s="358"/>
      <c r="AR1110" s="358"/>
      <c r="AS1110" s="358"/>
      <c r="AT1110" s="358"/>
      <c r="AU1110" s="358"/>
      <c r="AV1110" s="358"/>
      <c r="AW1110" s="358"/>
      <c r="AX1110" s="358"/>
    </row>
    <row r="1111" spans="1:51" ht="73.5" customHeight="1" x14ac:dyDescent="0.15">
      <c r="A1111" s="371">
        <v>2</v>
      </c>
      <c r="B1111" s="371">
        <v>1</v>
      </c>
      <c r="C1111" s="369" t="s">
        <v>786</v>
      </c>
      <c r="D1111" s="369"/>
      <c r="E1111" s="151" t="s">
        <v>787</v>
      </c>
      <c r="F1111" s="370"/>
      <c r="G1111" s="370"/>
      <c r="H1111" s="370"/>
      <c r="I1111" s="370"/>
      <c r="J1111" s="345">
        <v>7010001008844</v>
      </c>
      <c r="K1111" s="346"/>
      <c r="L1111" s="346"/>
      <c r="M1111" s="346"/>
      <c r="N1111" s="346"/>
      <c r="O1111" s="346"/>
      <c r="P1111" s="360" t="s">
        <v>789</v>
      </c>
      <c r="Q1111" s="347"/>
      <c r="R1111" s="347"/>
      <c r="S1111" s="347"/>
      <c r="T1111" s="347"/>
      <c r="U1111" s="347"/>
      <c r="V1111" s="347"/>
      <c r="W1111" s="347"/>
      <c r="X1111" s="347"/>
      <c r="Y1111" s="348">
        <v>141</v>
      </c>
      <c r="Z1111" s="349"/>
      <c r="AA1111" s="349"/>
      <c r="AB1111" s="350"/>
      <c r="AC1111" s="351" t="s">
        <v>371</v>
      </c>
      <c r="AD1111" s="352"/>
      <c r="AE1111" s="352"/>
      <c r="AF1111" s="352"/>
      <c r="AG1111" s="352"/>
      <c r="AH1111" s="353" t="s">
        <v>772</v>
      </c>
      <c r="AI1111" s="354"/>
      <c r="AJ1111" s="354"/>
      <c r="AK1111" s="354"/>
      <c r="AL1111" s="355">
        <v>100</v>
      </c>
      <c r="AM1111" s="356"/>
      <c r="AN1111" s="356"/>
      <c r="AO1111" s="357"/>
      <c r="AP1111" s="358" t="s">
        <v>783</v>
      </c>
      <c r="AQ1111" s="358"/>
      <c r="AR1111" s="358"/>
      <c r="AS1111" s="358"/>
      <c r="AT1111" s="358"/>
      <c r="AU1111" s="358"/>
      <c r="AV1111" s="358"/>
      <c r="AW1111" s="358"/>
      <c r="AX1111" s="358"/>
      <c r="AY1111">
        <f>COUNTA($E$1111)</f>
        <v>1</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20.25"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16383" man="1"/>
    <brk id="841" max="16383" man="1"/>
    <brk id="941" max="16383" man="1"/>
    <brk id="1007" max="16383" man="1"/>
  </rowBreaks>
  <colBreaks count="1" manualBreakCount="1">
    <brk id="28"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Y1"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t="s">
        <v>738</v>
      </c>
      <c r="R2" s="13" t="str">
        <f>IF(Q2="","",P2)</f>
        <v>直接実施</v>
      </c>
      <c r="S2" s="13" t="str">
        <f>IF(R2="","",IF(S1&lt;&gt;"",CONCATENATE(S1,"、",R2),R2))</f>
        <v>直接実施</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738</v>
      </c>
      <c r="R4" s="13" t="str">
        <f t="shared" si="3"/>
        <v>補助</v>
      </c>
      <c r="S4" s="13" t="str">
        <f t="shared" si="4"/>
        <v>直接実施、補助</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直接実施、補助</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738</v>
      </c>
      <c r="R6" s="13" t="str">
        <f t="shared" si="3"/>
        <v>交付</v>
      </c>
      <c r="S6" s="13" t="str">
        <f t="shared" si="4"/>
        <v>直接実施、補助、交付</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直接実施、補助、交付</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直接実施、補助、交付</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15">
      <c r="A9" s="14" t="s">
        <v>92</v>
      </c>
      <c r="B9" s="15" t="s">
        <v>738</v>
      </c>
      <c r="C9" s="13" t="str">
        <f t="shared" si="0"/>
        <v>高齢社会対策</v>
      </c>
      <c r="D9" s="13" t="str">
        <f t="shared" si="8"/>
        <v>高齢社会対策</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高齢社会対策</v>
      </c>
      <c r="F10" s="18" t="s">
        <v>117</v>
      </c>
      <c r="G10" s="17"/>
      <c r="H10" s="13" t="str">
        <f t="shared" si="1"/>
        <v/>
      </c>
      <c r="I10" s="13" t="str">
        <f t="shared" si="5"/>
        <v>一般会計</v>
      </c>
      <c r="K10" s="14" t="s">
        <v>325</v>
      </c>
      <c r="L10" s="15"/>
      <c r="M10" s="13" t="str">
        <f t="shared" si="2"/>
        <v/>
      </c>
      <c r="N10" s="13" t="str">
        <f t="shared" si="6"/>
        <v>社会保障</v>
      </c>
      <c r="O10" s="13"/>
      <c r="P10" s="13" t="str">
        <f>S8</f>
        <v>直接実施、補助、交付</v>
      </c>
      <c r="Q10" s="19"/>
      <c r="T10" s="13"/>
      <c r="W10" s="32" t="s">
        <v>156</v>
      </c>
      <c r="Y10" s="32" t="s">
        <v>416</v>
      </c>
      <c r="Z10" s="32" t="s">
        <v>547</v>
      </c>
      <c r="AA10" s="94" t="s">
        <v>510</v>
      </c>
      <c r="AB10" s="94" t="s">
        <v>641</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417</v>
      </c>
      <c r="Z11" s="32" t="s">
        <v>548</v>
      </c>
      <c r="AA11" s="94" t="s">
        <v>511</v>
      </c>
      <c r="AB11" s="94" t="s">
        <v>642</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356</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419</v>
      </c>
      <c r="Z13" s="32" t="s">
        <v>550</v>
      </c>
      <c r="AA13" s="94" t="s">
        <v>513</v>
      </c>
      <c r="AB13" s="94" t="s">
        <v>644</v>
      </c>
      <c r="AC13" s="31"/>
      <c r="AD13" s="31"/>
      <c r="AE13" s="31"/>
      <c r="AF13" s="30"/>
      <c r="AG13" s="51" t="s">
        <v>357</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309</v>
      </c>
      <c r="B20" s="15"/>
      <c r="C20" s="13" t="str">
        <f t="shared" si="9"/>
        <v/>
      </c>
      <c r="D20" s="13" t="str">
        <f t="shared" si="8"/>
        <v>高齢社会対策</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310</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311</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312</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高齢社会対策</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343</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382</v>
      </c>
      <c r="AF2" s="1027"/>
      <c r="AG2" s="1027"/>
      <c r="AH2" s="1027"/>
      <c r="AI2" s="1027" t="s">
        <v>404</v>
      </c>
      <c r="AJ2" s="1027"/>
      <c r="AK2" s="1027"/>
      <c r="AL2" s="557"/>
      <c r="AM2" s="1027" t="s">
        <v>501</v>
      </c>
      <c r="AN2" s="1027"/>
      <c r="AO2" s="1027"/>
      <c r="AP2" s="557"/>
      <c r="AQ2" s="159" t="s">
        <v>231</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232</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343</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382</v>
      </c>
      <c r="AF9" s="1027"/>
      <c r="AG9" s="1027"/>
      <c r="AH9" s="1027"/>
      <c r="AI9" s="1027" t="s">
        <v>404</v>
      </c>
      <c r="AJ9" s="1027"/>
      <c r="AK9" s="1027"/>
      <c r="AL9" s="557"/>
      <c r="AM9" s="1027" t="s">
        <v>501</v>
      </c>
      <c r="AN9" s="1027"/>
      <c r="AO9" s="1027"/>
      <c r="AP9" s="557"/>
      <c r="AQ9" s="159" t="s">
        <v>231</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232</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343</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382</v>
      </c>
      <c r="AF16" s="1027"/>
      <c r="AG16" s="1027"/>
      <c r="AH16" s="1027"/>
      <c r="AI16" s="1027" t="s">
        <v>404</v>
      </c>
      <c r="AJ16" s="1027"/>
      <c r="AK16" s="1027"/>
      <c r="AL16" s="557"/>
      <c r="AM16" s="1027" t="s">
        <v>501</v>
      </c>
      <c r="AN16" s="1027"/>
      <c r="AO16" s="1027"/>
      <c r="AP16" s="557"/>
      <c r="AQ16" s="159" t="s">
        <v>231</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232</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343</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382</v>
      </c>
      <c r="AF23" s="1027"/>
      <c r="AG23" s="1027"/>
      <c r="AH23" s="1027"/>
      <c r="AI23" s="1027" t="s">
        <v>404</v>
      </c>
      <c r="AJ23" s="1027"/>
      <c r="AK23" s="1027"/>
      <c r="AL23" s="557"/>
      <c r="AM23" s="1027" t="s">
        <v>501</v>
      </c>
      <c r="AN23" s="1027"/>
      <c r="AO23" s="1027"/>
      <c r="AP23" s="557"/>
      <c r="AQ23" s="159" t="s">
        <v>231</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232</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343</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382</v>
      </c>
      <c r="AF30" s="1027"/>
      <c r="AG30" s="1027"/>
      <c r="AH30" s="1027"/>
      <c r="AI30" s="1027" t="s">
        <v>404</v>
      </c>
      <c r="AJ30" s="1027"/>
      <c r="AK30" s="1027"/>
      <c r="AL30" s="557"/>
      <c r="AM30" s="1027" t="s">
        <v>501</v>
      </c>
      <c r="AN30" s="1027"/>
      <c r="AO30" s="1027"/>
      <c r="AP30" s="557"/>
      <c r="AQ30" s="159" t="s">
        <v>231</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232</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343</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382</v>
      </c>
      <c r="AF37" s="1027"/>
      <c r="AG37" s="1027"/>
      <c r="AH37" s="1027"/>
      <c r="AI37" s="1027" t="s">
        <v>404</v>
      </c>
      <c r="AJ37" s="1027"/>
      <c r="AK37" s="1027"/>
      <c r="AL37" s="557"/>
      <c r="AM37" s="1027" t="s">
        <v>501</v>
      </c>
      <c r="AN37" s="1027"/>
      <c r="AO37" s="1027"/>
      <c r="AP37" s="557"/>
      <c r="AQ37" s="159" t="s">
        <v>231</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232</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343</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382</v>
      </c>
      <c r="AF44" s="1027"/>
      <c r="AG44" s="1027"/>
      <c r="AH44" s="1027"/>
      <c r="AI44" s="1027" t="s">
        <v>404</v>
      </c>
      <c r="AJ44" s="1027"/>
      <c r="AK44" s="1027"/>
      <c r="AL44" s="557"/>
      <c r="AM44" s="1027" t="s">
        <v>501</v>
      </c>
      <c r="AN44" s="1027"/>
      <c r="AO44" s="1027"/>
      <c r="AP44" s="557"/>
      <c r="AQ44" s="159" t="s">
        <v>231</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232</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343</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382</v>
      </c>
      <c r="AF51" s="1027"/>
      <c r="AG51" s="1027"/>
      <c r="AH51" s="1027"/>
      <c r="AI51" s="1027" t="s">
        <v>404</v>
      </c>
      <c r="AJ51" s="1027"/>
      <c r="AK51" s="1027"/>
      <c r="AL51" s="557"/>
      <c r="AM51" s="1027" t="s">
        <v>501</v>
      </c>
      <c r="AN51" s="1027"/>
      <c r="AO51" s="1027"/>
      <c r="AP51" s="557"/>
      <c r="AQ51" s="159" t="s">
        <v>231</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232</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343</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382</v>
      </c>
      <c r="AF58" s="1027"/>
      <c r="AG58" s="1027"/>
      <c r="AH58" s="1027"/>
      <c r="AI58" s="1027" t="s">
        <v>404</v>
      </c>
      <c r="AJ58" s="1027"/>
      <c r="AK58" s="1027"/>
      <c r="AL58" s="557"/>
      <c r="AM58" s="1027" t="s">
        <v>501</v>
      </c>
      <c r="AN58" s="1027"/>
      <c r="AO58" s="1027"/>
      <c r="AP58" s="557"/>
      <c r="AQ58" s="159" t="s">
        <v>231</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232</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343</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382</v>
      </c>
      <c r="AF65" s="1027"/>
      <c r="AG65" s="1027"/>
      <c r="AH65" s="1027"/>
      <c r="AI65" s="1027" t="s">
        <v>404</v>
      </c>
      <c r="AJ65" s="1027"/>
      <c r="AK65" s="1027"/>
      <c r="AL65" s="557"/>
      <c r="AM65" s="1027" t="s">
        <v>501</v>
      </c>
      <c r="AN65" s="1027"/>
      <c r="AO65" s="1027"/>
      <c r="AP65" s="557"/>
      <c r="AQ65" s="159" t="s">
        <v>231</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232</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54" sqref="A54:XFD5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9.75" customHeight="1" x14ac:dyDescent="0.15">
      <c r="A2" s="1046" t="s">
        <v>28</v>
      </c>
      <c r="B2" s="1047"/>
      <c r="C2" s="1047"/>
      <c r="D2" s="1047"/>
      <c r="E2" s="1047"/>
      <c r="F2" s="1048"/>
      <c r="G2" s="594" t="s">
        <v>840</v>
      </c>
      <c r="H2" s="595"/>
      <c r="I2" s="595"/>
      <c r="J2" s="595"/>
      <c r="K2" s="595"/>
      <c r="L2" s="595"/>
      <c r="M2" s="595"/>
      <c r="N2" s="595"/>
      <c r="O2" s="595"/>
      <c r="P2" s="595"/>
      <c r="Q2" s="595"/>
      <c r="R2" s="595"/>
      <c r="S2" s="595"/>
      <c r="T2" s="595"/>
      <c r="U2" s="595"/>
      <c r="V2" s="595"/>
      <c r="W2" s="595"/>
      <c r="X2" s="595"/>
      <c r="Y2" s="595"/>
      <c r="Z2" s="595"/>
      <c r="AA2" s="595"/>
      <c r="AB2" s="596"/>
      <c r="AC2" s="594" t="s">
        <v>360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1</v>
      </c>
    </row>
    <row r="3" spans="1:51" ht="12.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1</v>
      </c>
    </row>
    <row r="4" spans="1:51" ht="51.75" customHeight="1" x14ac:dyDescent="0.15">
      <c r="A4" s="1040"/>
      <c r="B4" s="1041"/>
      <c r="C4" s="1041"/>
      <c r="D4" s="1041"/>
      <c r="E4" s="1041"/>
      <c r="F4" s="1042"/>
      <c r="G4" s="669" t="s">
        <v>834</v>
      </c>
      <c r="H4" s="670"/>
      <c r="I4" s="670"/>
      <c r="J4" s="670"/>
      <c r="K4" s="671"/>
      <c r="L4" s="663" t="s">
        <v>835</v>
      </c>
      <c r="M4" s="664"/>
      <c r="N4" s="664"/>
      <c r="O4" s="664"/>
      <c r="P4" s="664"/>
      <c r="Q4" s="664"/>
      <c r="R4" s="664"/>
      <c r="S4" s="664"/>
      <c r="T4" s="664"/>
      <c r="U4" s="664"/>
      <c r="V4" s="664"/>
      <c r="W4" s="664"/>
      <c r="X4" s="665"/>
      <c r="Y4" s="383">
        <v>2</v>
      </c>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1</v>
      </c>
    </row>
    <row r="5" spans="1:51" ht="24.75" hidden="1"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1</v>
      </c>
    </row>
    <row r="6" spans="1:51" ht="24.75" hidden="1"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1</v>
      </c>
    </row>
    <row r="7" spans="1:51" ht="24.75" hidden="1"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1</v>
      </c>
    </row>
    <row r="8" spans="1:51" ht="24.75" hidden="1"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1</v>
      </c>
    </row>
    <row r="9" spans="1:51" ht="24.75" hidden="1"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1</v>
      </c>
    </row>
    <row r="10" spans="1:51" ht="24.75" hidden="1"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1</v>
      </c>
    </row>
    <row r="11" spans="1:51" ht="24.75" hidden="1"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1</v>
      </c>
    </row>
    <row r="12" spans="1:51" ht="24.75" hidden="1"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1</v>
      </c>
    </row>
    <row r="13" spans="1:51" ht="24.75" hidden="1"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1</v>
      </c>
    </row>
    <row r="14" spans="1:51" ht="39.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2</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1</v>
      </c>
    </row>
    <row r="15" spans="1:51" ht="30" customHeight="1" x14ac:dyDescent="0.15">
      <c r="A15" s="1040"/>
      <c r="B15" s="1041"/>
      <c r="C15" s="1041"/>
      <c r="D15" s="1041"/>
      <c r="E15" s="1041"/>
      <c r="F15" s="1042"/>
      <c r="G15" s="594" t="s">
        <v>266</v>
      </c>
      <c r="H15" s="595"/>
      <c r="I15" s="595"/>
      <c r="J15" s="595"/>
      <c r="K15" s="595"/>
      <c r="L15" s="595"/>
      <c r="M15" s="595"/>
      <c r="N15" s="595"/>
      <c r="O15" s="595"/>
      <c r="P15" s="595"/>
      <c r="Q15" s="595"/>
      <c r="R15" s="595"/>
      <c r="S15" s="595"/>
      <c r="T15" s="595"/>
      <c r="U15" s="595"/>
      <c r="V15" s="595"/>
      <c r="W15" s="595"/>
      <c r="X15" s="595"/>
      <c r="Y15" s="595"/>
      <c r="Z15" s="595"/>
      <c r="AA15" s="595"/>
      <c r="AB15" s="596"/>
      <c r="AC15" s="594" t="s">
        <v>267</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265</v>
      </c>
      <c r="H28" s="595"/>
      <c r="I28" s="595"/>
      <c r="J28" s="595"/>
      <c r="K28" s="595"/>
      <c r="L28" s="595"/>
      <c r="M28" s="595"/>
      <c r="N28" s="595"/>
      <c r="O28" s="595"/>
      <c r="P28" s="595"/>
      <c r="Q28" s="595"/>
      <c r="R28" s="595"/>
      <c r="S28" s="595"/>
      <c r="T28" s="595"/>
      <c r="U28" s="595"/>
      <c r="V28" s="595"/>
      <c r="W28" s="595"/>
      <c r="X28" s="595"/>
      <c r="Y28" s="595"/>
      <c r="Z28" s="595"/>
      <c r="AA28" s="595"/>
      <c r="AB28" s="596"/>
      <c r="AC28" s="594" t="s">
        <v>268</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313</v>
      </c>
      <c r="H41" s="595"/>
      <c r="I41" s="595"/>
      <c r="J41" s="595"/>
      <c r="K41" s="595"/>
      <c r="L41" s="595"/>
      <c r="M41" s="595"/>
      <c r="N41" s="595"/>
      <c r="O41" s="595"/>
      <c r="P41" s="595"/>
      <c r="Q41" s="595"/>
      <c r="R41" s="595"/>
      <c r="S41" s="595"/>
      <c r="T41" s="595"/>
      <c r="U41" s="595"/>
      <c r="V41" s="595"/>
      <c r="W41" s="595"/>
      <c r="X41" s="595"/>
      <c r="Y41" s="595"/>
      <c r="Z41" s="595"/>
      <c r="AA41" s="595"/>
      <c r="AB41" s="596"/>
      <c r="AC41" s="594" t="s">
        <v>181</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182</v>
      </c>
      <c r="H55" s="595"/>
      <c r="I55" s="595"/>
      <c r="J55" s="595"/>
      <c r="K55" s="595"/>
      <c r="L55" s="595"/>
      <c r="M55" s="595"/>
      <c r="N55" s="595"/>
      <c r="O55" s="595"/>
      <c r="P55" s="595"/>
      <c r="Q55" s="595"/>
      <c r="R55" s="595"/>
      <c r="S55" s="595"/>
      <c r="T55" s="595"/>
      <c r="U55" s="595"/>
      <c r="V55" s="595"/>
      <c r="W55" s="595"/>
      <c r="X55" s="595"/>
      <c r="Y55" s="595"/>
      <c r="Z55" s="595"/>
      <c r="AA55" s="595"/>
      <c r="AB55" s="596"/>
      <c r="AC55" s="594" t="s">
        <v>269</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270</v>
      </c>
      <c r="H68" s="595"/>
      <c r="I68" s="595"/>
      <c r="J68" s="595"/>
      <c r="K68" s="595"/>
      <c r="L68" s="595"/>
      <c r="M68" s="595"/>
      <c r="N68" s="595"/>
      <c r="O68" s="595"/>
      <c r="P68" s="595"/>
      <c r="Q68" s="595"/>
      <c r="R68" s="595"/>
      <c r="S68" s="595"/>
      <c r="T68" s="595"/>
      <c r="U68" s="595"/>
      <c r="V68" s="595"/>
      <c r="W68" s="595"/>
      <c r="X68" s="595"/>
      <c r="Y68" s="595"/>
      <c r="Z68" s="595"/>
      <c r="AA68" s="595"/>
      <c r="AB68" s="596"/>
      <c r="AC68" s="594" t="s">
        <v>271</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272</v>
      </c>
      <c r="H81" s="595"/>
      <c r="I81" s="595"/>
      <c r="J81" s="595"/>
      <c r="K81" s="595"/>
      <c r="L81" s="595"/>
      <c r="M81" s="595"/>
      <c r="N81" s="595"/>
      <c r="O81" s="595"/>
      <c r="P81" s="595"/>
      <c r="Q81" s="595"/>
      <c r="R81" s="595"/>
      <c r="S81" s="595"/>
      <c r="T81" s="595"/>
      <c r="U81" s="595"/>
      <c r="V81" s="595"/>
      <c r="W81" s="595"/>
      <c r="X81" s="595"/>
      <c r="Y81" s="595"/>
      <c r="Z81" s="595"/>
      <c r="AA81" s="595"/>
      <c r="AB81" s="596"/>
      <c r="AC81" s="594" t="s">
        <v>273</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274</v>
      </c>
      <c r="H94" s="595"/>
      <c r="I94" s="595"/>
      <c r="J94" s="595"/>
      <c r="K94" s="595"/>
      <c r="L94" s="595"/>
      <c r="M94" s="595"/>
      <c r="N94" s="595"/>
      <c r="O94" s="595"/>
      <c r="P94" s="595"/>
      <c r="Q94" s="595"/>
      <c r="R94" s="595"/>
      <c r="S94" s="595"/>
      <c r="T94" s="595"/>
      <c r="U94" s="595"/>
      <c r="V94" s="595"/>
      <c r="W94" s="595"/>
      <c r="X94" s="595"/>
      <c r="Y94" s="595"/>
      <c r="Z94" s="595"/>
      <c r="AA94" s="595"/>
      <c r="AB94" s="596"/>
      <c r="AC94" s="594" t="s">
        <v>183</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184</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275</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276</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277</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278</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279</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280</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185</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186</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281</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282</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283</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285</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284</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286</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187</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188</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287</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288</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289</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290</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291</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292</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189</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G45" sqref="BG4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1"/>
      <c r="B3" s="361"/>
      <c r="C3" s="361" t="s">
        <v>26</v>
      </c>
      <c r="D3" s="361"/>
      <c r="E3" s="361"/>
      <c r="F3" s="361"/>
      <c r="G3" s="361"/>
      <c r="H3" s="361"/>
      <c r="I3" s="361"/>
      <c r="J3" s="153" t="s">
        <v>295</v>
      </c>
      <c r="K3" s="362"/>
      <c r="L3" s="362"/>
      <c r="M3" s="362"/>
      <c r="N3" s="362"/>
      <c r="O3" s="362"/>
      <c r="P3" s="248" t="s">
        <v>27</v>
      </c>
      <c r="Q3" s="248"/>
      <c r="R3" s="248"/>
      <c r="S3" s="248"/>
      <c r="T3" s="248"/>
      <c r="U3" s="248"/>
      <c r="V3" s="248"/>
      <c r="W3" s="248"/>
      <c r="X3" s="248"/>
      <c r="Y3" s="363" t="s">
        <v>347</v>
      </c>
      <c r="Z3" s="364"/>
      <c r="AA3" s="364"/>
      <c r="AB3" s="364"/>
      <c r="AC3" s="153" t="s">
        <v>332</v>
      </c>
      <c r="AD3" s="153"/>
      <c r="AE3" s="153"/>
      <c r="AF3" s="153"/>
      <c r="AG3" s="153"/>
      <c r="AH3" s="363" t="s">
        <v>257</v>
      </c>
      <c r="AI3" s="361"/>
      <c r="AJ3" s="361"/>
      <c r="AK3" s="361"/>
      <c r="AL3" s="361" t="s">
        <v>21</v>
      </c>
      <c r="AM3" s="361"/>
      <c r="AN3" s="361"/>
      <c r="AO3" s="365"/>
      <c r="AP3" s="366" t="s">
        <v>296</v>
      </c>
      <c r="AQ3" s="366"/>
      <c r="AR3" s="366"/>
      <c r="AS3" s="366"/>
      <c r="AT3" s="366"/>
      <c r="AU3" s="366"/>
      <c r="AV3" s="366"/>
      <c r="AW3" s="366"/>
      <c r="AX3" s="366"/>
      <c r="AY3">
        <f>$AY$2</f>
        <v>1</v>
      </c>
    </row>
    <row r="4" spans="1:51" ht="42.75" customHeight="1" x14ac:dyDescent="0.15">
      <c r="A4" s="1051">
        <v>1</v>
      </c>
      <c r="B4" s="1051">
        <v>1</v>
      </c>
      <c r="C4" s="359" t="s">
        <v>837</v>
      </c>
      <c r="D4" s="344"/>
      <c r="E4" s="344"/>
      <c r="F4" s="344"/>
      <c r="G4" s="344"/>
      <c r="H4" s="344"/>
      <c r="I4" s="344"/>
      <c r="J4" s="345">
        <v>4011401002621</v>
      </c>
      <c r="K4" s="346"/>
      <c r="L4" s="346"/>
      <c r="M4" s="346"/>
      <c r="N4" s="346"/>
      <c r="O4" s="346"/>
      <c r="P4" s="360" t="s">
        <v>838</v>
      </c>
      <c r="Q4" s="347"/>
      <c r="R4" s="347"/>
      <c r="S4" s="347"/>
      <c r="T4" s="347"/>
      <c r="U4" s="347"/>
      <c r="V4" s="347"/>
      <c r="W4" s="347"/>
      <c r="X4" s="347"/>
      <c r="Y4" s="348">
        <v>2</v>
      </c>
      <c r="Z4" s="349"/>
      <c r="AA4" s="349"/>
      <c r="AB4" s="350"/>
      <c r="AC4" s="1052" t="s">
        <v>364</v>
      </c>
      <c r="AD4" s="1052"/>
      <c r="AE4" s="1052"/>
      <c r="AF4" s="1052"/>
      <c r="AG4" s="1052"/>
      <c r="AH4" s="353">
        <v>8</v>
      </c>
      <c r="AI4" s="354"/>
      <c r="AJ4" s="354"/>
      <c r="AK4" s="354"/>
      <c r="AL4" s="355">
        <v>57</v>
      </c>
      <c r="AM4" s="356"/>
      <c r="AN4" s="356"/>
      <c r="AO4" s="357"/>
      <c r="AP4" s="358" t="s">
        <v>839</v>
      </c>
      <c r="AQ4" s="358"/>
      <c r="AR4" s="358"/>
      <c r="AS4" s="358"/>
      <c r="AT4" s="358"/>
      <c r="AU4" s="358"/>
      <c r="AV4" s="358"/>
      <c r="AW4" s="358"/>
      <c r="AX4" s="358"/>
      <c r="AY4">
        <f>$AY$2</f>
        <v>1</v>
      </c>
    </row>
    <row r="5" spans="1:51" ht="26.25" hidden="1"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hidden="1"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hidden="1"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hidden="1"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hidden="1"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hidden="1"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hidden="1"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hidden="1"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hidden="1"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hidden="1"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hidden="1"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hidden="1"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hidden="1"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hidden="1"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hidden="1"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hidden="1"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hidden="1"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hidden="1"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hidden="1"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hidden="1"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hidden="1"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hidden="1"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hidden="1"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hidden="1"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hidden="1"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hidden="1"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hidden="1"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hidden="1"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hidden="1"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295</v>
      </c>
      <c r="K36" s="362"/>
      <c r="L36" s="362"/>
      <c r="M36" s="362"/>
      <c r="N36" s="362"/>
      <c r="O36" s="362"/>
      <c r="P36" s="248" t="s">
        <v>27</v>
      </c>
      <c r="Q36" s="248"/>
      <c r="R36" s="248"/>
      <c r="S36" s="248"/>
      <c r="T36" s="248"/>
      <c r="U36" s="248"/>
      <c r="V36" s="248"/>
      <c r="W36" s="248"/>
      <c r="X36" s="248"/>
      <c r="Y36" s="363" t="s">
        <v>347</v>
      </c>
      <c r="Z36" s="364"/>
      <c r="AA36" s="364"/>
      <c r="AB36" s="364"/>
      <c r="AC36" s="153" t="s">
        <v>332</v>
      </c>
      <c r="AD36" s="153"/>
      <c r="AE36" s="153"/>
      <c r="AF36" s="153"/>
      <c r="AG36" s="153"/>
      <c r="AH36" s="363" t="s">
        <v>257</v>
      </c>
      <c r="AI36" s="361"/>
      <c r="AJ36" s="361"/>
      <c r="AK36" s="361"/>
      <c r="AL36" s="361" t="s">
        <v>21</v>
      </c>
      <c r="AM36" s="361"/>
      <c r="AN36" s="361"/>
      <c r="AO36" s="365"/>
      <c r="AP36" s="366" t="s">
        <v>296</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295</v>
      </c>
      <c r="K69" s="362"/>
      <c r="L69" s="362"/>
      <c r="M69" s="362"/>
      <c r="N69" s="362"/>
      <c r="O69" s="362"/>
      <c r="P69" s="248" t="s">
        <v>27</v>
      </c>
      <c r="Q69" s="248"/>
      <c r="R69" s="248"/>
      <c r="S69" s="248"/>
      <c r="T69" s="248"/>
      <c r="U69" s="248"/>
      <c r="V69" s="248"/>
      <c r="W69" s="248"/>
      <c r="X69" s="248"/>
      <c r="Y69" s="363" t="s">
        <v>347</v>
      </c>
      <c r="Z69" s="364"/>
      <c r="AA69" s="364"/>
      <c r="AB69" s="364"/>
      <c r="AC69" s="153" t="s">
        <v>332</v>
      </c>
      <c r="AD69" s="153"/>
      <c r="AE69" s="153"/>
      <c r="AF69" s="153"/>
      <c r="AG69" s="153"/>
      <c r="AH69" s="363" t="s">
        <v>257</v>
      </c>
      <c r="AI69" s="361"/>
      <c r="AJ69" s="361"/>
      <c r="AK69" s="361"/>
      <c r="AL69" s="361" t="s">
        <v>21</v>
      </c>
      <c r="AM69" s="361"/>
      <c r="AN69" s="361"/>
      <c r="AO69" s="365"/>
      <c r="AP69" s="366" t="s">
        <v>296</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295</v>
      </c>
      <c r="K102" s="362"/>
      <c r="L102" s="362"/>
      <c r="M102" s="362"/>
      <c r="N102" s="362"/>
      <c r="O102" s="362"/>
      <c r="P102" s="248" t="s">
        <v>27</v>
      </c>
      <c r="Q102" s="248"/>
      <c r="R102" s="248"/>
      <c r="S102" s="248"/>
      <c r="T102" s="248"/>
      <c r="U102" s="248"/>
      <c r="V102" s="248"/>
      <c r="W102" s="248"/>
      <c r="X102" s="248"/>
      <c r="Y102" s="363" t="s">
        <v>347</v>
      </c>
      <c r="Z102" s="364"/>
      <c r="AA102" s="364"/>
      <c r="AB102" s="364"/>
      <c r="AC102" s="153" t="s">
        <v>332</v>
      </c>
      <c r="AD102" s="153"/>
      <c r="AE102" s="153"/>
      <c r="AF102" s="153"/>
      <c r="AG102" s="153"/>
      <c r="AH102" s="363" t="s">
        <v>257</v>
      </c>
      <c r="AI102" s="361"/>
      <c r="AJ102" s="361"/>
      <c r="AK102" s="361"/>
      <c r="AL102" s="361" t="s">
        <v>21</v>
      </c>
      <c r="AM102" s="361"/>
      <c r="AN102" s="361"/>
      <c r="AO102" s="365"/>
      <c r="AP102" s="366" t="s">
        <v>296</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295</v>
      </c>
      <c r="K135" s="362"/>
      <c r="L135" s="362"/>
      <c r="M135" s="362"/>
      <c r="N135" s="362"/>
      <c r="O135" s="362"/>
      <c r="P135" s="248" t="s">
        <v>27</v>
      </c>
      <c r="Q135" s="248"/>
      <c r="R135" s="248"/>
      <c r="S135" s="248"/>
      <c r="T135" s="248"/>
      <c r="U135" s="248"/>
      <c r="V135" s="248"/>
      <c r="W135" s="248"/>
      <c r="X135" s="248"/>
      <c r="Y135" s="363" t="s">
        <v>347</v>
      </c>
      <c r="Z135" s="364"/>
      <c r="AA135" s="364"/>
      <c r="AB135" s="364"/>
      <c r="AC135" s="153" t="s">
        <v>332</v>
      </c>
      <c r="AD135" s="153"/>
      <c r="AE135" s="153"/>
      <c r="AF135" s="153"/>
      <c r="AG135" s="153"/>
      <c r="AH135" s="363" t="s">
        <v>257</v>
      </c>
      <c r="AI135" s="361"/>
      <c r="AJ135" s="361"/>
      <c r="AK135" s="361"/>
      <c r="AL135" s="361" t="s">
        <v>21</v>
      </c>
      <c r="AM135" s="361"/>
      <c r="AN135" s="361"/>
      <c r="AO135" s="365"/>
      <c r="AP135" s="366" t="s">
        <v>296</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295</v>
      </c>
      <c r="K168" s="362"/>
      <c r="L168" s="362"/>
      <c r="M168" s="362"/>
      <c r="N168" s="362"/>
      <c r="O168" s="362"/>
      <c r="P168" s="248" t="s">
        <v>27</v>
      </c>
      <c r="Q168" s="248"/>
      <c r="R168" s="248"/>
      <c r="S168" s="248"/>
      <c r="T168" s="248"/>
      <c r="U168" s="248"/>
      <c r="V168" s="248"/>
      <c r="W168" s="248"/>
      <c r="X168" s="248"/>
      <c r="Y168" s="363" t="s">
        <v>347</v>
      </c>
      <c r="Z168" s="364"/>
      <c r="AA168" s="364"/>
      <c r="AB168" s="364"/>
      <c r="AC168" s="153" t="s">
        <v>332</v>
      </c>
      <c r="AD168" s="153"/>
      <c r="AE168" s="153"/>
      <c r="AF168" s="153"/>
      <c r="AG168" s="153"/>
      <c r="AH168" s="363" t="s">
        <v>257</v>
      </c>
      <c r="AI168" s="361"/>
      <c r="AJ168" s="361"/>
      <c r="AK168" s="361"/>
      <c r="AL168" s="361" t="s">
        <v>21</v>
      </c>
      <c r="AM168" s="361"/>
      <c r="AN168" s="361"/>
      <c r="AO168" s="365"/>
      <c r="AP168" s="366" t="s">
        <v>296</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295</v>
      </c>
      <c r="K201" s="362"/>
      <c r="L201" s="362"/>
      <c r="M201" s="362"/>
      <c r="N201" s="362"/>
      <c r="O201" s="362"/>
      <c r="P201" s="248" t="s">
        <v>27</v>
      </c>
      <c r="Q201" s="248"/>
      <c r="R201" s="248"/>
      <c r="S201" s="248"/>
      <c r="T201" s="248"/>
      <c r="U201" s="248"/>
      <c r="V201" s="248"/>
      <c r="W201" s="248"/>
      <c r="X201" s="248"/>
      <c r="Y201" s="363" t="s">
        <v>347</v>
      </c>
      <c r="Z201" s="364"/>
      <c r="AA201" s="364"/>
      <c r="AB201" s="364"/>
      <c r="AC201" s="153" t="s">
        <v>332</v>
      </c>
      <c r="AD201" s="153"/>
      <c r="AE201" s="153"/>
      <c r="AF201" s="153"/>
      <c r="AG201" s="153"/>
      <c r="AH201" s="363" t="s">
        <v>257</v>
      </c>
      <c r="AI201" s="361"/>
      <c r="AJ201" s="361"/>
      <c r="AK201" s="361"/>
      <c r="AL201" s="361" t="s">
        <v>21</v>
      </c>
      <c r="AM201" s="361"/>
      <c r="AN201" s="361"/>
      <c r="AO201" s="365"/>
      <c r="AP201" s="366" t="s">
        <v>296</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295</v>
      </c>
      <c r="K234" s="362"/>
      <c r="L234" s="362"/>
      <c r="M234" s="362"/>
      <c r="N234" s="362"/>
      <c r="O234" s="362"/>
      <c r="P234" s="248" t="s">
        <v>27</v>
      </c>
      <c r="Q234" s="248"/>
      <c r="R234" s="248"/>
      <c r="S234" s="248"/>
      <c r="T234" s="248"/>
      <c r="U234" s="248"/>
      <c r="V234" s="248"/>
      <c r="W234" s="248"/>
      <c r="X234" s="248"/>
      <c r="Y234" s="363" t="s">
        <v>347</v>
      </c>
      <c r="Z234" s="364"/>
      <c r="AA234" s="364"/>
      <c r="AB234" s="364"/>
      <c r="AC234" s="153" t="s">
        <v>332</v>
      </c>
      <c r="AD234" s="153"/>
      <c r="AE234" s="153"/>
      <c r="AF234" s="153"/>
      <c r="AG234" s="153"/>
      <c r="AH234" s="363" t="s">
        <v>257</v>
      </c>
      <c r="AI234" s="361"/>
      <c r="AJ234" s="361"/>
      <c r="AK234" s="361"/>
      <c r="AL234" s="361" t="s">
        <v>21</v>
      </c>
      <c r="AM234" s="361"/>
      <c r="AN234" s="361"/>
      <c r="AO234" s="365"/>
      <c r="AP234" s="366" t="s">
        <v>296</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295</v>
      </c>
      <c r="K267" s="362"/>
      <c r="L267" s="362"/>
      <c r="M267" s="362"/>
      <c r="N267" s="362"/>
      <c r="O267" s="362"/>
      <c r="P267" s="248" t="s">
        <v>27</v>
      </c>
      <c r="Q267" s="248"/>
      <c r="R267" s="248"/>
      <c r="S267" s="248"/>
      <c r="T267" s="248"/>
      <c r="U267" s="248"/>
      <c r="V267" s="248"/>
      <c r="W267" s="248"/>
      <c r="X267" s="248"/>
      <c r="Y267" s="363" t="s">
        <v>347</v>
      </c>
      <c r="Z267" s="364"/>
      <c r="AA267" s="364"/>
      <c r="AB267" s="364"/>
      <c r="AC267" s="153" t="s">
        <v>332</v>
      </c>
      <c r="AD267" s="153"/>
      <c r="AE267" s="153"/>
      <c r="AF267" s="153"/>
      <c r="AG267" s="153"/>
      <c r="AH267" s="363" t="s">
        <v>257</v>
      </c>
      <c r="AI267" s="361"/>
      <c r="AJ267" s="361"/>
      <c r="AK267" s="361"/>
      <c r="AL267" s="361" t="s">
        <v>21</v>
      </c>
      <c r="AM267" s="361"/>
      <c r="AN267" s="361"/>
      <c r="AO267" s="365"/>
      <c r="AP267" s="366" t="s">
        <v>296</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295</v>
      </c>
      <c r="K300" s="362"/>
      <c r="L300" s="362"/>
      <c r="M300" s="362"/>
      <c r="N300" s="362"/>
      <c r="O300" s="362"/>
      <c r="P300" s="248" t="s">
        <v>27</v>
      </c>
      <c r="Q300" s="248"/>
      <c r="R300" s="248"/>
      <c r="S300" s="248"/>
      <c r="T300" s="248"/>
      <c r="U300" s="248"/>
      <c r="V300" s="248"/>
      <c r="W300" s="248"/>
      <c r="X300" s="248"/>
      <c r="Y300" s="363" t="s">
        <v>347</v>
      </c>
      <c r="Z300" s="364"/>
      <c r="AA300" s="364"/>
      <c r="AB300" s="364"/>
      <c r="AC300" s="153" t="s">
        <v>332</v>
      </c>
      <c r="AD300" s="153"/>
      <c r="AE300" s="153"/>
      <c r="AF300" s="153"/>
      <c r="AG300" s="153"/>
      <c r="AH300" s="363" t="s">
        <v>257</v>
      </c>
      <c r="AI300" s="361"/>
      <c r="AJ300" s="361"/>
      <c r="AK300" s="361"/>
      <c r="AL300" s="361" t="s">
        <v>21</v>
      </c>
      <c r="AM300" s="361"/>
      <c r="AN300" s="361"/>
      <c r="AO300" s="365"/>
      <c r="AP300" s="366" t="s">
        <v>296</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295</v>
      </c>
      <c r="K333" s="362"/>
      <c r="L333" s="362"/>
      <c r="M333" s="362"/>
      <c r="N333" s="362"/>
      <c r="O333" s="362"/>
      <c r="P333" s="248" t="s">
        <v>27</v>
      </c>
      <c r="Q333" s="248"/>
      <c r="R333" s="248"/>
      <c r="S333" s="248"/>
      <c r="T333" s="248"/>
      <c r="U333" s="248"/>
      <c r="V333" s="248"/>
      <c r="W333" s="248"/>
      <c r="X333" s="248"/>
      <c r="Y333" s="363" t="s">
        <v>347</v>
      </c>
      <c r="Z333" s="364"/>
      <c r="AA333" s="364"/>
      <c r="AB333" s="364"/>
      <c r="AC333" s="153" t="s">
        <v>332</v>
      </c>
      <c r="AD333" s="153"/>
      <c r="AE333" s="153"/>
      <c r="AF333" s="153"/>
      <c r="AG333" s="153"/>
      <c r="AH333" s="363" t="s">
        <v>257</v>
      </c>
      <c r="AI333" s="361"/>
      <c r="AJ333" s="361"/>
      <c r="AK333" s="361"/>
      <c r="AL333" s="361" t="s">
        <v>21</v>
      </c>
      <c r="AM333" s="361"/>
      <c r="AN333" s="361"/>
      <c r="AO333" s="365"/>
      <c r="AP333" s="366" t="s">
        <v>296</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295</v>
      </c>
      <c r="K366" s="362"/>
      <c r="L366" s="362"/>
      <c r="M366" s="362"/>
      <c r="N366" s="362"/>
      <c r="O366" s="362"/>
      <c r="P366" s="248" t="s">
        <v>27</v>
      </c>
      <c r="Q366" s="248"/>
      <c r="R366" s="248"/>
      <c r="S366" s="248"/>
      <c r="T366" s="248"/>
      <c r="U366" s="248"/>
      <c r="V366" s="248"/>
      <c r="W366" s="248"/>
      <c r="X366" s="248"/>
      <c r="Y366" s="363" t="s">
        <v>347</v>
      </c>
      <c r="Z366" s="364"/>
      <c r="AA366" s="364"/>
      <c r="AB366" s="364"/>
      <c r="AC366" s="153" t="s">
        <v>332</v>
      </c>
      <c r="AD366" s="153"/>
      <c r="AE366" s="153"/>
      <c r="AF366" s="153"/>
      <c r="AG366" s="153"/>
      <c r="AH366" s="363" t="s">
        <v>257</v>
      </c>
      <c r="AI366" s="361"/>
      <c r="AJ366" s="361"/>
      <c r="AK366" s="361"/>
      <c r="AL366" s="361" t="s">
        <v>21</v>
      </c>
      <c r="AM366" s="361"/>
      <c r="AN366" s="361"/>
      <c r="AO366" s="365"/>
      <c r="AP366" s="366" t="s">
        <v>296</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295</v>
      </c>
      <c r="K399" s="362"/>
      <c r="L399" s="362"/>
      <c r="M399" s="362"/>
      <c r="N399" s="362"/>
      <c r="O399" s="362"/>
      <c r="P399" s="248" t="s">
        <v>27</v>
      </c>
      <c r="Q399" s="248"/>
      <c r="R399" s="248"/>
      <c r="S399" s="248"/>
      <c r="T399" s="248"/>
      <c r="U399" s="248"/>
      <c r="V399" s="248"/>
      <c r="W399" s="248"/>
      <c r="X399" s="248"/>
      <c r="Y399" s="363" t="s">
        <v>347</v>
      </c>
      <c r="Z399" s="364"/>
      <c r="AA399" s="364"/>
      <c r="AB399" s="364"/>
      <c r="AC399" s="153" t="s">
        <v>332</v>
      </c>
      <c r="AD399" s="153"/>
      <c r="AE399" s="153"/>
      <c r="AF399" s="153"/>
      <c r="AG399" s="153"/>
      <c r="AH399" s="363" t="s">
        <v>257</v>
      </c>
      <c r="AI399" s="361"/>
      <c r="AJ399" s="361"/>
      <c r="AK399" s="361"/>
      <c r="AL399" s="361" t="s">
        <v>21</v>
      </c>
      <c r="AM399" s="361"/>
      <c r="AN399" s="361"/>
      <c r="AO399" s="365"/>
      <c r="AP399" s="366" t="s">
        <v>296</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295</v>
      </c>
      <c r="K432" s="362"/>
      <c r="L432" s="362"/>
      <c r="M432" s="362"/>
      <c r="N432" s="362"/>
      <c r="O432" s="362"/>
      <c r="P432" s="248" t="s">
        <v>27</v>
      </c>
      <c r="Q432" s="248"/>
      <c r="R432" s="248"/>
      <c r="S432" s="248"/>
      <c r="T432" s="248"/>
      <c r="U432" s="248"/>
      <c r="V432" s="248"/>
      <c r="W432" s="248"/>
      <c r="X432" s="248"/>
      <c r="Y432" s="363" t="s">
        <v>347</v>
      </c>
      <c r="Z432" s="364"/>
      <c r="AA432" s="364"/>
      <c r="AB432" s="364"/>
      <c r="AC432" s="153" t="s">
        <v>332</v>
      </c>
      <c r="AD432" s="153"/>
      <c r="AE432" s="153"/>
      <c r="AF432" s="153"/>
      <c r="AG432" s="153"/>
      <c r="AH432" s="363" t="s">
        <v>257</v>
      </c>
      <c r="AI432" s="361"/>
      <c r="AJ432" s="361"/>
      <c r="AK432" s="361"/>
      <c r="AL432" s="361" t="s">
        <v>21</v>
      </c>
      <c r="AM432" s="361"/>
      <c r="AN432" s="361"/>
      <c r="AO432" s="365"/>
      <c r="AP432" s="366" t="s">
        <v>296</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295</v>
      </c>
      <c r="K465" s="362"/>
      <c r="L465" s="362"/>
      <c r="M465" s="362"/>
      <c r="N465" s="362"/>
      <c r="O465" s="362"/>
      <c r="P465" s="248" t="s">
        <v>27</v>
      </c>
      <c r="Q465" s="248"/>
      <c r="R465" s="248"/>
      <c r="S465" s="248"/>
      <c r="T465" s="248"/>
      <c r="U465" s="248"/>
      <c r="V465" s="248"/>
      <c r="W465" s="248"/>
      <c r="X465" s="248"/>
      <c r="Y465" s="363" t="s">
        <v>347</v>
      </c>
      <c r="Z465" s="364"/>
      <c r="AA465" s="364"/>
      <c r="AB465" s="364"/>
      <c r="AC465" s="153" t="s">
        <v>332</v>
      </c>
      <c r="AD465" s="153"/>
      <c r="AE465" s="153"/>
      <c r="AF465" s="153"/>
      <c r="AG465" s="153"/>
      <c r="AH465" s="363" t="s">
        <v>257</v>
      </c>
      <c r="AI465" s="361"/>
      <c r="AJ465" s="361"/>
      <c r="AK465" s="361"/>
      <c r="AL465" s="361" t="s">
        <v>21</v>
      </c>
      <c r="AM465" s="361"/>
      <c r="AN465" s="361"/>
      <c r="AO465" s="365"/>
      <c r="AP465" s="366" t="s">
        <v>296</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295</v>
      </c>
      <c r="K498" s="362"/>
      <c r="L498" s="362"/>
      <c r="M498" s="362"/>
      <c r="N498" s="362"/>
      <c r="O498" s="362"/>
      <c r="P498" s="248" t="s">
        <v>27</v>
      </c>
      <c r="Q498" s="248"/>
      <c r="R498" s="248"/>
      <c r="S498" s="248"/>
      <c r="T498" s="248"/>
      <c r="U498" s="248"/>
      <c r="V498" s="248"/>
      <c r="W498" s="248"/>
      <c r="X498" s="248"/>
      <c r="Y498" s="363" t="s">
        <v>347</v>
      </c>
      <c r="Z498" s="364"/>
      <c r="AA498" s="364"/>
      <c r="AB498" s="364"/>
      <c r="AC498" s="153" t="s">
        <v>332</v>
      </c>
      <c r="AD498" s="153"/>
      <c r="AE498" s="153"/>
      <c r="AF498" s="153"/>
      <c r="AG498" s="153"/>
      <c r="AH498" s="363" t="s">
        <v>257</v>
      </c>
      <c r="AI498" s="361"/>
      <c r="AJ498" s="361"/>
      <c r="AK498" s="361"/>
      <c r="AL498" s="361" t="s">
        <v>21</v>
      </c>
      <c r="AM498" s="361"/>
      <c r="AN498" s="361"/>
      <c r="AO498" s="365"/>
      <c r="AP498" s="366" t="s">
        <v>296</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295</v>
      </c>
      <c r="K531" s="362"/>
      <c r="L531" s="362"/>
      <c r="M531" s="362"/>
      <c r="N531" s="362"/>
      <c r="O531" s="362"/>
      <c r="P531" s="248" t="s">
        <v>27</v>
      </c>
      <c r="Q531" s="248"/>
      <c r="R531" s="248"/>
      <c r="S531" s="248"/>
      <c r="T531" s="248"/>
      <c r="U531" s="248"/>
      <c r="V531" s="248"/>
      <c r="W531" s="248"/>
      <c r="X531" s="248"/>
      <c r="Y531" s="363" t="s">
        <v>347</v>
      </c>
      <c r="Z531" s="364"/>
      <c r="AA531" s="364"/>
      <c r="AB531" s="364"/>
      <c r="AC531" s="153" t="s">
        <v>332</v>
      </c>
      <c r="AD531" s="153"/>
      <c r="AE531" s="153"/>
      <c r="AF531" s="153"/>
      <c r="AG531" s="153"/>
      <c r="AH531" s="363" t="s">
        <v>257</v>
      </c>
      <c r="AI531" s="361"/>
      <c r="AJ531" s="361"/>
      <c r="AK531" s="361"/>
      <c r="AL531" s="361" t="s">
        <v>21</v>
      </c>
      <c r="AM531" s="361"/>
      <c r="AN531" s="361"/>
      <c r="AO531" s="365"/>
      <c r="AP531" s="366" t="s">
        <v>296</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295</v>
      </c>
      <c r="K564" s="362"/>
      <c r="L564" s="362"/>
      <c r="M564" s="362"/>
      <c r="N564" s="362"/>
      <c r="O564" s="362"/>
      <c r="P564" s="248" t="s">
        <v>27</v>
      </c>
      <c r="Q564" s="248"/>
      <c r="R564" s="248"/>
      <c r="S564" s="248"/>
      <c r="T564" s="248"/>
      <c r="U564" s="248"/>
      <c r="V564" s="248"/>
      <c r="W564" s="248"/>
      <c r="X564" s="248"/>
      <c r="Y564" s="363" t="s">
        <v>347</v>
      </c>
      <c r="Z564" s="364"/>
      <c r="AA564" s="364"/>
      <c r="AB564" s="364"/>
      <c r="AC564" s="153" t="s">
        <v>332</v>
      </c>
      <c r="AD564" s="153"/>
      <c r="AE564" s="153"/>
      <c r="AF564" s="153"/>
      <c r="AG564" s="153"/>
      <c r="AH564" s="363" t="s">
        <v>257</v>
      </c>
      <c r="AI564" s="361"/>
      <c r="AJ564" s="361"/>
      <c r="AK564" s="361"/>
      <c r="AL564" s="361" t="s">
        <v>21</v>
      </c>
      <c r="AM564" s="361"/>
      <c r="AN564" s="361"/>
      <c r="AO564" s="365"/>
      <c r="AP564" s="366" t="s">
        <v>296</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295</v>
      </c>
      <c r="K597" s="362"/>
      <c r="L597" s="362"/>
      <c r="M597" s="362"/>
      <c r="N597" s="362"/>
      <c r="O597" s="362"/>
      <c r="P597" s="248" t="s">
        <v>27</v>
      </c>
      <c r="Q597" s="248"/>
      <c r="R597" s="248"/>
      <c r="S597" s="248"/>
      <c r="T597" s="248"/>
      <c r="U597" s="248"/>
      <c r="V597" s="248"/>
      <c r="W597" s="248"/>
      <c r="X597" s="248"/>
      <c r="Y597" s="363" t="s">
        <v>347</v>
      </c>
      <c r="Z597" s="364"/>
      <c r="AA597" s="364"/>
      <c r="AB597" s="364"/>
      <c r="AC597" s="153" t="s">
        <v>332</v>
      </c>
      <c r="AD597" s="153"/>
      <c r="AE597" s="153"/>
      <c r="AF597" s="153"/>
      <c r="AG597" s="153"/>
      <c r="AH597" s="363" t="s">
        <v>257</v>
      </c>
      <c r="AI597" s="361"/>
      <c r="AJ597" s="361"/>
      <c r="AK597" s="361"/>
      <c r="AL597" s="361" t="s">
        <v>21</v>
      </c>
      <c r="AM597" s="361"/>
      <c r="AN597" s="361"/>
      <c r="AO597" s="365"/>
      <c r="AP597" s="366" t="s">
        <v>296</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295</v>
      </c>
      <c r="K630" s="362"/>
      <c r="L630" s="362"/>
      <c r="M630" s="362"/>
      <c r="N630" s="362"/>
      <c r="O630" s="362"/>
      <c r="P630" s="248" t="s">
        <v>27</v>
      </c>
      <c r="Q630" s="248"/>
      <c r="R630" s="248"/>
      <c r="S630" s="248"/>
      <c r="T630" s="248"/>
      <c r="U630" s="248"/>
      <c r="V630" s="248"/>
      <c r="W630" s="248"/>
      <c r="X630" s="248"/>
      <c r="Y630" s="363" t="s">
        <v>347</v>
      </c>
      <c r="Z630" s="364"/>
      <c r="AA630" s="364"/>
      <c r="AB630" s="364"/>
      <c r="AC630" s="153" t="s">
        <v>332</v>
      </c>
      <c r="AD630" s="153"/>
      <c r="AE630" s="153"/>
      <c r="AF630" s="153"/>
      <c r="AG630" s="153"/>
      <c r="AH630" s="363" t="s">
        <v>257</v>
      </c>
      <c r="AI630" s="361"/>
      <c r="AJ630" s="361"/>
      <c r="AK630" s="361"/>
      <c r="AL630" s="361" t="s">
        <v>21</v>
      </c>
      <c r="AM630" s="361"/>
      <c r="AN630" s="361"/>
      <c r="AO630" s="365"/>
      <c r="AP630" s="366" t="s">
        <v>296</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295</v>
      </c>
      <c r="K663" s="362"/>
      <c r="L663" s="362"/>
      <c r="M663" s="362"/>
      <c r="N663" s="362"/>
      <c r="O663" s="362"/>
      <c r="P663" s="248" t="s">
        <v>27</v>
      </c>
      <c r="Q663" s="248"/>
      <c r="R663" s="248"/>
      <c r="S663" s="248"/>
      <c r="T663" s="248"/>
      <c r="U663" s="248"/>
      <c r="V663" s="248"/>
      <c r="W663" s="248"/>
      <c r="X663" s="248"/>
      <c r="Y663" s="363" t="s">
        <v>347</v>
      </c>
      <c r="Z663" s="364"/>
      <c r="AA663" s="364"/>
      <c r="AB663" s="364"/>
      <c r="AC663" s="153" t="s">
        <v>332</v>
      </c>
      <c r="AD663" s="153"/>
      <c r="AE663" s="153"/>
      <c r="AF663" s="153"/>
      <c r="AG663" s="153"/>
      <c r="AH663" s="363" t="s">
        <v>257</v>
      </c>
      <c r="AI663" s="361"/>
      <c r="AJ663" s="361"/>
      <c r="AK663" s="361"/>
      <c r="AL663" s="361" t="s">
        <v>21</v>
      </c>
      <c r="AM663" s="361"/>
      <c r="AN663" s="361"/>
      <c r="AO663" s="365"/>
      <c r="AP663" s="366" t="s">
        <v>296</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295</v>
      </c>
      <c r="K696" s="362"/>
      <c r="L696" s="362"/>
      <c r="M696" s="362"/>
      <c r="N696" s="362"/>
      <c r="O696" s="362"/>
      <c r="P696" s="248" t="s">
        <v>27</v>
      </c>
      <c r="Q696" s="248"/>
      <c r="R696" s="248"/>
      <c r="S696" s="248"/>
      <c r="T696" s="248"/>
      <c r="U696" s="248"/>
      <c r="V696" s="248"/>
      <c r="W696" s="248"/>
      <c r="X696" s="248"/>
      <c r="Y696" s="363" t="s">
        <v>347</v>
      </c>
      <c r="Z696" s="364"/>
      <c r="AA696" s="364"/>
      <c r="AB696" s="364"/>
      <c r="AC696" s="153" t="s">
        <v>332</v>
      </c>
      <c r="AD696" s="153"/>
      <c r="AE696" s="153"/>
      <c r="AF696" s="153"/>
      <c r="AG696" s="153"/>
      <c r="AH696" s="363" t="s">
        <v>257</v>
      </c>
      <c r="AI696" s="361"/>
      <c r="AJ696" s="361"/>
      <c r="AK696" s="361"/>
      <c r="AL696" s="361" t="s">
        <v>21</v>
      </c>
      <c r="AM696" s="361"/>
      <c r="AN696" s="361"/>
      <c r="AO696" s="365"/>
      <c r="AP696" s="366" t="s">
        <v>296</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295</v>
      </c>
      <c r="K729" s="362"/>
      <c r="L729" s="362"/>
      <c r="M729" s="362"/>
      <c r="N729" s="362"/>
      <c r="O729" s="362"/>
      <c r="P729" s="248" t="s">
        <v>27</v>
      </c>
      <c r="Q729" s="248"/>
      <c r="R729" s="248"/>
      <c r="S729" s="248"/>
      <c r="T729" s="248"/>
      <c r="U729" s="248"/>
      <c r="V729" s="248"/>
      <c r="W729" s="248"/>
      <c r="X729" s="248"/>
      <c r="Y729" s="363" t="s">
        <v>347</v>
      </c>
      <c r="Z729" s="364"/>
      <c r="AA729" s="364"/>
      <c r="AB729" s="364"/>
      <c r="AC729" s="153" t="s">
        <v>332</v>
      </c>
      <c r="AD729" s="153"/>
      <c r="AE729" s="153"/>
      <c r="AF729" s="153"/>
      <c r="AG729" s="153"/>
      <c r="AH729" s="363" t="s">
        <v>257</v>
      </c>
      <c r="AI729" s="361"/>
      <c r="AJ729" s="361"/>
      <c r="AK729" s="361"/>
      <c r="AL729" s="361" t="s">
        <v>21</v>
      </c>
      <c r="AM729" s="361"/>
      <c r="AN729" s="361"/>
      <c r="AO729" s="365"/>
      <c r="AP729" s="366" t="s">
        <v>296</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295</v>
      </c>
      <c r="K762" s="362"/>
      <c r="L762" s="362"/>
      <c r="M762" s="362"/>
      <c r="N762" s="362"/>
      <c r="O762" s="362"/>
      <c r="P762" s="248" t="s">
        <v>27</v>
      </c>
      <c r="Q762" s="248"/>
      <c r="R762" s="248"/>
      <c r="S762" s="248"/>
      <c r="T762" s="248"/>
      <c r="U762" s="248"/>
      <c r="V762" s="248"/>
      <c r="W762" s="248"/>
      <c r="X762" s="248"/>
      <c r="Y762" s="363" t="s">
        <v>347</v>
      </c>
      <c r="Z762" s="364"/>
      <c r="AA762" s="364"/>
      <c r="AB762" s="364"/>
      <c r="AC762" s="153" t="s">
        <v>332</v>
      </c>
      <c r="AD762" s="153"/>
      <c r="AE762" s="153"/>
      <c r="AF762" s="153"/>
      <c r="AG762" s="153"/>
      <c r="AH762" s="363" t="s">
        <v>257</v>
      </c>
      <c r="AI762" s="361"/>
      <c r="AJ762" s="361"/>
      <c r="AK762" s="361"/>
      <c r="AL762" s="361" t="s">
        <v>21</v>
      </c>
      <c r="AM762" s="361"/>
      <c r="AN762" s="361"/>
      <c r="AO762" s="365"/>
      <c r="AP762" s="366" t="s">
        <v>296</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295</v>
      </c>
      <c r="K795" s="362"/>
      <c r="L795" s="362"/>
      <c r="M795" s="362"/>
      <c r="N795" s="362"/>
      <c r="O795" s="362"/>
      <c r="P795" s="248" t="s">
        <v>27</v>
      </c>
      <c r="Q795" s="248"/>
      <c r="R795" s="248"/>
      <c r="S795" s="248"/>
      <c r="T795" s="248"/>
      <c r="U795" s="248"/>
      <c r="V795" s="248"/>
      <c r="W795" s="248"/>
      <c r="X795" s="248"/>
      <c r="Y795" s="363" t="s">
        <v>347</v>
      </c>
      <c r="Z795" s="364"/>
      <c r="AA795" s="364"/>
      <c r="AB795" s="364"/>
      <c r="AC795" s="153" t="s">
        <v>332</v>
      </c>
      <c r="AD795" s="153"/>
      <c r="AE795" s="153"/>
      <c r="AF795" s="153"/>
      <c r="AG795" s="153"/>
      <c r="AH795" s="363" t="s">
        <v>257</v>
      </c>
      <c r="AI795" s="361"/>
      <c r="AJ795" s="361"/>
      <c r="AK795" s="361"/>
      <c r="AL795" s="361" t="s">
        <v>21</v>
      </c>
      <c r="AM795" s="361"/>
      <c r="AN795" s="361"/>
      <c r="AO795" s="365"/>
      <c r="AP795" s="366" t="s">
        <v>296</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295</v>
      </c>
      <c r="K828" s="362"/>
      <c r="L828" s="362"/>
      <c r="M828" s="362"/>
      <c r="N828" s="362"/>
      <c r="O828" s="362"/>
      <c r="P828" s="248" t="s">
        <v>27</v>
      </c>
      <c r="Q828" s="248"/>
      <c r="R828" s="248"/>
      <c r="S828" s="248"/>
      <c r="T828" s="248"/>
      <c r="U828" s="248"/>
      <c r="V828" s="248"/>
      <c r="W828" s="248"/>
      <c r="X828" s="248"/>
      <c r="Y828" s="363" t="s">
        <v>347</v>
      </c>
      <c r="Z828" s="364"/>
      <c r="AA828" s="364"/>
      <c r="AB828" s="364"/>
      <c r="AC828" s="153" t="s">
        <v>332</v>
      </c>
      <c r="AD828" s="153"/>
      <c r="AE828" s="153"/>
      <c r="AF828" s="153"/>
      <c r="AG828" s="153"/>
      <c r="AH828" s="363" t="s">
        <v>257</v>
      </c>
      <c r="AI828" s="361"/>
      <c r="AJ828" s="361"/>
      <c r="AK828" s="361"/>
      <c r="AL828" s="361" t="s">
        <v>21</v>
      </c>
      <c r="AM828" s="361"/>
      <c r="AN828" s="361"/>
      <c r="AO828" s="365"/>
      <c r="AP828" s="366" t="s">
        <v>296</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295</v>
      </c>
      <c r="K861" s="362"/>
      <c r="L861" s="362"/>
      <c r="M861" s="362"/>
      <c r="N861" s="362"/>
      <c r="O861" s="362"/>
      <c r="P861" s="248" t="s">
        <v>27</v>
      </c>
      <c r="Q861" s="248"/>
      <c r="R861" s="248"/>
      <c r="S861" s="248"/>
      <c r="T861" s="248"/>
      <c r="U861" s="248"/>
      <c r="V861" s="248"/>
      <c r="W861" s="248"/>
      <c r="X861" s="248"/>
      <c r="Y861" s="363" t="s">
        <v>347</v>
      </c>
      <c r="Z861" s="364"/>
      <c r="AA861" s="364"/>
      <c r="AB861" s="364"/>
      <c r="AC861" s="153" t="s">
        <v>332</v>
      </c>
      <c r="AD861" s="153"/>
      <c r="AE861" s="153"/>
      <c r="AF861" s="153"/>
      <c r="AG861" s="153"/>
      <c r="AH861" s="363" t="s">
        <v>257</v>
      </c>
      <c r="AI861" s="361"/>
      <c r="AJ861" s="361"/>
      <c r="AK861" s="361"/>
      <c r="AL861" s="361" t="s">
        <v>21</v>
      </c>
      <c r="AM861" s="361"/>
      <c r="AN861" s="361"/>
      <c r="AO861" s="365"/>
      <c r="AP861" s="366" t="s">
        <v>296</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295</v>
      </c>
      <c r="K894" s="362"/>
      <c r="L894" s="362"/>
      <c r="M894" s="362"/>
      <c r="N894" s="362"/>
      <c r="O894" s="362"/>
      <c r="P894" s="248" t="s">
        <v>27</v>
      </c>
      <c r="Q894" s="248"/>
      <c r="R894" s="248"/>
      <c r="S894" s="248"/>
      <c r="T894" s="248"/>
      <c r="U894" s="248"/>
      <c r="V894" s="248"/>
      <c r="W894" s="248"/>
      <c r="X894" s="248"/>
      <c r="Y894" s="363" t="s">
        <v>347</v>
      </c>
      <c r="Z894" s="364"/>
      <c r="AA894" s="364"/>
      <c r="AB894" s="364"/>
      <c r="AC894" s="153" t="s">
        <v>332</v>
      </c>
      <c r="AD894" s="153"/>
      <c r="AE894" s="153"/>
      <c r="AF894" s="153"/>
      <c r="AG894" s="153"/>
      <c r="AH894" s="363" t="s">
        <v>257</v>
      </c>
      <c r="AI894" s="361"/>
      <c r="AJ894" s="361"/>
      <c r="AK894" s="361"/>
      <c r="AL894" s="361" t="s">
        <v>21</v>
      </c>
      <c r="AM894" s="361"/>
      <c r="AN894" s="361"/>
      <c r="AO894" s="365"/>
      <c r="AP894" s="366" t="s">
        <v>296</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295</v>
      </c>
      <c r="K927" s="362"/>
      <c r="L927" s="362"/>
      <c r="M927" s="362"/>
      <c r="N927" s="362"/>
      <c r="O927" s="362"/>
      <c r="P927" s="248" t="s">
        <v>27</v>
      </c>
      <c r="Q927" s="248"/>
      <c r="R927" s="248"/>
      <c r="S927" s="248"/>
      <c r="T927" s="248"/>
      <c r="U927" s="248"/>
      <c r="V927" s="248"/>
      <c r="W927" s="248"/>
      <c r="X927" s="248"/>
      <c r="Y927" s="363" t="s">
        <v>347</v>
      </c>
      <c r="Z927" s="364"/>
      <c r="AA927" s="364"/>
      <c r="AB927" s="364"/>
      <c r="AC927" s="153" t="s">
        <v>332</v>
      </c>
      <c r="AD927" s="153"/>
      <c r="AE927" s="153"/>
      <c r="AF927" s="153"/>
      <c r="AG927" s="153"/>
      <c r="AH927" s="363" t="s">
        <v>257</v>
      </c>
      <c r="AI927" s="361"/>
      <c r="AJ927" s="361"/>
      <c r="AK927" s="361"/>
      <c r="AL927" s="361" t="s">
        <v>21</v>
      </c>
      <c r="AM927" s="361"/>
      <c r="AN927" s="361"/>
      <c r="AO927" s="365"/>
      <c r="AP927" s="366" t="s">
        <v>296</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295</v>
      </c>
      <c r="K960" s="362"/>
      <c r="L960" s="362"/>
      <c r="M960" s="362"/>
      <c r="N960" s="362"/>
      <c r="O960" s="362"/>
      <c r="P960" s="248" t="s">
        <v>27</v>
      </c>
      <c r="Q960" s="248"/>
      <c r="R960" s="248"/>
      <c r="S960" s="248"/>
      <c r="T960" s="248"/>
      <c r="U960" s="248"/>
      <c r="V960" s="248"/>
      <c r="W960" s="248"/>
      <c r="X960" s="248"/>
      <c r="Y960" s="363" t="s">
        <v>347</v>
      </c>
      <c r="Z960" s="364"/>
      <c r="AA960" s="364"/>
      <c r="AB960" s="364"/>
      <c r="AC960" s="153" t="s">
        <v>332</v>
      </c>
      <c r="AD960" s="153"/>
      <c r="AE960" s="153"/>
      <c r="AF960" s="153"/>
      <c r="AG960" s="153"/>
      <c r="AH960" s="363" t="s">
        <v>257</v>
      </c>
      <c r="AI960" s="361"/>
      <c r="AJ960" s="361"/>
      <c r="AK960" s="361"/>
      <c r="AL960" s="361" t="s">
        <v>21</v>
      </c>
      <c r="AM960" s="361"/>
      <c r="AN960" s="361"/>
      <c r="AO960" s="365"/>
      <c r="AP960" s="366" t="s">
        <v>296</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295</v>
      </c>
      <c r="K993" s="362"/>
      <c r="L993" s="362"/>
      <c r="M993" s="362"/>
      <c r="N993" s="362"/>
      <c r="O993" s="362"/>
      <c r="P993" s="248" t="s">
        <v>27</v>
      </c>
      <c r="Q993" s="248"/>
      <c r="R993" s="248"/>
      <c r="S993" s="248"/>
      <c r="T993" s="248"/>
      <c r="U993" s="248"/>
      <c r="V993" s="248"/>
      <c r="W993" s="248"/>
      <c r="X993" s="248"/>
      <c r="Y993" s="363" t="s">
        <v>347</v>
      </c>
      <c r="Z993" s="364"/>
      <c r="AA993" s="364"/>
      <c r="AB993" s="364"/>
      <c r="AC993" s="153" t="s">
        <v>332</v>
      </c>
      <c r="AD993" s="153"/>
      <c r="AE993" s="153"/>
      <c r="AF993" s="153"/>
      <c r="AG993" s="153"/>
      <c r="AH993" s="363" t="s">
        <v>257</v>
      </c>
      <c r="AI993" s="361"/>
      <c r="AJ993" s="361"/>
      <c r="AK993" s="361"/>
      <c r="AL993" s="361" t="s">
        <v>21</v>
      </c>
      <c r="AM993" s="361"/>
      <c r="AN993" s="361"/>
      <c r="AO993" s="365"/>
      <c r="AP993" s="366" t="s">
        <v>296</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295</v>
      </c>
      <c r="K1026" s="362"/>
      <c r="L1026" s="362"/>
      <c r="M1026" s="362"/>
      <c r="N1026" s="362"/>
      <c r="O1026" s="362"/>
      <c r="P1026" s="248" t="s">
        <v>27</v>
      </c>
      <c r="Q1026" s="248"/>
      <c r="R1026" s="248"/>
      <c r="S1026" s="248"/>
      <c r="T1026" s="248"/>
      <c r="U1026" s="248"/>
      <c r="V1026" s="248"/>
      <c r="W1026" s="248"/>
      <c r="X1026" s="248"/>
      <c r="Y1026" s="363" t="s">
        <v>347</v>
      </c>
      <c r="Z1026" s="364"/>
      <c r="AA1026" s="364"/>
      <c r="AB1026" s="364"/>
      <c r="AC1026" s="153" t="s">
        <v>332</v>
      </c>
      <c r="AD1026" s="153"/>
      <c r="AE1026" s="153"/>
      <c r="AF1026" s="153"/>
      <c r="AG1026" s="153"/>
      <c r="AH1026" s="363" t="s">
        <v>257</v>
      </c>
      <c r="AI1026" s="361"/>
      <c r="AJ1026" s="361"/>
      <c r="AK1026" s="361"/>
      <c r="AL1026" s="361" t="s">
        <v>21</v>
      </c>
      <c r="AM1026" s="361"/>
      <c r="AN1026" s="361"/>
      <c r="AO1026" s="365"/>
      <c r="AP1026" s="366" t="s">
        <v>296</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295</v>
      </c>
      <c r="K1059" s="362"/>
      <c r="L1059" s="362"/>
      <c r="M1059" s="362"/>
      <c r="N1059" s="362"/>
      <c r="O1059" s="362"/>
      <c r="P1059" s="248" t="s">
        <v>27</v>
      </c>
      <c r="Q1059" s="248"/>
      <c r="R1059" s="248"/>
      <c r="S1059" s="248"/>
      <c r="T1059" s="248"/>
      <c r="U1059" s="248"/>
      <c r="V1059" s="248"/>
      <c r="W1059" s="248"/>
      <c r="X1059" s="248"/>
      <c r="Y1059" s="363" t="s">
        <v>347</v>
      </c>
      <c r="Z1059" s="364"/>
      <c r="AA1059" s="364"/>
      <c r="AB1059" s="364"/>
      <c r="AC1059" s="153" t="s">
        <v>332</v>
      </c>
      <c r="AD1059" s="153"/>
      <c r="AE1059" s="153"/>
      <c r="AF1059" s="153"/>
      <c r="AG1059" s="153"/>
      <c r="AH1059" s="363" t="s">
        <v>257</v>
      </c>
      <c r="AI1059" s="361"/>
      <c r="AJ1059" s="361"/>
      <c r="AK1059" s="361"/>
      <c r="AL1059" s="361" t="s">
        <v>21</v>
      </c>
      <c r="AM1059" s="361"/>
      <c r="AN1059" s="361"/>
      <c r="AO1059" s="365"/>
      <c r="AP1059" s="366" t="s">
        <v>296</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295</v>
      </c>
      <c r="K1092" s="362"/>
      <c r="L1092" s="362"/>
      <c r="M1092" s="362"/>
      <c r="N1092" s="362"/>
      <c r="O1092" s="362"/>
      <c r="P1092" s="248" t="s">
        <v>27</v>
      </c>
      <c r="Q1092" s="248"/>
      <c r="R1092" s="248"/>
      <c r="S1092" s="248"/>
      <c r="T1092" s="248"/>
      <c r="U1092" s="248"/>
      <c r="V1092" s="248"/>
      <c r="W1092" s="248"/>
      <c r="X1092" s="248"/>
      <c r="Y1092" s="363" t="s">
        <v>347</v>
      </c>
      <c r="Z1092" s="364"/>
      <c r="AA1092" s="364"/>
      <c r="AB1092" s="364"/>
      <c r="AC1092" s="153" t="s">
        <v>332</v>
      </c>
      <c r="AD1092" s="153"/>
      <c r="AE1092" s="153"/>
      <c r="AF1092" s="153"/>
      <c r="AG1092" s="153"/>
      <c r="AH1092" s="363" t="s">
        <v>257</v>
      </c>
      <c r="AI1092" s="361"/>
      <c r="AJ1092" s="361"/>
      <c r="AK1092" s="361"/>
      <c r="AL1092" s="361" t="s">
        <v>21</v>
      </c>
      <c r="AM1092" s="361"/>
      <c r="AN1092" s="361"/>
      <c r="AO1092" s="365"/>
      <c r="AP1092" s="366" t="s">
        <v>296</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295</v>
      </c>
      <c r="K1125" s="362"/>
      <c r="L1125" s="362"/>
      <c r="M1125" s="362"/>
      <c r="N1125" s="362"/>
      <c r="O1125" s="362"/>
      <c r="P1125" s="248" t="s">
        <v>27</v>
      </c>
      <c r="Q1125" s="248"/>
      <c r="R1125" s="248"/>
      <c r="S1125" s="248"/>
      <c r="T1125" s="248"/>
      <c r="U1125" s="248"/>
      <c r="V1125" s="248"/>
      <c r="W1125" s="248"/>
      <c r="X1125" s="248"/>
      <c r="Y1125" s="363" t="s">
        <v>347</v>
      </c>
      <c r="Z1125" s="364"/>
      <c r="AA1125" s="364"/>
      <c r="AB1125" s="364"/>
      <c r="AC1125" s="153" t="s">
        <v>332</v>
      </c>
      <c r="AD1125" s="153"/>
      <c r="AE1125" s="153"/>
      <c r="AF1125" s="153"/>
      <c r="AG1125" s="153"/>
      <c r="AH1125" s="363" t="s">
        <v>257</v>
      </c>
      <c r="AI1125" s="361"/>
      <c r="AJ1125" s="361"/>
      <c r="AK1125" s="361"/>
      <c r="AL1125" s="361" t="s">
        <v>21</v>
      </c>
      <c r="AM1125" s="361"/>
      <c r="AN1125" s="361"/>
      <c r="AO1125" s="365"/>
      <c r="AP1125" s="366" t="s">
        <v>296</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295</v>
      </c>
      <c r="K1158" s="362"/>
      <c r="L1158" s="362"/>
      <c r="M1158" s="362"/>
      <c r="N1158" s="362"/>
      <c r="O1158" s="362"/>
      <c r="P1158" s="248" t="s">
        <v>27</v>
      </c>
      <c r="Q1158" s="248"/>
      <c r="R1158" s="248"/>
      <c r="S1158" s="248"/>
      <c r="T1158" s="248"/>
      <c r="U1158" s="248"/>
      <c r="V1158" s="248"/>
      <c r="W1158" s="248"/>
      <c r="X1158" s="248"/>
      <c r="Y1158" s="363" t="s">
        <v>347</v>
      </c>
      <c r="Z1158" s="364"/>
      <c r="AA1158" s="364"/>
      <c r="AB1158" s="364"/>
      <c r="AC1158" s="153" t="s">
        <v>332</v>
      </c>
      <c r="AD1158" s="153"/>
      <c r="AE1158" s="153"/>
      <c r="AF1158" s="153"/>
      <c r="AG1158" s="153"/>
      <c r="AH1158" s="363" t="s">
        <v>257</v>
      </c>
      <c r="AI1158" s="361"/>
      <c r="AJ1158" s="361"/>
      <c r="AK1158" s="361"/>
      <c r="AL1158" s="361" t="s">
        <v>21</v>
      </c>
      <c r="AM1158" s="361"/>
      <c r="AN1158" s="361"/>
      <c r="AO1158" s="365"/>
      <c r="AP1158" s="366" t="s">
        <v>296</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295</v>
      </c>
      <c r="K1191" s="362"/>
      <c r="L1191" s="362"/>
      <c r="M1191" s="362"/>
      <c r="N1191" s="362"/>
      <c r="O1191" s="362"/>
      <c r="P1191" s="248" t="s">
        <v>27</v>
      </c>
      <c r="Q1191" s="248"/>
      <c r="R1191" s="248"/>
      <c r="S1191" s="248"/>
      <c r="T1191" s="248"/>
      <c r="U1191" s="248"/>
      <c r="V1191" s="248"/>
      <c r="W1191" s="248"/>
      <c r="X1191" s="248"/>
      <c r="Y1191" s="363" t="s">
        <v>347</v>
      </c>
      <c r="Z1191" s="364"/>
      <c r="AA1191" s="364"/>
      <c r="AB1191" s="364"/>
      <c r="AC1191" s="153" t="s">
        <v>332</v>
      </c>
      <c r="AD1191" s="153"/>
      <c r="AE1191" s="153"/>
      <c r="AF1191" s="153"/>
      <c r="AG1191" s="153"/>
      <c r="AH1191" s="363" t="s">
        <v>257</v>
      </c>
      <c r="AI1191" s="361"/>
      <c r="AJ1191" s="361"/>
      <c r="AK1191" s="361"/>
      <c r="AL1191" s="361" t="s">
        <v>21</v>
      </c>
      <c r="AM1191" s="361"/>
      <c r="AN1191" s="361"/>
      <c r="AO1191" s="365"/>
      <c r="AP1191" s="366" t="s">
        <v>296</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295</v>
      </c>
      <c r="K1224" s="362"/>
      <c r="L1224" s="362"/>
      <c r="M1224" s="362"/>
      <c r="N1224" s="362"/>
      <c r="O1224" s="362"/>
      <c r="P1224" s="248" t="s">
        <v>27</v>
      </c>
      <c r="Q1224" s="248"/>
      <c r="R1224" s="248"/>
      <c r="S1224" s="248"/>
      <c r="T1224" s="248"/>
      <c r="U1224" s="248"/>
      <c r="V1224" s="248"/>
      <c r="W1224" s="248"/>
      <c r="X1224" s="248"/>
      <c r="Y1224" s="363" t="s">
        <v>347</v>
      </c>
      <c r="Z1224" s="364"/>
      <c r="AA1224" s="364"/>
      <c r="AB1224" s="364"/>
      <c r="AC1224" s="153" t="s">
        <v>332</v>
      </c>
      <c r="AD1224" s="153"/>
      <c r="AE1224" s="153"/>
      <c r="AF1224" s="153"/>
      <c r="AG1224" s="153"/>
      <c r="AH1224" s="363" t="s">
        <v>257</v>
      </c>
      <c r="AI1224" s="361"/>
      <c r="AJ1224" s="361"/>
      <c r="AK1224" s="361"/>
      <c r="AL1224" s="361" t="s">
        <v>21</v>
      </c>
      <c r="AM1224" s="361"/>
      <c r="AN1224" s="361"/>
      <c r="AO1224" s="365"/>
      <c r="AP1224" s="366" t="s">
        <v>296</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295</v>
      </c>
      <c r="K1257" s="362"/>
      <c r="L1257" s="362"/>
      <c r="M1257" s="362"/>
      <c r="N1257" s="362"/>
      <c r="O1257" s="362"/>
      <c r="P1257" s="248" t="s">
        <v>27</v>
      </c>
      <c r="Q1257" s="248"/>
      <c r="R1257" s="248"/>
      <c r="S1257" s="248"/>
      <c r="T1257" s="248"/>
      <c r="U1257" s="248"/>
      <c r="V1257" s="248"/>
      <c r="W1257" s="248"/>
      <c r="X1257" s="248"/>
      <c r="Y1257" s="363" t="s">
        <v>347</v>
      </c>
      <c r="Z1257" s="364"/>
      <c r="AA1257" s="364"/>
      <c r="AB1257" s="364"/>
      <c r="AC1257" s="153" t="s">
        <v>332</v>
      </c>
      <c r="AD1257" s="153"/>
      <c r="AE1257" s="153"/>
      <c r="AF1257" s="153"/>
      <c r="AG1257" s="153"/>
      <c r="AH1257" s="363" t="s">
        <v>257</v>
      </c>
      <c r="AI1257" s="361"/>
      <c r="AJ1257" s="361"/>
      <c r="AK1257" s="361"/>
      <c r="AL1257" s="361" t="s">
        <v>21</v>
      </c>
      <c r="AM1257" s="361"/>
      <c r="AN1257" s="361"/>
      <c r="AO1257" s="365"/>
      <c r="AP1257" s="366" t="s">
        <v>296</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295</v>
      </c>
      <c r="K1290" s="362"/>
      <c r="L1290" s="362"/>
      <c r="M1290" s="362"/>
      <c r="N1290" s="362"/>
      <c r="O1290" s="362"/>
      <c r="P1290" s="248" t="s">
        <v>27</v>
      </c>
      <c r="Q1290" s="248"/>
      <c r="R1290" s="248"/>
      <c r="S1290" s="248"/>
      <c r="T1290" s="248"/>
      <c r="U1290" s="248"/>
      <c r="V1290" s="248"/>
      <c r="W1290" s="248"/>
      <c r="X1290" s="248"/>
      <c r="Y1290" s="363" t="s">
        <v>347</v>
      </c>
      <c r="Z1290" s="364"/>
      <c r="AA1290" s="364"/>
      <c r="AB1290" s="364"/>
      <c r="AC1290" s="153" t="s">
        <v>332</v>
      </c>
      <c r="AD1290" s="153"/>
      <c r="AE1290" s="153"/>
      <c r="AF1290" s="153"/>
      <c r="AG1290" s="153"/>
      <c r="AH1290" s="363" t="s">
        <v>257</v>
      </c>
      <c r="AI1290" s="361"/>
      <c r="AJ1290" s="361"/>
      <c r="AK1290" s="361"/>
      <c r="AL1290" s="361" t="s">
        <v>21</v>
      </c>
      <c r="AM1290" s="361"/>
      <c r="AN1290" s="361"/>
      <c r="AO1290" s="365"/>
      <c r="AP1290" s="366" t="s">
        <v>296</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66" max="16383"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米村 頼人(yonemura-raito.b19)</dc:creator>
  <cp:lastModifiedBy>西内 匠(nishiuchi-takumi.l11)</cp:lastModifiedBy>
  <cp:lastPrinted>2021-05-20T10:33:10Z</cp:lastPrinted>
  <dcterms:created xsi:type="dcterms:W3CDTF">2012-03-13T00:50:25Z</dcterms:created>
  <dcterms:modified xsi:type="dcterms:W3CDTF">2021-05-28T08:09:41Z</dcterms:modified>
</cp:coreProperties>
</file>