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D17" authorId="0" shapeId="0">
      <text>
        <r>
          <rPr>
            <sz val="9"/>
            <color indexed="81"/>
            <rFont val="MS P ゴシック"/>
            <family val="3"/>
            <charset val="128"/>
          </rPr>
          <t>流用
→事業単位整理表が誤っているので修正します</t>
        </r>
      </text>
    </comment>
  </commentList>
</comments>
</file>

<file path=xl/sharedStrings.xml><?xml version="1.0" encoding="utf-8"?>
<sst xmlns="http://schemas.openxmlformats.org/spreadsheetml/2006/main" count="3119" uniqueCount="774">
  <si>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</si>
  <si>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</si>
  <si>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</si>
  <si>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</si>
  <si>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</si>
  <si>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</si>
  <si>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</si>
  <si>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</si>
  <si>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</si>
  <si>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</si>
  <si>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</si>
  <si>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</si>
  <si>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</si>
  <si>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</si>
  <si>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</si>
  <si>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</si>
  <si>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</si>
  <si>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</si>
  <si>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</si>
  <si>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</si>
  <si>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</si>
  <si>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</si>
  <si>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</si>
  <si>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</si>
  <si>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</si>
  <si>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</si>
  <si>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</si>
  <si>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</si>
  <si>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</si>
  <si>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</si>
  <si>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</si>
  <si>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</si>
  <si>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</si>
  <si>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</si>
  <si>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</si>
  <si>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</si>
  <si>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</si>
  <si>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</si>
  <si>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</si>
  <si>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</si>
  <si>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</si>
  <si>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</si>
  <si>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</si>
  <si>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</si>
  <si>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</si>
  <si>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</si>
  <si>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</si>
  <si>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</si>
  <si>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</si>
  <si>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</si>
  <si>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</si>
  <si>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</si>
  <si>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</si>
  <si>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</si>
  <si>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</si>
  <si>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</si>
  <si>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</si>
  <si>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</si>
  <si>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</si>
  <si>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</si>
  <si>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</si>
  <si>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</si>
  <si>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</si>
  <si>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</si>
  <si>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</si>
  <si>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</si>
  <si>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</si>
  <si>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</si>
  <si>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</si>
  <si>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</si>
  <si>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</si>
  <si>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</si>
  <si>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</si>
  <si>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</si>
  <si>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</si>
  <si>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</si>
  <si>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</si>
  <si>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</si>
  <si>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</si>
  <si>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</si>
  <si>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</si>
  <si>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</si>
  <si>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</si>
  <si>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</si>
  <si>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</si>
  <si>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</si>
  <si>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</si>
  <si>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</si>
  <si>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</si>
  <si>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</si>
  <si>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</si>
  <si>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</si>
  <si>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</si>
  <si>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</si>
  <si>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</si>
  <si>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</si>
  <si>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</si>
  <si>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</si>
  <si>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</si>
  <si>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</si>
  <si>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</si>
  <si>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</si>
  <si>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</si>
  <si>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</si>
  <si>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</si>
  <si>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</si>
  <si>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</si>
  <si>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</si>
  <si>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</si>
  <si>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</si>
  <si>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</si>
  <si>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</si>
  <si>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</si>
  <si>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</si>
  <si>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</si>
  <si>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</si>
  <si>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</si>
  <si>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</si>
  <si>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</si>
  <si>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</si>
  <si>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</si>
  <si>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</si>
  <si>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</si>
  <si>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</si>
  <si>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</si>
  <si>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</si>
  <si>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</si>
  <si>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</si>
  <si>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</si>
  <si>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</si>
  <si>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</si>
  <si>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</si>
  <si>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</si>
  <si>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</si>
  <si>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</si>
  <si>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</si>
  <si>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</si>
  <si>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</si>
  <si>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</si>
  <si>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</si>
  <si>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</si>
  <si>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</si>
  <si>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</si>
  <si>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</si>
  <si>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</si>
  <si>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</si>
  <si>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</si>
  <si>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</si>
  <si>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</si>
  <si>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</si>
  <si>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</si>
  <si>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</si>
  <si>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</si>
  <si>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</si>
  <si>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</si>
  <si>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</si>
  <si>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</si>
  <si>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</si>
  <si>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</si>
  <si>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</si>
  <si>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</si>
  <si>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</si>
  <si>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</si>
  <si>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</si>
  <si>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</si>
  <si>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</si>
  <si>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</si>
  <si>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</si>
  <si>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</si>
  <si>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</si>
  <si>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</si>
  <si>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</si>
  <si>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</si>
  <si>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</si>
  <si>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</si>
  <si>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</si>
  <si>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</si>
  <si>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</si>
  <si>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</si>
  <si>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</si>
  <si>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</si>
  <si>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</si>
  <si>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</si>
  <si>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</si>
  <si>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</si>
  <si>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</si>
  <si>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</si>
  <si>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</si>
  <si>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</si>
  <si>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</si>
  <si>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</si>
  <si>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</si>
  <si>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</si>
  <si>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</si>
  <si>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</si>
  <si>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</si>
  <si>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</si>
  <si>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</si>
  <si>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</si>
  <si>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</si>
  <si>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</si>
  <si>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</si>
  <si>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</si>
  <si>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</si>
  <si>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</si>
  <si>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</si>
  <si>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</si>
  <si>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</si>
  <si>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</si>
  <si>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</si>
  <si>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</si>
  <si>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</si>
  <si>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</si>
  <si>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</si>
  <si>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</si>
  <si>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</si>
  <si>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</si>
  <si>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</si>
  <si>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</si>
  <si>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</si>
  <si>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</si>
  <si>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</si>
  <si>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</si>
  <si>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</si>
  <si>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</si>
  <si>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</si>
  <si>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</si>
  <si>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</si>
  <si>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</si>
  <si>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</si>
  <si>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</si>
  <si>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</si>
  <si>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</si>
  <si>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</si>
  <si>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</si>
  <si>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</si>
  <si>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</si>
  <si>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</si>
  <si>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</si>
  <si>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</si>
  <si>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</si>
  <si>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</si>
  <si>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</si>
  <si>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</si>
  <si>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</si>
  <si>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</si>
  <si>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</si>
  <si>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</si>
  <si>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</si>
  <si>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</si>
  <si>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</si>
  <si>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</si>
  <si>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</si>
  <si>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</si>
  <si>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</si>
  <si>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</si>
  <si>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</si>
  <si>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</si>
  <si>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</si>
  <si>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</si>
  <si>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</si>
  <si>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</si>
  <si>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</si>
  <si>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</si>
  <si>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</si>
  <si>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</si>
  <si>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</si>
  <si>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</si>
  <si>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</si>
  <si>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</si>
  <si>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</si>
  <si>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</si>
  <si>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</si>
  <si>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</si>
  <si>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</si>
  <si>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</si>
  <si>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</si>
  <si>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</si>
  <si>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</si>
  <si>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</si>
  <si>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</si>
  <si>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</si>
  <si>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</si>
  <si>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</si>
  <si>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</si>
  <si>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</si>
  <si>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</si>
  <si>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</si>
  <si>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</si>
  <si>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</si>
  <si>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</si>
  <si>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</si>
  <si>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</si>
  <si>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</si>
  <si>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</si>
  <si>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</si>
  <si>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</si>
  <si>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</si>
  <si>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</si>
  <si>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</si>
  <si>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</si>
  <si>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</si>
  <si>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</si>
  <si>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</si>
  <si>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</si>
  <si>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</si>
  <si>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</si>
  <si>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</si>
  <si>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</si>
  <si>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</si>
  <si>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</si>
  <si>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</si>
  <si>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</si>
  <si>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</si>
  <si>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</si>
  <si>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</si>
  <si>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</si>
  <si>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</si>
  <si>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</si>
  <si>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</si>
  <si>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</si>
  <si>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</si>
  <si>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</si>
  <si>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</si>
  <si>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</si>
  <si>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</si>
  <si>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</si>
  <si>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</si>
  <si>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</si>
  <si>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</si>
  <si>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</si>
  <si>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</si>
  <si>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</si>
  <si>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</si>
  <si>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</si>
  <si>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</si>
  <si>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</si>
  <si>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</si>
  <si>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</si>
  <si>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</si>
  <si>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</si>
  <si>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</si>
  <si>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</si>
  <si>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</si>
  <si>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</si>
  <si>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</si>
  <si>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</si>
  <si>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</si>
  <si>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</si>
  <si>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</si>
  <si>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</si>
  <si>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</si>
  <si>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</si>
  <si>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</si>
  <si>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</si>
  <si>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</si>
  <si>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</si>
  <si>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</si>
  <si>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</si>
  <si>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</si>
  <si>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</si>
  <si>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</si>
  <si>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</si>
  <si>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</si>
  <si>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</si>
  <si>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</si>
  <si>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</si>
  <si>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</si>
  <si>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</si>
  <si>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</si>
  <si>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</si>
  <si>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</si>
  <si>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</si>
  <si>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</si>
  <si>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</si>
  <si>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</si>
  <si>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</si>
  <si>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</si>
  <si>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</si>
  <si>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</si>
  <si>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</si>
  <si>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</si>
  <si>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</si>
  <si>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</si>
  <si>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</si>
  <si>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</si>
  <si>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</si>
  <si>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</si>
  <si>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</si>
  <si>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</si>
  <si>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</si>
  <si>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</si>
  <si>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</si>
  <si>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</si>
  <si>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</si>
  <si>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</si>
  <si>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</si>
  <si>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</si>
  <si>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</si>
  <si>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</si>
  <si>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</si>
  <si>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</si>
  <si>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</si>
  <si>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</si>
  <si>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</si>
  <si>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</si>
  <si>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</si>
  <si>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</si>
  <si>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</si>
  <si>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</si>
  <si>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</si>
  <si>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</si>
  <si>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</si>
  <si>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</si>
  <si>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</si>
  <si>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</si>
  <si>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</si>
  <si>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</si>
  <si>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</si>
  <si>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</si>
  <si>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</si>
  <si>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</si>
  <si>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</si>
  <si>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</si>
  <si>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</si>
  <si>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</si>
  <si>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</si>
  <si>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</si>
  <si>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</si>
  <si>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</si>
  <si>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</si>
  <si>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</si>
  <si>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</si>
  <si>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</si>
  <si>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</si>
  <si>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</si>
  <si>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</si>
  <si>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</si>
  <si>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</si>
  <si>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</si>
  <si>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</si>
  <si>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</si>
  <si>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</si>
  <si>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</si>
  <si>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</si>
  <si>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</si>
  <si>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</si>
  <si>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</si>
  <si>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</si>
  <si>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</si>
  <si>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</si>
  <si>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</si>
  <si>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</si>
  <si>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</si>
  <si>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</si>
  <si>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</si>
  <si>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</si>
  <si>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</si>
  <si>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</si>
  <si>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</si>
  <si>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</si>
  <si>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</si>
  <si>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</si>
  <si>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</si>
  <si>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</si>
  <si>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</si>
  <si>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</si>
  <si>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</si>
  <si>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</si>
  <si>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</si>
  <si>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</si>
  <si>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</si>
  <si>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</si>
  <si>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</si>
  <si>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</si>
  <si>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</si>
  <si>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</si>
  <si>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</si>
  <si>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</si>
  <si>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</si>
  <si>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</si>
  <si>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</si>
  <si>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</si>
  <si>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</si>
  <si>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</si>
  <si>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</si>
  <si>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</si>
  <si>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</si>
  <si>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</si>
  <si>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</si>
  <si>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</si>
  <si>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</si>
  <si>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</si>
  <si>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</si>
  <si>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</si>
  <si>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</si>
  <si>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</si>
  <si>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</si>
  <si>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</si>
  <si>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</si>
  <si>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</si>
  <si>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</si>
  <si>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</si>
  <si>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</si>
  <si>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</si>
  <si>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</si>
  <si>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</si>
  <si>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</si>
  <si>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</si>
  <si>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</si>
  <si>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</si>
  <si>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</si>
  <si>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</si>
  <si>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</si>
  <si>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</si>
  <si>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</si>
  <si>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</si>
  <si>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</si>
  <si>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</si>
  <si>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</si>
  <si>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</si>
  <si>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</si>
  <si>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</si>
  <si>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</si>
  <si>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</si>
  <si>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</si>
  <si>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</si>
  <si>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</si>
  <si>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</si>
  <si>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</si>
  <si>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</si>
  <si>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</si>
  <si>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</si>
  <si>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</si>
  <si>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</si>
  <si>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</si>
  <si>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</si>
  <si>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</si>
  <si>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</si>
  <si>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</si>
  <si>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</si>
  <si>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</si>
  <si>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</si>
  <si>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</si>
  <si>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</si>
  <si>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</si>
  <si>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</si>
  <si>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</si>
  <si>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</si>
  <si>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</si>
  <si>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</si>
  <si>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</si>
  <si>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</si>
  <si>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</si>
  <si>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</si>
  <si>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</si>
  <si>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</si>
  <si>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</si>
  <si>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</si>
  <si>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</si>
  <si>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</si>
  <si>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</si>
  <si>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</si>
  <si>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</si>
  <si>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</si>
  <si>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</si>
  <si>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</si>
  <si>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</si>
  <si>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</si>
  <si>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</si>
  <si>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</si>
  <si>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</si>
  <si>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</si>
  <si>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</si>
  <si>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</si>
  <si>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</si>
  <si>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</si>
  <si>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</si>
  <si>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</si>
  <si>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</si>
  <si>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</si>
  <si>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</si>
  <si>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</si>
  <si>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</si>
  <si>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</si>
  <si>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</si>
  <si>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</si>
  <si>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</si>
  <si>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</si>
  <si>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</si>
  <si>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</si>
  <si>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</si>
  <si>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</si>
  <si>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</si>
  <si>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</si>
  <si>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</si>
  <si>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</si>
  <si>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</si>
  <si>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</si>
  <si>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</si>
  <si>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</si>
  <si>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</si>
  <si>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</si>
  <si>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</si>
  <si>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</si>
  <si>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</si>
  <si>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</si>
  <si>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</si>
  <si>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</si>
  <si>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</si>
  <si>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</si>
  <si>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</si>
  <si>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</si>
  <si>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</si>
  <si>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</si>
  <si>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</si>
  <si>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</si>
  <si>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</si>
  <si>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</si>
  <si>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</si>
  <si>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</si>
  <si>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</si>
  <si>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</si>
  <si>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</si>
  <si>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</si>
  <si>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</si>
  <si>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</si>
  <si>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</si>
  <si>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</si>
  <si>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</si>
  <si>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</si>
  <si>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</si>
  <si>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</si>
  <si>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</si>
  <si>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</si>
  <si>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</si>
  <si>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</si>
  <si>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</si>
  <si>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</si>
  <si>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</si>
  <si>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</si>
  <si>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</si>
  <si>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</si>
  <si>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</si>
  <si>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</si>
  <si>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</si>
  <si>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</si>
  <si>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</si>
  <si>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</si>
  <si>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</si>
  <si>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</si>
  <si>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</si>
  <si>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</si>
  <si>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</si>
  <si>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</si>
  <si>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</si>
  <si>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</si>
  <si>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</si>
  <si>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</si>
  <si>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</si>
  <si>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</si>
  <si>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</si>
  <si>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</si>
  <si>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</si>
  <si>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</si>
  <si>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</si>
  <si>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</si>
  <si>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</si>
  <si>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</si>
  <si>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</si>
  <si>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</si>
  <si>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</si>
  <si>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</si>
  <si>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</si>
  <si>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</si>
  <si>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</si>
  <si>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</si>
  <si>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</si>
  <si>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</si>
  <si>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</si>
  <si>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</si>
  <si>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</si>
  <si>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</si>
  <si>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</si>
  <si>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</si>
  <si>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</si>
  <si>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</si>
  <si>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</si>
  <si>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</si>
  <si>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</si>
  <si>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</si>
  <si>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</si>
  <si>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</si>
  <si>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</si>
  <si>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</si>
  <si>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</si>
  <si>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</si>
  <si>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</si>
  <si>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</si>
  <si>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</si>
  <si>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</si>
  <si>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</si>
  <si>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</si>
  <si>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</si>
  <si>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</si>
  <si>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</si>
  <si>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</si>
  <si>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</si>
  <si>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</si>
  <si>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</si>
  <si>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</si>
  <si>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</si>
  <si>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重度訪問介護等の利用促進に係る市町村支援事業</t>
  </si>
  <si>
    <t>障害保健福祉部</t>
  </si>
  <si>
    <t>竹内　尚也</t>
  </si>
  <si>
    <t>平成24年度</t>
  </si>
  <si>
    <t>終了予定なし</t>
  </si>
  <si>
    <t>障害福祉課</t>
  </si>
  <si>
    <t>-</t>
  </si>
  <si>
    <t>重度訪問介護等の利用促進に係る市町村支援事業の実施について</t>
  </si>
  <si>
    <t>重度訪問介護等の訪問系サービスの利用において、国庫負担基準額を超えている市町村のうち、都道府県地域生活支援事業「重度障害者に係る市町村特別支援」の対象外の市町村及び当該事業の対象となるが、当該事業を適用してもなお超過額のある市町村を対象に一定の財政支援を行うことにより、重度障害者の地域生活を支援することを目的とする。</t>
  </si>
  <si>
    <t>国庫負担基準超過額は、市町村の判断による支給決定により決まるものであることから、定量的な成果目標を示すことはできない。</t>
  </si>
  <si>
    <t>国庫負担基準超過額は、市町村の判断による支給決定により決まるものであることから、代替目標は示せないが、参考として助成市町村数を代替指標とし、国庫負担基準超過市町村に対する財政支援を行い、重度障害者の地域生活の推進に努める。</t>
  </si>
  <si>
    <t>助成市町村数</t>
  </si>
  <si>
    <t>市町村</t>
  </si>
  <si>
    <t>X／Y　　　　　　　　　　　　　　　　　　　　　　　　　　　　　　　　　　　　　　　　　　　　　　　　　　　　X：当事業の執行額　　　　　　　　　　　　　　　　　　　　　　　　　　　　　　　　　　　　　　　　Y：助成市町村数　　　　　　　　　　　　　　　　　　　　　　　　　　　　　　　　　</t>
    <phoneticPr fontId="5"/>
  </si>
  <si>
    <t>円</t>
  </si>
  <si>
    <t>　　X/Y</t>
    <phoneticPr fontId="5"/>
  </si>
  <si>
    <t>871,367,000/162</t>
  </si>
  <si>
    <t>877,170,000/152</t>
  </si>
  <si>
    <t>必要な保健福祉サービスが的確に提供される体制を整備し、障害者の地域における生活を総合的に支援すること（施策大目標１）</t>
  </si>
  <si>
    <t>障害者の地域における生活を総合的に支援するため、障害者の生活の場、働く場や地域における支援体制を整備すること（施策目標Ⅸ-１-１）</t>
  </si>
  <si>
    <t>新24-0049</t>
  </si>
  <si>
    <t>792</t>
  </si>
  <si>
    <t>786</t>
  </si>
  <si>
    <t>800</t>
  </si>
  <si>
    <t>767</t>
  </si>
  <si>
    <t>763</t>
  </si>
  <si>
    <t>0759</t>
  </si>
  <si>
    <t>○</t>
  </si>
  <si>
    <t>-</t>
    <phoneticPr fontId="5"/>
  </si>
  <si>
    <t>障害者総合支援事業費補助金</t>
    <phoneticPr fontId="5"/>
  </si>
  <si>
    <t>1,180,831,000/169</t>
    <phoneticPr fontId="5"/>
  </si>
  <si>
    <t>‐</t>
  </si>
  <si>
    <t>無</t>
  </si>
  <si>
    <t>国庫負担基準額を超過する市町村への支援については、当事者等からも要望を受けているところであり、ニーズは高いと思料される。</t>
    <rPh sb="4" eb="6">
      <t>キジュン</t>
    </rPh>
    <phoneticPr fontId="5"/>
  </si>
  <si>
    <t>本事業は、地域生活を送る障害者に必要な支援を行うことを政策目的としており、その達成手段として財政力の弱い市町村を支援する事業であることから、優先度の高い事業である。</t>
    <phoneticPr fontId="5"/>
  </si>
  <si>
    <t>国の補助率は２分の１となっており、妥当である。</t>
    <phoneticPr fontId="5"/>
  </si>
  <si>
    <t>事業費については、支出先である都道府県の事業実施状況等を事業実績報告書により把握し、適正な水準となっており、妥当である。</t>
    <phoneticPr fontId="5"/>
  </si>
  <si>
    <t>障害の特性や支援の度合いに応じ、必要なサービスについて市町村により支給決定が行われていることから、事業目的のために限定されており、妥当である。</t>
    <phoneticPr fontId="5"/>
  </si>
  <si>
    <t>本事業については、平成27年度において、対象市町村や補助額等事業内容を見直したことに伴い、対前年度▲11億円の効率化を図った。</t>
    <phoneticPr fontId="5"/>
  </si>
  <si>
    <t>財政力の乏しい市町村を支援することで、地域生活を送る障害者に必要な支援を行えるようにするための事業であり、国が実施すべき必要がある。</t>
    <rPh sb="4" eb="5">
      <t>トボ</t>
    </rPh>
    <phoneticPr fontId="5"/>
  </si>
  <si>
    <t>本事業については、当事者等からも強く求められてきた財政支援を具体的に施策として行うものであることから、必要性の高いものであり、市町村の財政力を理由に、重度障害者が地域で生活するために必要な支援を受けられないことがないよう、引き続き本事業による支援を行う必要がある。</t>
    <phoneticPr fontId="5"/>
  </si>
  <si>
    <t>市町村の財政力を理由に、重度障害者が地域で生活するために必要な支援を受けられないことがないよう、引き続き本事業による支援を行い、適切な執行に努めていく。
また、本事業については、平成27年度において、人口規模や補助額等を見直し、小規模市町村に対し、財政支援の重点化を図った。</t>
    <phoneticPr fontId="5"/>
  </si>
  <si>
    <t>補助金</t>
    <rPh sb="0" eb="3">
      <t>ホジョキン</t>
    </rPh>
    <phoneticPr fontId="5"/>
  </si>
  <si>
    <t>国庫負担基準額を超過した市町村への財政支援</t>
    <rPh sb="0" eb="2">
      <t>コッコ</t>
    </rPh>
    <rPh sb="2" eb="4">
      <t>フタン</t>
    </rPh>
    <rPh sb="4" eb="7">
      <t>キジュンガク</t>
    </rPh>
    <rPh sb="8" eb="10">
      <t>チョウカ</t>
    </rPh>
    <rPh sb="12" eb="15">
      <t>シチョウソン</t>
    </rPh>
    <rPh sb="17" eb="19">
      <t>ザイセイ</t>
    </rPh>
    <rPh sb="19" eb="21">
      <t>シエン</t>
    </rPh>
    <phoneticPr fontId="5"/>
  </si>
  <si>
    <t>京都府</t>
    <rPh sb="0" eb="3">
      <t>キョウトフ</t>
    </rPh>
    <phoneticPr fontId="5"/>
  </si>
  <si>
    <t>埼玉県</t>
    <rPh sb="0" eb="3">
      <t>サイタマケン</t>
    </rPh>
    <phoneticPr fontId="5"/>
  </si>
  <si>
    <t>東京都</t>
    <rPh sb="0" eb="3">
      <t>トウキョウト</t>
    </rPh>
    <phoneticPr fontId="5"/>
  </si>
  <si>
    <t>三重県</t>
    <rPh sb="0" eb="3">
      <t>ミエケン</t>
    </rPh>
    <phoneticPr fontId="5"/>
  </si>
  <si>
    <t>大阪府</t>
    <rPh sb="0" eb="3">
      <t>オオサカフ</t>
    </rPh>
    <phoneticPr fontId="5"/>
  </si>
  <si>
    <t>鳥取県</t>
    <rPh sb="0" eb="3">
      <t>トットリケン</t>
    </rPh>
    <phoneticPr fontId="5"/>
  </si>
  <si>
    <t>熊本県</t>
    <rPh sb="0" eb="3">
      <t>クマモトケン</t>
    </rPh>
    <phoneticPr fontId="5"/>
  </si>
  <si>
    <t>岩手県</t>
    <rPh sb="0" eb="3">
      <t>イワテケン</t>
    </rPh>
    <phoneticPr fontId="5"/>
  </si>
  <si>
    <t>和歌山県</t>
    <rPh sb="0" eb="4">
      <t>ワカヤマケン</t>
    </rPh>
    <phoneticPr fontId="5"/>
  </si>
  <si>
    <t>長崎県</t>
    <rPh sb="0" eb="3">
      <t>ナガサキケン</t>
    </rPh>
    <phoneticPr fontId="5"/>
  </si>
  <si>
    <t>国庫負担基準額を超過した市区町村への財政支援</t>
    <rPh sb="0" eb="2">
      <t>コッコ</t>
    </rPh>
    <rPh sb="2" eb="4">
      <t>フタン</t>
    </rPh>
    <rPh sb="4" eb="7">
      <t>キジュンガク</t>
    </rPh>
    <rPh sb="8" eb="10">
      <t>チョウカ</t>
    </rPh>
    <rPh sb="12" eb="16">
      <t>シクチョウソン</t>
    </rPh>
    <rPh sb="18" eb="20">
      <t>ザイセイ</t>
    </rPh>
    <rPh sb="20" eb="22">
      <t>シエン</t>
    </rPh>
    <phoneticPr fontId="5"/>
  </si>
  <si>
    <t>補助金等交付</t>
  </si>
  <si>
    <t>重度の障害者を多数抱える小規模な市町村は、訪問系サービスの給付が国庫負担基準を超過すると市町村の持ち出しとなり、市町村財政に大きな影響を与えることとなるため、市町村の財政負担の軽減を図ることから、国庫負担を超過した一部を財政支援するものである。</t>
    <phoneticPr fontId="5"/>
  </si>
  <si>
    <t>厚労</t>
  </si>
  <si>
    <t>-</t>
    <phoneticPr fontId="5"/>
  </si>
  <si>
    <t>-</t>
    <phoneticPr fontId="5"/>
  </si>
  <si>
    <t>A.京都府</t>
    <rPh sb="2" eb="5">
      <t>キョウトフ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</si>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</sst>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127000</xdr:colOff>
      <xdr:row>748</xdr:row>
      <xdr:rowOff>279400</xdr:rowOff>
    </xdr:from>
    <xdr:to>
      <xdr:col>43</xdr:col>
      <xdr:colOff>106406</xdr:colOff>
      <xdr:row>775</xdr:row>
      <xdr:rowOff>175398</xdr:rowOff>
    </xdr:to>
    <xdr:grpSp>
      <xdr:nvGrpSpPr>
        <xdr:cNvPr id="2" name="グループ化 1"/>
        <xdr:cNvGrpSpPr/>
      </xdr:nvGrpSpPr>
      <xdr:grpSpPr>
        <a:xfrm>
          <a:off x="2780393" y="38937293"/>
          <a:ext cx="6102620" cy="10237426"/>
          <a:chOff x="2947601" y="43802127"/>
          <a:chExt cx="6075406" cy="10297298"/>
        </a:xfrm>
      </xdr:grpSpPr>
      <xdr:sp macro="" textlink="">
        <xdr:nvSpPr>
          <xdr:cNvPr id="3" name="テキスト ボックス 2"/>
          <xdr:cNvSpPr txBox="1"/>
        </xdr:nvSpPr>
        <xdr:spPr>
          <a:xfrm>
            <a:off x="3037703" y="43802127"/>
            <a:ext cx="5882331" cy="13901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厚生労働省</a:t>
            </a:r>
            <a:endParaRPr kumimoji="1" lang="en-US" altLang="ja-JP" sz="3200"/>
          </a:p>
          <a:p>
            <a:pPr algn="ctr"/>
            <a:r>
              <a:rPr kumimoji="1" lang="en-US" altLang="ja-JP" sz="3200"/>
              <a:t>1,180</a:t>
            </a:r>
            <a:r>
              <a:rPr kumimoji="1" lang="ja-JP" altLang="en-US" sz="3200"/>
              <a:t>百万円</a:t>
            </a:r>
          </a:p>
        </xdr:txBody>
      </xdr:sp>
      <xdr:sp macro="" textlink="">
        <xdr:nvSpPr>
          <xdr:cNvPr id="4" name="大かっこ 3"/>
          <xdr:cNvSpPr/>
        </xdr:nvSpPr>
        <xdr:spPr>
          <a:xfrm>
            <a:off x="3166419" y="45578411"/>
            <a:ext cx="5637770" cy="810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5573412" y="46286351"/>
            <a:ext cx="862399" cy="51486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955575" y="46891318"/>
            <a:ext cx="2136689" cy="2445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7" name="テキスト ボックス 6"/>
          <xdr:cNvSpPr txBox="1"/>
        </xdr:nvSpPr>
        <xdr:spPr>
          <a:xfrm>
            <a:off x="3140676" y="47238851"/>
            <a:ext cx="5882331" cy="168618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A.</a:t>
            </a:r>
            <a:r>
              <a:rPr kumimoji="1" lang="ja-JP" altLang="en-US" sz="3200"/>
              <a:t>都道府県</a:t>
            </a:r>
            <a:endParaRPr kumimoji="1" lang="en-US" altLang="ja-JP" sz="3200"/>
          </a:p>
          <a:p>
            <a:pPr algn="ctr"/>
            <a:r>
              <a:rPr kumimoji="1" lang="ja-JP" altLang="en-US" sz="3200"/>
              <a:t>（</a:t>
            </a:r>
            <a:r>
              <a:rPr kumimoji="1" lang="en-US" altLang="ja-JP" sz="3200"/>
              <a:t>28</a:t>
            </a:r>
            <a:r>
              <a:rPr kumimoji="1" lang="ja-JP" altLang="en-US" sz="3200"/>
              <a:t>都道府県）</a:t>
            </a:r>
            <a:r>
              <a:rPr kumimoji="1" lang="en-US" altLang="ja-JP" sz="3200"/>
              <a:t>1,180</a:t>
            </a:r>
            <a:r>
              <a:rPr kumimoji="1" lang="ja-JP" altLang="en-US" sz="3200"/>
              <a:t>百万円</a:t>
            </a:r>
          </a:p>
        </xdr:txBody>
      </xdr:sp>
      <xdr:sp macro="" textlink="">
        <xdr:nvSpPr>
          <xdr:cNvPr id="8" name="テキスト ボックス 7"/>
          <xdr:cNvSpPr txBox="1"/>
        </xdr:nvSpPr>
        <xdr:spPr>
          <a:xfrm>
            <a:off x="3513953" y="49349797"/>
            <a:ext cx="5354594" cy="8881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訪問系サービスの給付額が国庫負担基準を超過している市町村への支援</a:t>
            </a:r>
          </a:p>
        </xdr:txBody>
      </xdr:sp>
      <xdr:sp macro="" textlink="">
        <xdr:nvSpPr>
          <xdr:cNvPr id="9" name="下矢印 8"/>
          <xdr:cNvSpPr/>
        </xdr:nvSpPr>
        <xdr:spPr>
          <a:xfrm>
            <a:off x="5560541" y="50353784"/>
            <a:ext cx="875270" cy="56635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4968446" y="50984495"/>
            <a:ext cx="1995101" cy="386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1" name="テキスト ボックス 10"/>
          <xdr:cNvSpPr txBox="1"/>
        </xdr:nvSpPr>
        <xdr:spPr>
          <a:xfrm>
            <a:off x="2947601" y="51537972"/>
            <a:ext cx="6075405" cy="15059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市町村</a:t>
            </a:r>
            <a:endParaRPr kumimoji="1" lang="en-US" altLang="ja-JP" sz="3200"/>
          </a:p>
          <a:p>
            <a:pPr algn="ctr"/>
            <a:r>
              <a:rPr kumimoji="1" lang="ja-JP" altLang="en-US" sz="3200"/>
              <a:t>（</a:t>
            </a:r>
            <a:r>
              <a:rPr kumimoji="1" lang="en-US" altLang="ja-JP" sz="3200"/>
              <a:t>169</a:t>
            </a:r>
            <a:r>
              <a:rPr kumimoji="1" lang="ja-JP" altLang="en-US" sz="3200"/>
              <a:t>市町村）</a:t>
            </a:r>
          </a:p>
        </xdr:txBody>
      </xdr:sp>
      <xdr:sp macro="" textlink="">
        <xdr:nvSpPr>
          <xdr:cNvPr id="12" name="大かっこ 11"/>
          <xdr:cNvSpPr/>
        </xdr:nvSpPr>
        <xdr:spPr>
          <a:xfrm>
            <a:off x="2960473" y="53249898"/>
            <a:ext cx="6062534" cy="849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40822</xdr:colOff>
      <xdr:row>754</xdr:row>
      <xdr:rowOff>40821</xdr:rowOff>
    </xdr:from>
    <xdr:to>
      <xdr:col>40</xdr:col>
      <xdr:colOff>99664</xdr:colOff>
      <xdr:row>755</xdr:row>
      <xdr:rowOff>150415</xdr:rowOff>
    </xdr:to>
    <xdr:sp macro="" textlink="">
      <xdr:nvSpPr>
        <xdr:cNvPr id="13" name="テキスト ボックス 12"/>
        <xdr:cNvSpPr txBox="1"/>
      </xdr:nvSpPr>
      <xdr:spPr>
        <a:xfrm>
          <a:off x="4531179" y="39433500"/>
          <a:ext cx="3732771" cy="46337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都道府県に対する補助</a:t>
          </a:r>
        </a:p>
      </xdr:txBody>
    </xdr:sp>
    <xdr:clientData/>
  </xdr:twoCellAnchor>
  <xdr:twoCellAnchor>
    <xdr:from>
      <xdr:col>16</xdr:col>
      <xdr:colOff>190501</xdr:colOff>
      <xdr:row>773</xdr:row>
      <xdr:rowOff>176893</xdr:rowOff>
    </xdr:from>
    <xdr:to>
      <xdr:col>41</xdr:col>
      <xdr:colOff>43396</xdr:colOff>
      <xdr:row>774</xdr:row>
      <xdr:rowOff>185719</xdr:rowOff>
    </xdr:to>
    <xdr:sp macro="" textlink="">
      <xdr:nvSpPr>
        <xdr:cNvPr id="14" name="テキスト ボックス 13"/>
        <xdr:cNvSpPr txBox="1"/>
      </xdr:nvSpPr>
      <xdr:spPr>
        <a:xfrm>
          <a:off x="3456215" y="47162357"/>
          <a:ext cx="4955574" cy="3217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介護給付費等の支給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203"/>
  <sheetViews>
    <sheetView tabSelected="1" view="pageBreakPreview" topLeftCell="A10" zoomScale="70" zoomScaleNormal="75" zoomScaleSheetLayoutView="70" zoomScalePageLayoutView="85" workbookViewId="0">
      <selection activeCell="BG16" sqref="BG1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861</v>
      </c>
      <c r="AT2" s="207"/>
      <c r="AU2" s="207"/>
      <c r="AV2" s="98" t="str">
        <f>IF(AW2="","","-")</f>
        <v/>
      </c>
      <c r="AW2" s="398"/>
      <c r="AX2" s="398"/>
    </row>
    <row r="3" spans="1:50" ht="21" customHeight="1" thickBot="1">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6" t="s">
        <v>715</v>
      </c>
      <c r="H5" s="557"/>
      <c r="I5" s="557"/>
      <c r="J5" s="557"/>
      <c r="K5" s="557"/>
      <c r="L5" s="557"/>
      <c r="M5" s="558" t="s">
        <v>66</v>
      </c>
      <c r="N5" s="559"/>
      <c r="O5" s="559"/>
      <c r="P5" s="559"/>
      <c r="Q5" s="559"/>
      <c r="R5" s="560"/>
      <c r="S5" s="561" t="s">
        <v>716</v>
      </c>
      <c r="T5" s="557"/>
      <c r="U5" s="557"/>
      <c r="V5" s="557"/>
      <c r="W5" s="557"/>
      <c r="X5" s="562"/>
      <c r="Y5" s="715" t="s">
        <v>3</v>
      </c>
      <c r="Z5" s="716"/>
      <c r="AA5" s="716"/>
      <c r="AB5" s="716"/>
      <c r="AC5" s="716"/>
      <c r="AD5" s="717"/>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6" t="s">
        <v>390</v>
      </c>
      <c r="Z7" s="296"/>
      <c r="AA7" s="296"/>
      <c r="AB7" s="296"/>
      <c r="AC7" s="296"/>
      <c r="AD7" s="397"/>
      <c r="AE7" s="383" t="s">
        <v>719</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2" t="s">
        <v>256</v>
      </c>
      <c r="B8" s="823"/>
      <c r="C8" s="823"/>
      <c r="D8" s="823"/>
      <c r="E8" s="823"/>
      <c r="F8" s="824"/>
      <c r="G8" s="218" t="str">
        <f>入力規則等!A27</f>
        <v>障害者施策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23</v>
      </c>
      <c r="B9" s="124"/>
      <c r="C9" s="124"/>
      <c r="D9" s="124"/>
      <c r="E9" s="124"/>
      <c r="F9" s="124"/>
      <c r="G9" s="570" t="s">
        <v>720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0" t="s">
        <v>30</v>
      </c>
      <c r="B10" s="741"/>
      <c r="C10" s="741"/>
      <c r="D10" s="741"/>
      <c r="E10" s="741"/>
      <c r="F10" s="741"/>
      <c r="G10" s="673" t="s">
        <v>768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c r="A13" s="120"/>
      <c r="B13" s="121"/>
      <c r="C13" s="121"/>
      <c r="D13" s="121"/>
      <c r="E13" s="121"/>
      <c r="F13" s="122"/>
      <c r="G13" s="743" t="s">
        <v>6</v>
      </c>
      <c r="H13" s="744"/>
      <c r="I13" s="636" t="s">
        <v>7</v>
      </c>
      <c r="J13" s="637"/>
      <c r="K13" s="637"/>
      <c r="L13" s="637"/>
      <c r="M13" s="637"/>
      <c r="N13" s="637"/>
      <c r="O13" s="638"/>
      <c r="P13" s="163">
        <v>969</v>
      </c>
      <c r="Q13" s="164"/>
      <c r="R13" s="164"/>
      <c r="S13" s="164"/>
      <c r="T13" s="164"/>
      <c r="U13" s="164"/>
      <c r="V13" s="165"/>
      <c r="W13" s="163">
        <v>893</v>
      </c>
      <c r="X13" s="164"/>
      <c r="Y13" s="164"/>
      <c r="Z13" s="164"/>
      <c r="AA13" s="164"/>
      <c r="AB13" s="164"/>
      <c r="AC13" s="165"/>
      <c r="AD13" s="163">
        <v>893</v>
      </c>
      <c r="AE13" s="164"/>
      <c r="AF13" s="164"/>
      <c r="AG13" s="164"/>
      <c r="AH13" s="164"/>
      <c r="AI13" s="164"/>
      <c r="AJ13" s="165"/>
      <c r="AK13" s="163">
        <v>893</v>
      </c>
      <c r="AL13" s="164"/>
      <c r="AM13" s="164"/>
      <c r="AN13" s="164"/>
      <c r="AO13" s="164"/>
      <c r="AP13" s="164"/>
      <c r="AQ13" s="165"/>
      <c r="AR13" s="160"/>
      <c r="AS13" s="161"/>
      <c r="AT13" s="161"/>
      <c r="AU13" s="161"/>
      <c r="AV13" s="161"/>
      <c r="AW13" s="161"/>
      <c r="AX13" s="395"/>
    </row>
    <row r="14" spans="1:50" ht="21" customHeight="1">
      <c r="A14" s="120"/>
      <c r="B14" s="121"/>
      <c r="C14" s="121"/>
      <c r="D14" s="121"/>
      <c r="E14" s="121"/>
      <c r="F14" s="122"/>
      <c r="G14" s="745"/>
      <c r="H14" s="746"/>
      <c r="I14" s="573"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740</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740</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740</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50</v>
      </c>
      <c r="J17" s="627"/>
      <c r="K17" s="627"/>
      <c r="L17" s="627"/>
      <c r="M17" s="627"/>
      <c r="N17" s="627"/>
      <c r="O17" s="628"/>
      <c r="P17" s="163" t="s">
        <v>718</v>
      </c>
      <c r="Q17" s="164"/>
      <c r="R17" s="164"/>
      <c r="S17" s="164"/>
      <c r="T17" s="164"/>
      <c r="U17" s="164"/>
      <c r="V17" s="165"/>
      <c r="W17" s="163" t="s">
        <v>718</v>
      </c>
      <c r="X17" s="164"/>
      <c r="Y17" s="164"/>
      <c r="Z17" s="164"/>
      <c r="AA17" s="164"/>
      <c r="AB17" s="164"/>
      <c r="AC17" s="165"/>
      <c r="AD17" s="163">
        <v>287</v>
      </c>
      <c r="AE17" s="164"/>
      <c r="AF17" s="164"/>
      <c r="AG17" s="164"/>
      <c r="AH17" s="164"/>
      <c r="AI17" s="164"/>
      <c r="AJ17" s="165"/>
      <c r="AK17" s="163" t="s">
        <v>740</v>
      </c>
      <c r="AL17" s="164"/>
      <c r="AM17" s="164"/>
      <c r="AN17" s="164"/>
      <c r="AO17" s="164"/>
      <c r="AP17" s="164"/>
      <c r="AQ17" s="165"/>
      <c r="AR17" s="393"/>
      <c r="AS17" s="393"/>
      <c r="AT17" s="393"/>
      <c r="AU17" s="393"/>
      <c r="AV17" s="393"/>
      <c r="AW17" s="393"/>
      <c r="AX17" s="394"/>
    </row>
    <row r="18" spans="1:50" ht="24.75" customHeight="1">
      <c r="A18" s="120"/>
      <c r="B18" s="121"/>
      <c r="C18" s="121"/>
      <c r="D18" s="121"/>
      <c r="E18" s="121"/>
      <c r="F18" s="122"/>
      <c r="G18" s="747"/>
      <c r="H18" s="748"/>
      <c r="I18" s="735" t="s">
        <v>20</v>
      </c>
      <c r="J18" s="736"/>
      <c r="K18" s="736"/>
      <c r="L18" s="736"/>
      <c r="M18" s="736"/>
      <c r="N18" s="736"/>
      <c r="O18" s="737"/>
      <c r="P18" s="169">
        <f>SUM(P13:V17)</f>
        <v>969</v>
      </c>
      <c r="Q18" s="170"/>
      <c r="R18" s="170"/>
      <c r="S18" s="170"/>
      <c r="T18" s="170"/>
      <c r="U18" s="170"/>
      <c r="V18" s="171"/>
      <c r="W18" s="169">
        <f>SUM(W13:AC17)</f>
        <v>893</v>
      </c>
      <c r="X18" s="170"/>
      <c r="Y18" s="170"/>
      <c r="Z18" s="170"/>
      <c r="AA18" s="170"/>
      <c r="AB18" s="170"/>
      <c r="AC18" s="171"/>
      <c r="AD18" s="169">
        <f>SUM(AD13:AJ17)</f>
        <v>1180</v>
      </c>
      <c r="AE18" s="170"/>
      <c r="AF18" s="170"/>
      <c r="AG18" s="170"/>
      <c r="AH18" s="170"/>
      <c r="AI18" s="170"/>
      <c r="AJ18" s="171"/>
      <c r="AK18" s="169">
        <f>SUM(AK13:AQ17)</f>
        <v>893</v>
      </c>
      <c r="AL18" s="170"/>
      <c r="AM18" s="170"/>
      <c r="AN18" s="170"/>
      <c r="AO18" s="170"/>
      <c r="AP18" s="170"/>
      <c r="AQ18" s="171"/>
      <c r="AR18" s="169">
        <f>SUM(AR13:AX17)</f>
        <v>0</v>
      </c>
      <c r="AS18" s="170"/>
      <c r="AT18" s="170"/>
      <c r="AU18" s="170"/>
      <c r="AV18" s="170"/>
      <c r="AW18" s="170"/>
      <c r="AX18" s="535"/>
    </row>
    <row r="19" spans="1:50" ht="24.75" customHeight="1">
      <c r="A19" s="120"/>
      <c r="B19" s="121"/>
      <c r="C19" s="121"/>
      <c r="D19" s="121"/>
      <c r="E19" s="121"/>
      <c r="F19" s="122"/>
      <c r="G19" s="533" t="s">
        <v>9</v>
      </c>
      <c r="H19" s="534"/>
      <c r="I19" s="534"/>
      <c r="J19" s="534"/>
      <c r="K19" s="534"/>
      <c r="L19" s="534"/>
      <c r="M19" s="534"/>
      <c r="N19" s="534"/>
      <c r="O19" s="534"/>
      <c r="P19" s="163">
        <v>871</v>
      </c>
      <c r="Q19" s="164"/>
      <c r="R19" s="164"/>
      <c r="S19" s="164"/>
      <c r="T19" s="164"/>
      <c r="U19" s="164"/>
      <c r="V19" s="165"/>
      <c r="W19" s="163">
        <v>877</v>
      </c>
      <c r="X19" s="164"/>
      <c r="Y19" s="164"/>
      <c r="Z19" s="164"/>
      <c r="AA19" s="164"/>
      <c r="AB19" s="164"/>
      <c r="AC19" s="165"/>
      <c r="AD19" s="163">
        <v>1180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c r="A20" s="120"/>
      <c r="B20" s="121"/>
      <c r="C20" s="121"/>
      <c r="D20" s="121"/>
      <c r="E20" s="121"/>
      <c r="F20" s="122"/>
      <c r="G20" s="533" t="s">
        <v>10</v>
      </c>
      <c r="H20" s="534"/>
      <c r="I20" s="534"/>
      <c r="J20" s="534"/>
      <c r="K20" s="534"/>
      <c r="L20" s="534"/>
      <c r="M20" s="534"/>
      <c r="N20" s="534"/>
      <c r="O20" s="534"/>
      <c r="P20" s="537">
        <f>IF(P18=0, "-", SUM(P19)/P18)</f>
        <v>0.89886480908152733</v>
      </c>
      <c r="Q20" s="537"/>
      <c r="R20" s="537"/>
      <c r="S20" s="537"/>
      <c r="T20" s="537"/>
      <c r="U20" s="537"/>
      <c r="V20" s="537"/>
      <c r="W20" s="537">
        <f t="shared" ref="W20" si="0">IF(W18=0, "-", SUM(W19)/W18)</f>
        <v>0.98208286674132139</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3"/>
      <c r="B21" s="124"/>
      <c r="C21" s="124"/>
      <c r="D21" s="124"/>
      <c r="E21" s="124"/>
      <c r="F21" s="125"/>
      <c r="G21" s="920" t="s">
        <v>354</v>
      </c>
      <c r="H21" s="921"/>
      <c r="I21" s="921"/>
      <c r="J21" s="921"/>
      <c r="K21" s="921"/>
      <c r="L21" s="921"/>
      <c r="M21" s="921"/>
      <c r="N21" s="921"/>
      <c r="O21" s="921"/>
      <c r="P21" s="537">
        <f>IF(P19=0, "-", SUM(P19)/SUM(P13,P14))</f>
        <v>0.89886480908152733</v>
      </c>
      <c r="Q21" s="537"/>
      <c r="R21" s="537"/>
      <c r="S21" s="537"/>
      <c r="T21" s="537"/>
      <c r="U21" s="537"/>
      <c r="V21" s="537"/>
      <c r="W21" s="537">
        <f t="shared" ref="W21" si="2">IF(W19=0, "-", SUM(W19)/SUM(W13,W14))</f>
        <v>0.98208286674132139</v>
      </c>
      <c r="X21" s="537"/>
      <c r="Y21" s="537"/>
      <c r="Z21" s="537"/>
      <c r="AA21" s="537"/>
      <c r="AB21" s="537"/>
      <c r="AC21" s="537"/>
      <c r="AD21" s="537">
        <f t="shared" ref="AD21" si="3">IF(AD19=0, "-", SUM(AD19)/SUM(AD13,AD14))</f>
        <v>1.3213885778275476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741</v>
      </c>
      <c r="H23" s="133"/>
      <c r="I23" s="133"/>
      <c r="J23" s="133"/>
      <c r="K23" s="133"/>
      <c r="L23" s="133"/>
      <c r="M23" s="133"/>
      <c r="N23" s="133"/>
      <c r="O23" s="134"/>
      <c r="P23" s="160">
        <f>AK13</f>
        <v>893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893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349</v>
      </c>
      <c r="B30" s="508"/>
      <c r="C30" s="508"/>
      <c r="D30" s="508"/>
      <c r="E30" s="508"/>
      <c r="F30" s="509"/>
      <c r="G30" s="648" t="s">
        <v>146</v>
      </c>
      <c r="H30" s="391"/>
      <c r="I30" s="391"/>
      <c r="J30" s="391"/>
      <c r="K30" s="391"/>
      <c r="L30" s="391"/>
      <c r="M30" s="391"/>
      <c r="N30" s="391"/>
      <c r="O30" s="577"/>
      <c r="P30" s="576" t="s">
        <v>59</v>
      </c>
      <c r="Q30" s="391"/>
      <c r="R30" s="391"/>
      <c r="S30" s="391"/>
      <c r="T30" s="391"/>
      <c r="U30" s="391"/>
      <c r="V30" s="391"/>
      <c r="W30" s="391"/>
      <c r="X30" s="577"/>
      <c r="Y30" s="463"/>
      <c r="Z30" s="464"/>
      <c r="AA30" s="465"/>
      <c r="AB30" s="386" t="s">
        <v>11</v>
      </c>
      <c r="AC30" s="387"/>
      <c r="AD30" s="388"/>
      <c r="AE30" s="386" t="s">
        <v>391</v>
      </c>
      <c r="AF30" s="387"/>
      <c r="AG30" s="387"/>
      <c r="AH30" s="388"/>
      <c r="AI30" s="389" t="s">
        <v>413</v>
      </c>
      <c r="AJ30" s="389"/>
      <c r="AK30" s="389"/>
      <c r="AL30" s="386"/>
      <c r="AM30" s="389" t="s">
        <v>510</v>
      </c>
      <c r="AN30" s="389"/>
      <c r="AO30" s="389"/>
      <c r="AP30" s="386"/>
      <c r="AQ30" s="639" t="s">
        <v>232</v>
      </c>
      <c r="AR30" s="640"/>
      <c r="AS30" s="640"/>
      <c r="AT30" s="641"/>
      <c r="AU30" s="391" t="s">
        <v>134</v>
      </c>
      <c r="AV30" s="391"/>
      <c r="AW30" s="391"/>
      <c r="AX30" s="392"/>
    </row>
    <row r="31" spans="1:50" ht="18.75" customHeight="1">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6"/>
      <c r="AC31" s="337"/>
      <c r="AD31" s="338"/>
      <c r="AE31" s="336"/>
      <c r="AF31" s="337"/>
      <c r="AG31" s="337"/>
      <c r="AH31" s="338"/>
      <c r="AI31" s="390"/>
      <c r="AJ31" s="390"/>
      <c r="AK31" s="390"/>
      <c r="AL31" s="336"/>
      <c r="AM31" s="390"/>
      <c r="AN31" s="390"/>
      <c r="AO31" s="390"/>
      <c r="AP31" s="336"/>
      <c r="AQ31" s="231" t="s">
        <v>718</v>
      </c>
      <c r="AR31" s="178"/>
      <c r="AS31" s="179" t="s">
        <v>233</v>
      </c>
      <c r="AT31" s="202"/>
      <c r="AU31" s="271" t="s">
        <v>718</v>
      </c>
      <c r="AV31" s="271"/>
      <c r="AW31" s="379" t="s">
        <v>179</v>
      </c>
      <c r="AX31" s="380"/>
    </row>
    <row r="32" spans="1:50" ht="23.25" customHeight="1">
      <c r="A32" s="513"/>
      <c r="B32" s="511"/>
      <c r="C32" s="511"/>
      <c r="D32" s="511"/>
      <c r="E32" s="511"/>
      <c r="F32" s="512"/>
      <c r="G32" s="538" t="s">
        <v>718</v>
      </c>
      <c r="H32" s="539"/>
      <c r="I32" s="539"/>
      <c r="J32" s="539"/>
      <c r="K32" s="539"/>
      <c r="L32" s="539"/>
      <c r="M32" s="539"/>
      <c r="N32" s="539"/>
      <c r="O32" s="540"/>
      <c r="P32" s="191" t="s">
        <v>718</v>
      </c>
      <c r="Q32" s="191"/>
      <c r="R32" s="191"/>
      <c r="S32" s="191"/>
      <c r="T32" s="191"/>
      <c r="U32" s="191"/>
      <c r="V32" s="191"/>
      <c r="W32" s="191"/>
      <c r="X32" s="233"/>
      <c r="Y32" s="343" t="s">
        <v>12</v>
      </c>
      <c r="Z32" s="547"/>
      <c r="AA32" s="548"/>
      <c r="AB32" s="549" t="s">
        <v>718</v>
      </c>
      <c r="AC32" s="549"/>
      <c r="AD32" s="549"/>
      <c r="AE32" s="367" t="s">
        <v>718</v>
      </c>
      <c r="AF32" s="368"/>
      <c r="AG32" s="368"/>
      <c r="AH32" s="368"/>
      <c r="AI32" s="367" t="s">
        <v>718</v>
      </c>
      <c r="AJ32" s="368"/>
      <c r="AK32" s="368"/>
      <c r="AL32" s="368"/>
      <c r="AM32" s="367" t="s">
        <v>771</v>
      </c>
      <c r="AN32" s="368"/>
      <c r="AO32" s="368"/>
      <c r="AP32" s="368"/>
      <c r="AQ32" s="166" t="s">
        <v>718</v>
      </c>
      <c r="AR32" s="167"/>
      <c r="AS32" s="167"/>
      <c r="AT32" s="168"/>
      <c r="AU32" s="368" t="s">
        <v>718</v>
      </c>
      <c r="AV32" s="368"/>
      <c r="AW32" s="368"/>
      <c r="AX32" s="369"/>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718</v>
      </c>
      <c r="AC33" s="520"/>
      <c r="AD33" s="520"/>
      <c r="AE33" s="367" t="s">
        <v>718</v>
      </c>
      <c r="AF33" s="368"/>
      <c r="AG33" s="368"/>
      <c r="AH33" s="368"/>
      <c r="AI33" s="367" t="s">
        <v>718</v>
      </c>
      <c r="AJ33" s="368"/>
      <c r="AK33" s="368"/>
      <c r="AL33" s="368"/>
      <c r="AM33" s="367" t="s">
        <v>771</v>
      </c>
      <c r="AN33" s="368"/>
      <c r="AO33" s="368"/>
      <c r="AP33" s="368"/>
      <c r="AQ33" s="166" t="s">
        <v>718</v>
      </c>
      <c r="AR33" s="167"/>
      <c r="AS33" s="167"/>
      <c r="AT33" s="168"/>
      <c r="AU33" s="368" t="s">
        <v>718</v>
      </c>
      <c r="AV33" s="368"/>
      <c r="AW33" s="368"/>
      <c r="AX33" s="369"/>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7" t="s">
        <v>718</v>
      </c>
      <c r="AF34" s="368"/>
      <c r="AG34" s="368"/>
      <c r="AH34" s="368"/>
      <c r="AI34" s="367" t="s">
        <v>718</v>
      </c>
      <c r="AJ34" s="368"/>
      <c r="AK34" s="368"/>
      <c r="AL34" s="368"/>
      <c r="AM34" s="367" t="s">
        <v>771</v>
      </c>
      <c r="AN34" s="368"/>
      <c r="AO34" s="368"/>
      <c r="AP34" s="368"/>
      <c r="AQ34" s="166" t="s">
        <v>718</v>
      </c>
      <c r="AR34" s="167"/>
      <c r="AS34" s="167"/>
      <c r="AT34" s="168"/>
      <c r="AU34" s="368" t="s">
        <v>718</v>
      </c>
      <c r="AV34" s="368"/>
      <c r="AW34" s="368"/>
      <c r="AX34" s="369"/>
    </row>
    <row r="35" spans="1:51" ht="23.25" hidden="1" customHeight="1">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2" t="s">
        <v>349</v>
      </c>
      <c r="B37" s="643"/>
      <c r="C37" s="643"/>
      <c r="D37" s="643"/>
      <c r="E37" s="643"/>
      <c r="F37" s="644"/>
      <c r="G37" s="563" t="s">
        <v>146</v>
      </c>
      <c r="H37" s="381"/>
      <c r="I37" s="381"/>
      <c r="J37" s="381"/>
      <c r="K37" s="381"/>
      <c r="L37" s="381"/>
      <c r="M37" s="381"/>
      <c r="N37" s="381"/>
      <c r="O37" s="564"/>
      <c r="P37" s="629" t="s">
        <v>59</v>
      </c>
      <c r="Q37" s="381"/>
      <c r="R37" s="381"/>
      <c r="S37" s="381"/>
      <c r="T37" s="381"/>
      <c r="U37" s="381"/>
      <c r="V37" s="381"/>
      <c r="W37" s="381"/>
      <c r="X37" s="564"/>
      <c r="Y37" s="630"/>
      <c r="Z37" s="631"/>
      <c r="AA37" s="632"/>
      <c r="AB37" s="633" t="s">
        <v>11</v>
      </c>
      <c r="AC37" s="634"/>
      <c r="AD37" s="635"/>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3" t="s">
        <v>12</v>
      </c>
      <c r="Z39" s="547"/>
      <c r="AA39" s="548"/>
      <c r="AB39" s="549"/>
      <c r="AC39" s="549"/>
      <c r="AD39" s="549"/>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2" t="s">
        <v>349</v>
      </c>
      <c r="B44" s="643"/>
      <c r="C44" s="643"/>
      <c r="D44" s="643"/>
      <c r="E44" s="643"/>
      <c r="F44" s="644"/>
      <c r="G44" s="563" t="s">
        <v>146</v>
      </c>
      <c r="H44" s="381"/>
      <c r="I44" s="381"/>
      <c r="J44" s="381"/>
      <c r="K44" s="381"/>
      <c r="L44" s="381"/>
      <c r="M44" s="381"/>
      <c r="N44" s="381"/>
      <c r="O44" s="564"/>
      <c r="P44" s="629" t="s">
        <v>59</v>
      </c>
      <c r="Q44" s="381"/>
      <c r="R44" s="381"/>
      <c r="S44" s="381"/>
      <c r="T44" s="381"/>
      <c r="U44" s="381"/>
      <c r="V44" s="381"/>
      <c r="W44" s="381"/>
      <c r="X44" s="564"/>
      <c r="Y44" s="630"/>
      <c r="Z44" s="631"/>
      <c r="AA44" s="632"/>
      <c r="AB44" s="633" t="s">
        <v>11</v>
      </c>
      <c r="AC44" s="634"/>
      <c r="AD44" s="635"/>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3" t="s">
        <v>12</v>
      </c>
      <c r="Z46" s="547"/>
      <c r="AA46" s="548"/>
      <c r="AB46" s="549"/>
      <c r="AC46" s="549"/>
      <c r="AD46" s="549"/>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10" t="s">
        <v>349</v>
      </c>
      <c r="B51" s="511"/>
      <c r="C51" s="511"/>
      <c r="D51" s="511"/>
      <c r="E51" s="511"/>
      <c r="F51" s="512"/>
      <c r="G51" s="563" t="s">
        <v>146</v>
      </c>
      <c r="H51" s="381"/>
      <c r="I51" s="381"/>
      <c r="J51" s="381"/>
      <c r="K51" s="381"/>
      <c r="L51" s="381"/>
      <c r="M51" s="381"/>
      <c r="N51" s="381"/>
      <c r="O51" s="564"/>
      <c r="P51" s="629" t="s">
        <v>59</v>
      </c>
      <c r="Q51" s="381"/>
      <c r="R51" s="381"/>
      <c r="S51" s="381"/>
      <c r="T51" s="381"/>
      <c r="U51" s="381"/>
      <c r="V51" s="381"/>
      <c r="W51" s="381"/>
      <c r="X51" s="564"/>
      <c r="Y51" s="630"/>
      <c r="Z51" s="631"/>
      <c r="AA51" s="632"/>
      <c r="AB51" s="633" t="s">
        <v>11</v>
      </c>
      <c r="AC51" s="634"/>
      <c r="AD51" s="635"/>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3" t="s">
        <v>12</v>
      </c>
      <c r="Z53" s="547"/>
      <c r="AA53" s="548"/>
      <c r="AB53" s="549"/>
      <c r="AC53" s="549"/>
      <c r="AD53" s="549"/>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10" t="s">
        <v>349</v>
      </c>
      <c r="B58" s="511"/>
      <c r="C58" s="511"/>
      <c r="D58" s="511"/>
      <c r="E58" s="511"/>
      <c r="F58" s="512"/>
      <c r="G58" s="563" t="s">
        <v>146</v>
      </c>
      <c r="H58" s="381"/>
      <c r="I58" s="381"/>
      <c r="J58" s="381"/>
      <c r="K58" s="381"/>
      <c r="L58" s="381"/>
      <c r="M58" s="381"/>
      <c r="N58" s="381"/>
      <c r="O58" s="564"/>
      <c r="P58" s="629" t="s">
        <v>59</v>
      </c>
      <c r="Q58" s="381"/>
      <c r="R58" s="381"/>
      <c r="S58" s="381"/>
      <c r="T58" s="381"/>
      <c r="U58" s="381"/>
      <c r="V58" s="381"/>
      <c r="W58" s="381"/>
      <c r="X58" s="564"/>
      <c r="Y58" s="630"/>
      <c r="Z58" s="631"/>
      <c r="AA58" s="632"/>
      <c r="AB58" s="633" t="s">
        <v>11</v>
      </c>
      <c r="AC58" s="634"/>
      <c r="AD58" s="635"/>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3" t="s">
        <v>12</v>
      </c>
      <c r="Z60" s="547"/>
      <c r="AA60" s="548"/>
      <c r="AB60" s="549"/>
      <c r="AC60" s="549"/>
      <c r="AD60" s="549"/>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9" t="s">
        <v>391</v>
      </c>
      <c r="AF65" s="339"/>
      <c r="AG65" s="339"/>
      <c r="AH65" s="339"/>
      <c r="AI65" s="339" t="s">
        <v>413</v>
      </c>
      <c r="AJ65" s="339"/>
      <c r="AK65" s="339"/>
      <c r="AL65" s="339"/>
      <c r="AM65" s="339" t="s">
        <v>510</v>
      </c>
      <c r="AN65" s="339"/>
      <c r="AO65" s="339"/>
      <c r="AP65" s="339"/>
      <c r="AQ65" s="215" t="s">
        <v>232</v>
      </c>
      <c r="AR65" s="199"/>
      <c r="AS65" s="199"/>
      <c r="AT65" s="200"/>
      <c r="AU65" s="972" t="s">
        <v>134</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9"/>
      <c r="AF66" s="339"/>
      <c r="AG66" s="339"/>
      <c r="AH66" s="339"/>
      <c r="AI66" s="339"/>
      <c r="AJ66" s="339"/>
      <c r="AK66" s="339"/>
      <c r="AL66" s="339"/>
      <c r="AM66" s="339"/>
      <c r="AN66" s="339"/>
      <c r="AO66" s="339"/>
      <c r="AP66" s="339"/>
      <c r="AQ66" s="231"/>
      <c r="AR66" s="178"/>
      <c r="AS66" s="179" t="s">
        <v>233</v>
      </c>
      <c r="AT66" s="202"/>
      <c r="AU66" s="271"/>
      <c r="AV66" s="271"/>
      <c r="AW66" s="861" t="s">
        <v>348</v>
      </c>
      <c r="AX66" s="974"/>
      <c r="AY66">
        <f>$AY$65</f>
        <v>0</v>
      </c>
    </row>
    <row r="67" spans="1:51" ht="23.25" hidden="1" customHeight="1">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7"/>
      <c r="AF67" s="368"/>
      <c r="AG67" s="368"/>
      <c r="AH67" s="368"/>
      <c r="AI67" s="367"/>
      <c r="AJ67" s="368"/>
      <c r="AK67" s="368"/>
      <c r="AL67" s="368"/>
      <c r="AM67" s="367"/>
      <c r="AN67" s="368"/>
      <c r="AO67" s="368"/>
      <c r="AP67" s="368"/>
      <c r="AQ67" s="367"/>
      <c r="AR67" s="368"/>
      <c r="AS67" s="368"/>
      <c r="AT67" s="812"/>
      <c r="AU67" s="368"/>
      <c r="AV67" s="368"/>
      <c r="AW67" s="368"/>
      <c r="AX67" s="369"/>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7"/>
      <c r="AF68" s="368"/>
      <c r="AG68" s="368"/>
      <c r="AH68" s="368"/>
      <c r="AI68" s="367"/>
      <c r="AJ68" s="368"/>
      <c r="AK68" s="368"/>
      <c r="AL68" s="368"/>
      <c r="AM68" s="367"/>
      <c r="AN68" s="368"/>
      <c r="AO68" s="368"/>
      <c r="AP68" s="368"/>
      <c r="AQ68" s="367"/>
      <c r="AR68" s="368"/>
      <c r="AS68" s="368"/>
      <c r="AT68" s="812"/>
      <c r="AU68" s="368"/>
      <c r="AV68" s="368"/>
      <c r="AW68" s="368"/>
      <c r="AX68" s="369"/>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5"/>
      <c r="AF69" s="376"/>
      <c r="AG69" s="376"/>
      <c r="AH69" s="376"/>
      <c r="AI69" s="375"/>
      <c r="AJ69" s="376"/>
      <c r="AK69" s="376"/>
      <c r="AL69" s="376"/>
      <c r="AM69" s="375"/>
      <c r="AN69" s="376"/>
      <c r="AO69" s="376"/>
      <c r="AP69" s="376"/>
      <c r="AQ69" s="367"/>
      <c r="AR69" s="368"/>
      <c r="AS69" s="368"/>
      <c r="AT69" s="812"/>
      <c r="AU69" s="368"/>
      <c r="AV69" s="368"/>
      <c r="AW69" s="368"/>
      <c r="AX69" s="369"/>
      <c r="AY69">
        <f t="shared" si="8"/>
        <v>0</v>
      </c>
    </row>
    <row r="70" spans="1:51" ht="23.25" hidden="1" customHeight="1">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7"/>
      <c r="AF70" s="368"/>
      <c r="AG70" s="368"/>
      <c r="AH70" s="368"/>
      <c r="AI70" s="367"/>
      <c r="AJ70" s="368"/>
      <c r="AK70" s="368"/>
      <c r="AL70" s="368"/>
      <c r="AM70" s="367"/>
      <c r="AN70" s="368"/>
      <c r="AO70" s="368"/>
      <c r="AP70" s="368"/>
      <c r="AQ70" s="367"/>
      <c r="AR70" s="368"/>
      <c r="AS70" s="368"/>
      <c r="AT70" s="812"/>
      <c r="AU70" s="368"/>
      <c r="AV70" s="368"/>
      <c r="AW70" s="368"/>
      <c r="AX70" s="369"/>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7"/>
      <c r="AF71" s="368"/>
      <c r="AG71" s="368"/>
      <c r="AH71" s="368"/>
      <c r="AI71" s="367"/>
      <c r="AJ71" s="368"/>
      <c r="AK71" s="368"/>
      <c r="AL71" s="368"/>
      <c r="AM71" s="367"/>
      <c r="AN71" s="368"/>
      <c r="AO71" s="368"/>
      <c r="AP71" s="368"/>
      <c r="AQ71" s="367"/>
      <c r="AR71" s="368"/>
      <c r="AS71" s="368"/>
      <c r="AT71" s="812"/>
      <c r="AU71" s="368"/>
      <c r="AV71" s="368"/>
      <c r="AW71" s="368"/>
      <c r="AX71" s="369"/>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5"/>
      <c r="AF72" s="376"/>
      <c r="AG72" s="376"/>
      <c r="AH72" s="376"/>
      <c r="AI72" s="375"/>
      <c r="AJ72" s="376"/>
      <c r="AK72" s="376"/>
      <c r="AL72" s="376"/>
      <c r="AM72" s="375"/>
      <c r="AN72" s="376"/>
      <c r="AO72" s="376"/>
      <c r="AP72" s="934"/>
      <c r="AQ72" s="367"/>
      <c r="AR72" s="368"/>
      <c r="AS72" s="368"/>
      <c r="AT72" s="812"/>
      <c r="AU72" s="368"/>
      <c r="AV72" s="368"/>
      <c r="AW72" s="368"/>
      <c r="AX72" s="369"/>
      <c r="AY72">
        <f t="shared" si="8"/>
        <v>0</v>
      </c>
    </row>
    <row r="73" spans="1:51" ht="18.75" hidden="1" customHeight="1">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1</v>
      </c>
    </row>
    <row r="81" spans="1:60" ht="22.5" customHeight="1">
      <c r="A81" s="518"/>
      <c r="B81" s="845"/>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c r="A82" s="518"/>
      <c r="B82" s="845"/>
      <c r="C82" s="550"/>
      <c r="D82" s="550"/>
      <c r="E82" s="550"/>
      <c r="F82" s="551"/>
      <c r="G82" s="499" t="s">
        <v>721</v>
      </c>
      <c r="H82" s="499"/>
      <c r="I82" s="499"/>
      <c r="J82" s="499"/>
      <c r="K82" s="499"/>
      <c r="L82" s="499"/>
      <c r="M82" s="499"/>
      <c r="N82" s="499"/>
      <c r="O82" s="499"/>
      <c r="P82" s="499"/>
      <c r="Q82" s="499"/>
      <c r="R82" s="499"/>
      <c r="S82" s="499"/>
      <c r="T82" s="499"/>
      <c r="U82" s="499"/>
      <c r="V82" s="499"/>
      <c r="W82" s="499"/>
      <c r="X82" s="499"/>
      <c r="Y82" s="499"/>
      <c r="Z82" s="499"/>
      <c r="AA82" s="750"/>
      <c r="AB82" s="498" t="s">
        <v>773</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1</v>
      </c>
      <c r="AZ85" s="10"/>
      <c r="BA85" s="10"/>
      <c r="BB85" s="10"/>
      <c r="BC85" s="10"/>
    </row>
    <row r="86" spans="1:60" ht="18.75" customHeight="1">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203"/>
      <c r="Z86" s="204"/>
      <c r="AA86" s="205"/>
      <c r="AB86" s="336"/>
      <c r="AC86" s="337"/>
      <c r="AD86" s="338"/>
      <c r="AE86" s="339"/>
      <c r="AF86" s="339"/>
      <c r="AG86" s="339"/>
      <c r="AH86" s="339"/>
      <c r="AI86" s="339"/>
      <c r="AJ86" s="339"/>
      <c r="AK86" s="339"/>
      <c r="AL86" s="339"/>
      <c r="AM86" s="339"/>
      <c r="AN86" s="339"/>
      <c r="AO86" s="339"/>
      <c r="AP86" s="339"/>
      <c r="AQ86" s="270" t="s">
        <v>718</v>
      </c>
      <c r="AR86" s="271"/>
      <c r="AS86" s="179" t="s">
        <v>233</v>
      </c>
      <c r="AT86" s="202"/>
      <c r="AU86" s="271" t="s">
        <v>718</v>
      </c>
      <c r="AV86" s="271"/>
      <c r="AW86" s="379" t="s">
        <v>179</v>
      </c>
      <c r="AX86" s="380"/>
      <c r="AY86">
        <f t="shared" si="10"/>
        <v>1</v>
      </c>
      <c r="AZ86" s="10"/>
      <c r="BA86" s="10"/>
      <c r="BB86" s="10"/>
      <c r="BC86" s="10"/>
      <c r="BD86" s="10"/>
      <c r="BE86" s="10"/>
      <c r="BF86" s="10"/>
      <c r="BG86" s="10"/>
      <c r="BH86" s="10"/>
    </row>
    <row r="87" spans="1:60" ht="23.25" customHeight="1">
      <c r="A87" s="518"/>
      <c r="B87" s="550"/>
      <c r="C87" s="550"/>
      <c r="D87" s="550"/>
      <c r="E87" s="550"/>
      <c r="F87" s="551"/>
      <c r="G87" s="232" t="s">
        <v>722</v>
      </c>
      <c r="H87" s="191"/>
      <c r="I87" s="191"/>
      <c r="J87" s="191"/>
      <c r="K87" s="191"/>
      <c r="L87" s="191"/>
      <c r="M87" s="191"/>
      <c r="N87" s="191"/>
      <c r="O87" s="233"/>
      <c r="P87" s="191" t="s">
        <v>723</v>
      </c>
      <c r="Q87" s="797"/>
      <c r="R87" s="797"/>
      <c r="S87" s="797"/>
      <c r="T87" s="797"/>
      <c r="U87" s="797"/>
      <c r="V87" s="797"/>
      <c r="W87" s="797"/>
      <c r="X87" s="798"/>
      <c r="Y87" s="753" t="s">
        <v>62</v>
      </c>
      <c r="Z87" s="754"/>
      <c r="AA87" s="755"/>
      <c r="AB87" s="549" t="s">
        <v>724</v>
      </c>
      <c r="AC87" s="549"/>
      <c r="AD87" s="549"/>
      <c r="AE87" s="367">
        <v>162</v>
      </c>
      <c r="AF87" s="368"/>
      <c r="AG87" s="368"/>
      <c r="AH87" s="368"/>
      <c r="AI87" s="367">
        <v>152</v>
      </c>
      <c r="AJ87" s="368"/>
      <c r="AK87" s="368"/>
      <c r="AL87" s="368"/>
      <c r="AM87" s="367">
        <v>169</v>
      </c>
      <c r="AN87" s="368"/>
      <c r="AO87" s="368"/>
      <c r="AP87" s="368"/>
      <c r="AQ87" s="166" t="s">
        <v>718</v>
      </c>
      <c r="AR87" s="167"/>
      <c r="AS87" s="167"/>
      <c r="AT87" s="168"/>
      <c r="AU87" s="368" t="s">
        <v>718</v>
      </c>
      <c r="AV87" s="368"/>
      <c r="AW87" s="368"/>
      <c r="AX87" s="369"/>
      <c r="AY87">
        <f t="shared" si="10"/>
        <v>1</v>
      </c>
    </row>
    <row r="88" spans="1:60" ht="23.25"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t="s">
        <v>718</v>
      </c>
      <c r="AC88" s="520"/>
      <c r="AD88" s="520"/>
      <c r="AE88" s="367" t="s">
        <v>718</v>
      </c>
      <c r="AF88" s="368"/>
      <c r="AG88" s="368"/>
      <c r="AH88" s="368"/>
      <c r="AI88" s="367" t="s">
        <v>718</v>
      </c>
      <c r="AJ88" s="368"/>
      <c r="AK88" s="368"/>
      <c r="AL88" s="368"/>
      <c r="AM88" s="367" t="s">
        <v>740</v>
      </c>
      <c r="AN88" s="368"/>
      <c r="AO88" s="368"/>
      <c r="AP88" s="368"/>
      <c r="AQ88" s="166" t="s">
        <v>718</v>
      </c>
      <c r="AR88" s="167"/>
      <c r="AS88" s="167"/>
      <c r="AT88" s="168"/>
      <c r="AU88" s="368" t="s">
        <v>718</v>
      </c>
      <c r="AV88" s="368"/>
      <c r="AW88" s="368"/>
      <c r="AX88" s="369"/>
      <c r="AY88">
        <f t="shared" si="10"/>
        <v>1</v>
      </c>
      <c r="AZ88" s="10"/>
      <c r="BA88" s="10"/>
      <c r="BB88" s="10"/>
      <c r="BC88" s="10"/>
    </row>
    <row r="89" spans="1:60" ht="80.25" customHeight="1" thickBo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5" t="s">
        <v>718</v>
      </c>
      <c r="AF89" s="376"/>
      <c r="AG89" s="376"/>
      <c r="AH89" s="376"/>
      <c r="AI89" s="375" t="s">
        <v>718</v>
      </c>
      <c r="AJ89" s="376"/>
      <c r="AK89" s="376"/>
      <c r="AL89" s="376"/>
      <c r="AM89" s="375" t="s">
        <v>740</v>
      </c>
      <c r="AN89" s="376"/>
      <c r="AO89" s="376"/>
      <c r="AP89" s="376"/>
      <c r="AQ89" s="166" t="s">
        <v>718</v>
      </c>
      <c r="AR89" s="167"/>
      <c r="AS89" s="167"/>
      <c r="AT89" s="168"/>
      <c r="AU89" s="368" t="s">
        <v>718</v>
      </c>
      <c r="AV89" s="368"/>
      <c r="AW89" s="368"/>
      <c r="AX89" s="369"/>
      <c r="AY89">
        <f t="shared" si="10"/>
        <v>1</v>
      </c>
      <c r="AZ89" s="10"/>
      <c r="BA89" s="10"/>
      <c r="BB89" s="10"/>
      <c r="BC89" s="10"/>
      <c r="BD89" s="10"/>
      <c r="BE89" s="10"/>
      <c r="BF89" s="10"/>
      <c r="BG89" s="10"/>
      <c r="BH89" s="10"/>
    </row>
    <row r="90" spans="1:60" ht="80.25" hidden="1" customHeight="1">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80.25" hidden="1" customHeight="1">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80.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80.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80.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80.25" hidden="1" customHeight="1">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80.25" hidden="1" customHeight="1">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80.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7"/>
      <c r="AC97" s="408"/>
      <c r="AD97" s="409"/>
      <c r="AE97" s="367"/>
      <c r="AF97" s="368"/>
      <c r="AG97" s="368"/>
      <c r="AH97" s="812"/>
      <c r="AI97" s="367"/>
      <c r="AJ97" s="368"/>
      <c r="AK97" s="368"/>
      <c r="AL97" s="812"/>
      <c r="AM97" s="367"/>
      <c r="AN97" s="368"/>
      <c r="AO97" s="368"/>
      <c r="AP97" s="368"/>
      <c r="AQ97" s="166"/>
      <c r="AR97" s="167"/>
      <c r="AS97" s="167"/>
      <c r="AT97" s="168"/>
      <c r="AU97" s="368"/>
      <c r="AV97" s="368"/>
      <c r="AW97" s="368"/>
      <c r="AX97" s="369"/>
      <c r="AY97">
        <f t="shared" ref="AY97:AY99" si="12">$AY$95</f>
        <v>0</v>
      </c>
      <c r="AZ97" s="10"/>
      <c r="BA97" s="10"/>
      <c r="BB97" s="10"/>
      <c r="BC97" s="10"/>
    </row>
    <row r="98" spans="1:60" ht="80.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7"/>
      <c r="AF98" s="368"/>
      <c r="AG98" s="368"/>
      <c r="AH98" s="812"/>
      <c r="AI98" s="367"/>
      <c r="AJ98" s="368"/>
      <c r="AK98" s="368"/>
      <c r="AL98" s="812"/>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80.25" hidden="1" customHeight="1" thickBot="1">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80.25" customHeight="1">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c r="A101" s="489"/>
      <c r="B101" s="490"/>
      <c r="C101" s="490"/>
      <c r="D101" s="490"/>
      <c r="E101" s="490"/>
      <c r="F101" s="491"/>
      <c r="G101" s="191" t="s">
        <v>723</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724</v>
      </c>
      <c r="AC101" s="549"/>
      <c r="AD101" s="549"/>
      <c r="AE101" s="362">
        <v>162</v>
      </c>
      <c r="AF101" s="362"/>
      <c r="AG101" s="362"/>
      <c r="AH101" s="362"/>
      <c r="AI101" s="362">
        <v>152</v>
      </c>
      <c r="AJ101" s="362"/>
      <c r="AK101" s="362"/>
      <c r="AL101" s="362"/>
      <c r="AM101" s="362">
        <v>169</v>
      </c>
      <c r="AN101" s="362"/>
      <c r="AO101" s="362"/>
      <c r="AP101" s="362"/>
      <c r="AQ101" s="362" t="s">
        <v>770</v>
      </c>
      <c r="AR101" s="362"/>
      <c r="AS101" s="362"/>
      <c r="AT101" s="362"/>
      <c r="AU101" s="367" t="s">
        <v>770</v>
      </c>
      <c r="AV101" s="368"/>
      <c r="AW101" s="368"/>
      <c r="AX101" s="369"/>
    </row>
    <row r="102" spans="1:60" ht="23.25" customHeight="1">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4"/>
      <c r="AA102" s="345"/>
      <c r="AB102" s="549" t="s">
        <v>718</v>
      </c>
      <c r="AC102" s="549"/>
      <c r="AD102" s="549"/>
      <c r="AE102" s="362" t="s">
        <v>718</v>
      </c>
      <c r="AF102" s="362"/>
      <c r="AG102" s="362"/>
      <c r="AH102" s="362"/>
      <c r="AI102" s="362" t="s">
        <v>718</v>
      </c>
      <c r="AJ102" s="362"/>
      <c r="AK102" s="362"/>
      <c r="AL102" s="362"/>
      <c r="AM102" s="362" t="s">
        <v>740</v>
      </c>
      <c r="AN102" s="362"/>
      <c r="AO102" s="362"/>
      <c r="AP102" s="362"/>
      <c r="AQ102" s="362" t="s">
        <v>770</v>
      </c>
      <c r="AR102" s="362"/>
      <c r="AS102" s="362"/>
      <c r="AT102" s="362"/>
      <c r="AU102" s="375" t="s">
        <v>770</v>
      </c>
      <c r="AV102" s="376"/>
      <c r="AW102" s="376"/>
      <c r="AX102" s="926"/>
    </row>
    <row r="103" spans="1:60" ht="31.5" hidden="1" customHeight="1">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2"/>
      <c r="AF113" s="362"/>
      <c r="AG113" s="362"/>
      <c r="AH113" s="362"/>
      <c r="AI113" s="362"/>
      <c r="AJ113" s="362"/>
      <c r="AK113" s="362"/>
      <c r="AL113" s="362"/>
      <c r="AM113" s="362"/>
      <c r="AN113" s="362"/>
      <c r="AO113" s="362"/>
      <c r="AP113" s="362"/>
      <c r="AQ113" s="367"/>
      <c r="AR113" s="368"/>
      <c r="AS113" s="368"/>
      <c r="AT113" s="812"/>
      <c r="AU113" s="362"/>
      <c r="AV113" s="362"/>
      <c r="AW113" s="362"/>
      <c r="AX113" s="363"/>
      <c r="AY113">
        <f>$AY$112</f>
        <v>0</v>
      </c>
    </row>
    <row r="114" spans="1:51" ht="23.25" hidden="1" customHeight="1">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7"/>
      <c r="AC114" s="408"/>
      <c r="AD114" s="409"/>
      <c r="AE114" s="370"/>
      <c r="AF114" s="370"/>
      <c r="AG114" s="370"/>
      <c r="AH114" s="370"/>
      <c r="AI114" s="370"/>
      <c r="AJ114" s="370"/>
      <c r="AK114" s="370"/>
      <c r="AL114" s="370"/>
      <c r="AM114" s="370"/>
      <c r="AN114" s="370"/>
      <c r="AO114" s="370"/>
      <c r="AP114" s="370"/>
      <c r="AQ114" s="367"/>
      <c r="AR114" s="368"/>
      <c r="AS114" s="368"/>
      <c r="AT114" s="812"/>
      <c r="AU114" s="367"/>
      <c r="AV114" s="368"/>
      <c r="AW114" s="368"/>
      <c r="AX114" s="369"/>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c r="A116" s="292"/>
      <c r="B116" s="293"/>
      <c r="C116" s="293"/>
      <c r="D116" s="293"/>
      <c r="E116" s="293"/>
      <c r="F116" s="294"/>
      <c r="G116" s="355" t="s">
        <v>725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726</v>
      </c>
      <c r="AC116" s="301"/>
      <c r="AD116" s="302"/>
      <c r="AE116" s="362">
        <v>5378809</v>
      </c>
      <c r="AF116" s="362"/>
      <c r="AG116" s="362"/>
      <c r="AH116" s="362"/>
      <c r="AI116" s="362">
        <v>5770855</v>
      </c>
      <c r="AJ116" s="362"/>
      <c r="AK116" s="362"/>
      <c r="AL116" s="362"/>
      <c r="AM116" s="362">
        <v>6987165</v>
      </c>
      <c r="AN116" s="362"/>
      <c r="AO116" s="362"/>
      <c r="AP116" s="362"/>
      <c r="AQ116" s="367" t="s">
        <v>740</v>
      </c>
      <c r="AR116" s="368"/>
      <c r="AS116" s="368"/>
      <c r="AT116" s="368"/>
      <c r="AU116" s="368"/>
      <c r="AV116" s="368"/>
      <c r="AW116" s="368"/>
      <c r="AX116" s="369"/>
    </row>
    <row r="117" spans="1:51" ht="46.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727</v>
      </c>
      <c r="AC117" s="347"/>
      <c r="AD117" s="348"/>
      <c r="AE117" s="306" t="s">
        <v>728</v>
      </c>
      <c r="AF117" s="306"/>
      <c r="AG117" s="306"/>
      <c r="AH117" s="306"/>
      <c r="AI117" s="306" t="s">
        <v>729</v>
      </c>
      <c r="AJ117" s="306"/>
      <c r="AK117" s="306"/>
      <c r="AL117" s="306"/>
      <c r="AM117" s="306" t="s">
        <v>742</v>
      </c>
      <c r="AN117" s="306"/>
      <c r="AO117" s="306"/>
      <c r="AP117" s="306"/>
      <c r="AQ117" s="306" t="s">
        <v>740</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406</v>
      </c>
      <c r="B130" s="987"/>
      <c r="C130" s="986" t="s">
        <v>236</v>
      </c>
      <c r="D130" s="987"/>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90"/>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hidden="1" customHeight="1">
      <c r="A134" s="99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hidden="1"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672</v>
      </c>
      <c r="D430" s="251"/>
      <c r="E430" s="239" t="s">
        <v>400</v>
      </c>
      <c r="F430" s="446"/>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hidden="1" customHeight="1">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hidden="1" customHeight="1">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6" customHeight="1">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739</v>
      </c>
      <c r="AE702" s="892"/>
      <c r="AF702" s="892"/>
      <c r="AG702" s="881" t="s">
        <v>745</v>
      </c>
      <c r="AH702" s="882"/>
      <c r="AI702" s="882"/>
      <c r="AJ702" s="882"/>
      <c r="AK702" s="882"/>
      <c r="AL702" s="882"/>
      <c r="AM702" s="882"/>
      <c r="AN702" s="882"/>
      <c r="AO702" s="882"/>
      <c r="AP702" s="882"/>
      <c r="AQ702" s="882"/>
      <c r="AR702" s="882"/>
      <c r="AS702" s="882"/>
      <c r="AT702" s="882"/>
      <c r="AU702" s="882"/>
      <c r="AV702" s="882"/>
      <c r="AW702" s="882"/>
      <c r="AX702" s="883"/>
    </row>
    <row r="703" spans="1:51" ht="69.7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739</v>
      </c>
      <c r="AE703" s="185"/>
      <c r="AF703" s="185"/>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102" customHeight="1">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739</v>
      </c>
      <c r="AE704" s="584"/>
      <c r="AF704" s="584"/>
      <c r="AG704" s="426" t="s">
        <v>746</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743</v>
      </c>
      <c r="AE705" s="734"/>
      <c r="AF705" s="734"/>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744</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41.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739</v>
      </c>
      <c r="AE708" s="669"/>
      <c r="AF708" s="669"/>
      <c r="AG708" s="524" t="s">
        <v>747</v>
      </c>
      <c r="AH708" s="525"/>
      <c r="AI708" s="525"/>
      <c r="AJ708" s="525"/>
      <c r="AK708" s="525"/>
      <c r="AL708" s="525"/>
      <c r="AM708" s="525"/>
      <c r="AN708" s="525"/>
      <c r="AO708" s="525"/>
      <c r="AP708" s="525"/>
      <c r="AQ708" s="525"/>
      <c r="AR708" s="525"/>
      <c r="AS708" s="525"/>
      <c r="AT708" s="525"/>
      <c r="AU708" s="525"/>
      <c r="AV708" s="525"/>
      <c r="AW708" s="525"/>
      <c r="AX708" s="526"/>
    </row>
    <row r="709" spans="1:50" ht="45.7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739</v>
      </c>
      <c r="AE709" s="185"/>
      <c r="AF709" s="185"/>
      <c r="AG709" s="665" t="s">
        <v>748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743</v>
      </c>
      <c r="AE710" s="185"/>
      <c r="AF710" s="185"/>
      <c r="AG710" s="665" t="s">
        <v>407</v>
      </c>
      <c r="AH710" s="666"/>
      <c r="AI710" s="666"/>
      <c r="AJ710" s="666"/>
      <c r="AK710" s="666"/>
      <c r="AL710" s="666"/>
      <c r="AM710" s="666"/>
      <c r="AN710" s="666"/>
      <c r="AO710" s="666"/>
      <c r="AP710" s="666"/>
      <c r="AQ710" s="666"/>
      <c r="AR710" s="666"/>
      <c r="AS710" s="666"/>
      <c r="AT710" s="666"/>
      <c r="AU710" s="666"/>
      <c r="AV710" s="666"/>
      <c r="AW710" s="666"/>
      <c r="AX710" s="667"/>
    </row>
    <row r="711" spans="1:50" ht="57"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739</v>
      </c>
      <c r="AE711" s="185"/>
      <c r="AF711" s="185"/>
      <c r="AG711" s="665" t="s">
        <v>749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743</v>
      </c>
      <c r="AE712" s="584"/>
      <c r="AF712" s="584"/>
      <c r="AG712" s="592" t="s">
        <v>407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5" t="s">
        <v>407</v>
      </c>
      <c r="AH713" s="666"/>
      <c r="AI713" s="666"/>
      <c r="AJ713" s="666"/>
      <c r="AK713" s="666"/>
      <c r="AL713" s="666"/>
      <c r="AM713" s="666"/>
      <c r="AN713" s="666"/>
      <c r="AO713" s="666"/>
      <c r="AP713" s="666"/>
      <c r="AQ713" s="666"/>
      <c r="AR713" s="666"/>
      <c r="AS713" s="666"/>
      <c r="AT713" s="666"/>
      <c r="AU713" s="666"/>
      <c r="AV713" s="666"/>
      <c r="AW713" s="666"/>
      <c r="AX713" s="667"/>
    </row>
    <row r="714" spans="1:50" ht="60" customHeight="1">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739</v>
      </c>
      <c r="AE714" s="590"/>
      <c r="AF714" s="591"/>
      <c r="AG714" s="690" t="s">
        <v>750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743</v>
      </c>
      <c r="AE715" s="669"/>
      <c r="AF715" s="775"/>
      <c r="AG715" s="524" t="s">
        <v>407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743</v>
      </c>
      <c r="AE716" s="757"/>
      <c r="AF716" s="757"/>
      <c r="AG716" s="665" t="s">
        <v>407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743</v>
      </c>
      <c r="AE717" s="185"/>
      <c r="AF717" s="185"/>
      <c r="AG717" s="665" t="s">
        <v>407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743</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hidden="1" customHeight="1">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48</v>
      </c>
      <c r="B726" s="620"/>
      <c r="C726" s="441" t="s">
        <v>53</v>
      </c>
      <c r="D726" s="579"/>
      <c r="E726" s="579"/>
      <c r="F726" s="580"/>
      <c r="G726" s="795" t="s">
        <v>752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1"/>
      <c r="B727" s="622"/>
      <c r="C727" s="696" t="s">
        <v>57</v>
      </c>
      <c r="D727" s="697"/>
      <c r="E727" s="697"/>
      <c r="F727" s="698"/>
      <c r="G727" s="793" t="s">
        <v>753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769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c r="J747" s="113"/>
      <c r="K747" s="100" t="str">
        <f>IF(I747="","","-")</f>
        <v/>
      </c>
      <c r="L747" s="104">
        <v>786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387</v>
      </c>
      <c r="B787" s="759"/>
      <c r="C787" s="759"/>
      <c r="D787" s="759"/>
      <c r="E787" s="759"/>
      <c r="F787" s="760"/>
      <c r="G787" s="437" t="s">
        <v>772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c r="A789" s="554"/>
      <c r="B789" s="761"/>
      <c r="C789" s="761"/>
      <c r="D789" s="761"/>
      <c r="E789" s="761"/>
      <c r="F789" s="762"/>
      <c r="G789" s="447" t="s">
        <v>754</v>
      </c>
      <c r="H789" s="448"/>
      <c r="I789" s="448"/>
      <c r="J789" s="448"/>
      <c r="K789" s="449"/>
      <c r="L789" s="450" t="s">
        <v>755</v>
      </c>
      <c r="M789" s="451"/>
      <c r="N789" s="451"/>
      <c r="O789" s="451"/>
      <c r="P789" s="451"/>
      <c r="Q789" s="451"/>
      <c r="R789" s="451"/>
      <c r="S789" s="451"/>
      <c r="T789" s="451"/>
      <c r="U789" s="451"/>
      <c r="V789" s="451"/>
      <c r="W789" s="451"/>
      <c r="X789" s="452"/>
      <c r="Y789" s="453">
        <v>184</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c r="A790" s="554"/>
      <c r="B790" s="761"/>
      <c r="C790" s="761"/>
      <c r="D790" s="761"/>
      <c r="E790" s="761"/>
      <c r="F790" s="762"/>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54"/>
      <c r="B791" s="761"/>
      <c r="C791" s="761"/>
      <c r="D791" s="761"/>
      <c r="E791" s="761"/>
      <c r="F791" s="762"/>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54"/>
      <c r="B792" s="761"/>
      <c r="C792" s="761"/>
      <c r="D792" s="761"/>
      <c r="E792" s="761"/>
      <c r="F792" s="762"/>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54"/>
      <c r="B793" s="761"/>
      <c r="C793" s="761"/>
      <c r="D793" s="761"/>
      <c r="E793" s="761"/>
      <c r="F793" s="762"/>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54"/>
      <c r="B794" s="761"/>
      <c r="C794" s="761"/>
      <c r="D794" s="761"/>
      <c r="E794" s="761"/>
      <c r="F794" s="762"/>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54"/>
      <c r="B795" s="761"/>
      <c r="C795" s="761"/>
      <c r="D795" s="761"/>
      <c r="E795" s="761"/>
      <c r="F795" s="762"/>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54"/>
      <c r="B796" s="761"/>
      <c r="C796" s="761"/>
      <c r="D796" s="761"/>
      <c r="E796" s="761"/>
      <c r="F796" s="76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54"/>
      <c r="B797" s="761"/>
      <c r="C797" s="761"/>
      <c r="D797" s="761"/>
      <c r="E797" s="761"/>
      <c r="F797" s="76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54"/>
      <c r="B798" s="761"/>
      <c r="C798" s="761"/>
      <c r="D798" s="761"/>
      <c r="E798" s="761"/>
      <c r="F798" s="76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c r="A799" s="554"/>
      <c r="B799" s="761"/>
      <c r="C799" s="761"/>
      <c r="D799" s="761"/>
      <c r="E799" s="761"/>
      <c r="F799" s="762"/>
      <c r="G799" s="410" t="s">
        <v>20</v>
      </c>
      <c r="H799" s="411"/>
      <c r="I799" s="411"/>
      <c r="J799" s="411"/>
      <c r="K799" s="411"/>
      <c r="L799" s="412"/>
      <c r="M799" s="413"/>
      <c r="N799" s="413"/>
      <c r="O799" s="413"/>
      <c r="P799" s="413"/>
      <c r="Q799" s="413"/>
      <c r="R799" s="413"/>
      <c r="S799" s="413"/>
      <c r="T799" s="413"/>
      <c r="U799" s="413"/>
      <c r="V799" s="413"/>
      <c r="W799" s="413"/>
      <c r="X799" s="414"/>
      <c r="Y799" s="415">
        <f>SUM(Y789:AB798)</f>
        <v>184</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4"/>
      <c r="B803" s="761"/>
      <c r="C803" s="761"/>
      <c r="D803" s="761"/>
      <c r="E803" s="761"/>
      <c r="F803" s="76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c r="A804" s="554"/>
      <c r="B804" s="761"/>
      <c r="C804" s="761"/>
      <c r="D804" s="761"/>
      <c r="E804" s="761"/>
      <c r="F804" s="76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c r="A805" s="554"/>
      <c r="B805" s="761"/>
      <c r="C805" s="761"/>
      <c r="D805" s="761"/>
      <c r="E805" s="761"/>
      <c r="F805" s="76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c r="A806" s="554"/>
      <c r="B806" s="761"/>
      <c r="C806" s="761"/>
      <c r="D806" s="761"/>
      <c r="E806" s="761"/>
      <c r="F806" s="76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c r="A807" s="554"/>
      <c r="B807" s="761"/>
      <c r="C807" s="761"/>
      <c r="D807" s="761"/>
      <c r="E807" s="761"/>
      <c r="F807" s="76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c r="A808" s="554"/>
      <c r="B808" s="761"/>
      <c r="C808" s="761"/>
      <c r="D808" s="761"/>
      <c r="E808" s="761"/>
      <c r="F808" s="76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c r="A809" s="554"/>
      <c r="B809" s="761"/>
      <c r="C809" s="761"/>
      <c r="D809" s="761"/>
      <c r="E809" s="761"/>
      <c r="F809" s="76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c r="A810" s="554"/>
      <c r="B810" s="761"/>
      <c r="C810" s="761"/>
      <c r="D810" s="761"/>
      <c r="E810" s="761"/>
      <c r="F810" s="76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c r="A811" s="554"/>
      <c r="B811" s="761"/>
      <c r="C811" s="761"/>
      <c r="D811" s="761"/>
      <c r="E811" s="761"/>
      <c r="F811" s="76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c r="A812" s="554"/>
      <c r="B812" s="761"/>
      <c r="C812" s="761"/>
      <c r="D812" s="761"/>
      <c r="E812" s="761"/>
      <c r="F812" s="762"/>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4"/>
      <c r="B816" s="761"/>
      <c r="C816" s="761"/>
      <c r="D816" s="761"/>
      <c r="E816" s="761"/>
      <c r="F816" s="76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54"/>
      <c r="B817" s="761"/>
      <c r="C817" s="761"/>
      <c r="D817" s="761"/>
      <c r="E817" s="761"/>
      <c r="F817" s="76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54"/>
      <c r="B818" s="761"/>
      <c r="C818" s="761"/>
      <c r="D818" s="761"/>
      <c r="E818" s="761"/>
      <c r="F818" s="76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54"/>
      <c r="B819" s="761"/>
      <c r="C819" s="761"/>
      <c r="D819" s="761"/>
      <c r="E819" s="761"/>
      <c r="F819" s="76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54"/>
      <c r="B820" s="761"/>
      <c r="C820" s="761"/>
      <c r="D820" s="761"/>
      <c r="E820" s="761"/>
      <c r="F820" s="76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54"/>
      <c r="B821" s="761"/>
      <c r="C821" s="761"/>
      <c r="D821" s="761"/>
      <c r="E821" s="761"/>
      <c r="F821" s="76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54"/>
      <c r="B822" s="761"/>
      <c r="C822" s="761"/>
      <c r="D822" s="761"/>
      <c r="E822" s="761"/>
      <c r="F822" s="76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54"/>
      <c r="B823" s="761"/>
      <c r="C823" s="761"/>
      <c r="D823" s="761"/>
      <c r="E823" s="761"/>
      <c r="F823" s="76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54"/>
      <c r="B824" s="761"/>
      <c r="C824" s="761"/>
      <c r="D824" s="761"/>
      <c r="E824" s="761"/>
      <c r="F824" s="76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c r="A825" s="554"/>
      <c r="B825" s="761"/>
      <c r="C825" s="761"/>
      <c r="D825" s="761"/>
      <c r="E825" s="761"/>
      <c r="F825" s="762"/>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4"/>
      <c r="B829" s="761"/>
      <c r="C829" s="761"/>
      <c r="D829" s="761"/>
      <c r="E829" s="761"/>
      <c r="F829" s="76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54"/>
      <c r="B830" s="761"/>
      <c r="C830" s="761"/>
      <c r="D830" s="761"/>
      <c r="E830" s="761"/>
      <c r="F830" s="76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54"/>
      <c r="B831" s="761"/>
      <c r="C831" s="761"/>
      <c r="D831" s="761"/>
      <c r="E831" s="761"/>
      <c r="F831" s="76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54"/>
      <c r="B832" s="761"/>
      <c r="C832" s="761"/>
      <c r="D832" s="761"/>
      <c r="E832" s="761"/>
      <c r="F832" s="76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54"/>
      <c r="B833" s="761"/>
      <c r="C833" s="761"/>
      <c r="D833" s="761"/>
      <c r="E833" s="761"/>
      <c r="F833" s="76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54"/>
      <c r="B834" s="761"/>
      <c r="C834" s="761"/>
      <c r="D834" s="761"/>
      <c r="E834" s="761"/>
      <c r="F834" s="76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54"/>
      <c r="B835" s="761"/>
      <c r="C835" s="761"/>
      <c r="D835" s="761"/>
      <c r="E835" s="761"/>
      <c r="F835" s="76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54"/>
      <c r="B836" s="761"/>
      <c r="C836" s="761"/>
      <c r="D836" s="761"/>
      <c r="E836" s="761"/>
      <c r="F836" s="76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54"/>
      <c r="B837" s="761"/>
      <c r="C837" s="761"/>
      <c r="D837" s="761"/>
      <c r="E837" s="761"/>
      <c r="F837" s="76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54"/>
      <c r="B838" s="761"/>
      <c r="C838" s="761"/>
      <c r="D838" s="761"/>
      <c r="E838" s="761"/>
      <c r="F838" s="762"/>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4"/>
      <c r="AP844" s="425" t="s">
        <v>298</v>
      </c>
      <c r="AQ844" s="425"/>
      <c r="AR844" s="425"/>
      <c r="AS844" s="425"/>
      <c r="AT844" s="425"/>
      <c r="AU844" s="425"/>
      <c r="AV844" s="425"/>
      <c r="AW844" s="425"/>
      <c r="AX844" s="425"/>
    </row>
    <row r="845" spans="1:51" ht="30" customHeight="1">
      <c r="A845" s="405">
        <v>1</v>
      </c>
      <c r="B845" s="405">
        <v>1</v>
      </c>
      <c r="C845" s="422" t="s">
        <v>756</v>
      </c>
      <c r="D845" s="419"/>
      <c r="E845" s="419"/>
      <c r="F845" s="419"/>
      <c r="G845" s="419"/>
      <c r="H845" s="419"/>
      <c r="I845" s="419"/>
      <c r="J845" s="420">
        <v>2000020260002</v>
      </c>
      <c r="K845" s="421"/>
      <c r="L845" s="421"/>
      <c r="M845" s="421"/>
      <c r="N845" s="421"/>
      <c r="O845" s="421"/>
      <c r="P845" s="317" t="s">
        <v>766</v>
      </c>
      <c r="Q845" s="317"/>
      <c r="R845" s="317"/>
      <c r="S845" s="317"/>
      <c r="T845" s="317"/>
      <c r="U845" s="317"/>
      <c r="V845" s="317"/>
      <c r="W845" s="317"/>
      <c r="X845" s="317"/>
      <c r="Y845" s="318">
        <v>184</v>
      </c>
      <c r="Z845" s="319"/>
      <c r="AA845" s="319"/>
      <c r="AB845" s="320"/>
      <c r="AC845" s="329" t="s">
        <v>767</v>
      </c>
      <c r="AD845" s="330"/>
      <c r="AE845" s="330"/>
      <c r="AF845" s="330"/>
      <c r="AG845" s="330"/>
      <c r="AH845" s="331" t="s">
        <v>407</v>
      </c>
      <c r="AI845" s="332"/>
      <c r="AJ845" s="332"/>
      <c r="AK845" s="332"/>
      <c r="AL845" s="326" t="s">
        <v>407</v>
      </c>
      <c r="AM845" s="327"/>
      <c r="AN845" s="327"/>
      <c r="AO845" s="328"/>
      <c r="AP845" s="321" t="s">
        <v>407</v>
      </c>
      <c r="AQ845" s="321"/>
      <c r="AR845" s="321"/>
      <c r="AS845" s="321"/>
      <c r="AT845" s="321"/>
      <c r="AU845" s="321"/>
      <c r="AV845" s="321"/>
      <c r="AW845" s="321"/>
      <c r="AX845" s="321"/>
    </row>
    <row r="846" spans="1:51" ht="30" customHeight="1">
      <c r="A846" s="405">
        <v>2</v>
      </c>
      <c r="B846" s="405">
        <v>1</v>
      </c>
      <c r="C846" s="422" t="s">
        <v>757</v>
      </c>
      <c r="D846" s="419"/>
      <c r="E846" s="419"/>
      <c r="F846" s="419"/>
      <c r="G846" s="419"/>
      <c r="H846" s="419"/>
      <c r="I846" s="419"/>
      <c r="J846" s="420">
        <v>1000020110001</v>
      </c>
      <c r="K846" s="421"/>
      <c r="L846" s="421"/>
      <c r="M846" s="421"/>
      <c r="N846" s="421"/>
      <c r="O846" s="421"/>
      <c r="P846" s="317" t="s">
        <v>766</v>
      </c>
      <c r="Q846" s="317"/>
      <c r="R846" s="317"/>
      <c r="S846" s="317"/>
      <c r="T846" s="317"/>
      <c r="U846" s="317"/>
      <c r="V846" s="317"/>
      <c r="W846" s="317"/>
      <c r="X846" s="317"/>
      <c r="Y846" s="318">
        <v>140</v>
      </c>
      <c r="Z846" s="319"/>
      <c r="AA846" s="319"/>
      <c r="AB846" s="320"/>
      <c r="AC846" s="329" t="s">
        <v>767</v>
      </c>
      <c r="AD846" s="330"/>
      <c r="AE846" s="330"/>
      <c r="AF846" s="330"/>
      <c r="AG846" s="330"/>
      <c r="AH846" s="331" t="s">
        <v>407</v>
      </c>
      <c r="AI846" s="332"/>
      <c r="AJ846" s="332"/>
      <c r="AK846" s="332"/>
      <c r="AL846" s="326" t="s">
        <v>407</v>
      </c>
      <c r="AM846" s="327"/>
      <c r="AN846" s="327"/>
      <c r="AO846" s="328"/>
      <c r="AP846" s="321" t="s">
        <v>407</v>
      </c>
      <c r="AQ846" s="321"/>
      <c r="AR846" s="321"/>
      <c r="AS846" s="321"/>
      <c r="AT846" s="321"/>
      <c r="AU846" s="321"/>
      <c r="AV846" s="321"/>
      <c r="AW846" s="321"/>
      <c r="AX846" s="321"/>
      <c r="AY846">
        <f>COUNTA($C$846)</f>
        <v>1</v>
      </c>
    </row>
    <row r="847" spans="1:51" ht="30" customHeight="1">
      <c r="A847" s="405">
        <v>3</v>
      </c>
      <c r="B847" s="405">
        <v>1</v>
      </c>
      <c r="C847" s="422" t="s">
        <v>758</v>
      </c>
      <c r="D847" s="419"/>
      <c r="E847" s="419"/>
      <c r="F847" s="419"/>
      <c r="G847" s="419"/>
      <c r="H847" s="419"/>
      <c r="I847" s="419"/>
      <c r="J847" s="420">
        <v>8000020130001</v>
      </c>
      <c r="K847" s="421"/>
      <c r="L847" s="421"/>
      <c r="M847" s="421"/>
      <c r="N847" s="421"/>
      <c r="O847" s="421"/>
      <c r="P847" s="423" t="s">
        <v>766</v>
      </c>
      <c r="Q847" s="317"/>
      <c r="R847" s="317"/>
      <c r="S847" s="317"/>
      <c r="T847" s="317"/>
      <c r="U847" s="317"/>
      <c r="V847" s="317"/>
      <c r="W847" s="317"/>
      <c r="X847" s="317"/>
      <c r="Y847" s="318">
        <v>138</v>
      </c>
      <c r="Z847" s="319"/>
      <c r="AA847" s="319"/>
      <c r="AB847" s="320"/>
      <c r="AC847" s="329" t="s">
        <v>767</v>
      </c>
      <c r="AD847" s="330"/>
      <c r="AE847" s="330"/>
      <c r="AF847" s="330"/>
      <c r="AG847" s="330"/>
      <c r="AH847" s="331" t="s">
        <v>407</v>
      </c>
      <c r="AI847" s="332"/>
      <c r="AJ847" s="332"/>
      <c r="AK847" s="332"/>
      <c r="AL847" s="326" t="s">
        <v>407</v>
      </c>
      <c r="AM847" s="327"/>
      <c r="AN847" s="327"/>
      <c r="AO847" s="328"/>
      <c r="AP847" s="321" t="s">
        <v>407</v>
      </c>
      <c r="AQ847" s="321"/>
      <c r="AR847" s="321"/>
      <c r="AS847" s="321"/>
      <c r="AT847" s="321"/>
      <c r="AU847" s="321"/>
      <c r="AV847" s="321"/>
      <c r="AW847" s="321"/>
      <c r="AX847" s="321"/>
      <c r="AY847">
        <f>COUNTA($C$847)</f>
        <v>1</v>
      </c>
    </row>
    <row r="848" spans="1:51" ht="30" customHeight="1">
      <c r="A848" s="405">
        <v>4</v>
      </c>
      <c r="B848" s="405">
        <v>1</v>
      </c>
      <c r="C848" s="422" t="s">
        <v>759</v>
      </c>
      <c r="D848" s="419"/>
      <c r="E848" s="419"/>
      <c r="F848" s="419"/>
      <c r="G848" s="419"/>
      <c r="H848" s="419"/>
      <c r="I848" s="419"/>
      <c r="J848" s="420">
        <v>5000020240001</v>
      </c>
      <c r="K848" s="421"/>
      <c r="L848" s="421"/>
      <c r="M848" s="421"/>
      <c r="N848" s="421"/>
      <c r="O848" s="421"/>
      <c r="P848" s="423" t="s">
        <v>766</v>
      </c>
      <c r="Q848" s="317"/>
      <c r="R848" s="317"/>
      <c r="S848" s="317"/>
      <c r="T848" s="317"/>
      <c r="U848" s="317"/>
      <c r="V848" s="317"/>
      <c r="W848" s="317"/>
      <c r="X848" s="317"/>
      <c r="Y848" s="318">
        <v>128</v>
      </c>
      <c r="Z848" s="319"/>
      <c r="AA848" s="319"/>
      <c r="AB848" s="320"/>
      <c r="AC848" s="329" t="s">
        <v>767</v>
      </c>
      <c r="AD848" s="330"/>
      <c r="AE848" s="330"/>
      <c r="AF848" s="330"/>
      <c r="AG848" s="330"/>
      <c r="AH848" s="331" t="s">
        <v>407</v>
      </c>
      <c r="AI848" s="332"/>
      <c r="AJ848" s="332"/>
      <c r="AK848" s="332"/>
      <c r="AL848" s="326" t="s">
        <v>407</v>
      </c>
      <c r="AM848" s="327"/>
      <c r="AN848" s="327"/>
      <c r="AO848" s="328"/>
      <c r="AP848" s="321" t="s">
        <v>407</v>
      </c>
      <c r="AQ848" s="321"/>
      <c r="AR848" s="321"/>
      <c r="AS848" s="321"/>
      <c r="AT848" s="321"/>
      <c r="AU848" s="321"/>
      <c r="AV848" s="321"/>
      <c r="AW848" s="321"/>
      <c r="AX848" s="321"/>
      <c r="AY848">
        <f>COUNTA($C$848)</f>
        <v>1</v>
      </c>
    </row>
    <row r="849" spans="1:51" ht="30" customHeight="1">
      <c r="A849" s="405">
        <v>5</v>
      </c>
      <c r="B849" s="405">
        <v>1</v>
      </c>
      <c r="C849" s="422" t="s">
        <v>760</v>
      </c>
      <c r="D849" s="419"/>
      <c r="E849" s="419"/>
      <c r="F849" s="419"/>
      <c r="G849" s="419"/>
      <c r="H849" s="419"/>
      <c r="I849" s="419"/>
      <c r="J849" s="420">
        <v>4000020270008</v>
      </c>
      <c r="K849" s="421"/>
      <c r="L849" s="421"/>
      <c r="M849" s="421"/>
      <c r="N849" s="421"/>
      <c r="O849" s="421"/>
      <c r="P849" s="317" t="s">
        <v>766</v>
      </c>
      <c r="Q849" s="317"/>
      <c r="R849" s="317"/>
      <c r="S849" s="317"/>
      <c r="T849" s="317"/>
      <c r="U849" s="317"/>
      <c r="V849" s="317"/>
      <c r="W849" s="317"/>
      <c r="X849" s="317"/>
      <c r="Y849" s="318">
        <v>90</v>
      </c>
      <c r="Z849" s="319"/>
      <c r="AA849" s="319"/>
      <c r="AB849" s="320"/>
      <c r="AC849" s="329" t="s">
        <v>767</v>
      </c>
      <c r="AD849" s="330"/>
      <c r="AE849" s="330"/>
      <c r="AF849" s="330"/>
      <c r="AG849" s="330"/>
      <c r="AH849" s="331" t="s">
        <v>407</v>
      </c>
      <c r="AI849" s="332"/>
      <c r="AJ849" s="332"/>
      <c r="AK849" s="332"/>
      <c r="AL849" s="326" t="s">
        <v>407</v>
      </c>
      <c r="AM849" s="327"/>
      <c r="AN849" s="327"/>
      <c r="AO849" s="328"/>
      <c r="AP849" s="321" t="s">
        <v>407</v>
      </c>
      <c r="AQ849" s="321"/>
      <c r="AR849" s="321"/>
      <c r="AS849" s="321"/>
      <c r="AT849" s="321"/>
      <c r="AU849" s="321"/>
      <c r="AV849" s="321"/>
      <c r="AW849" s="321"/>
      <c r="AX849" s="321"/>
      <c r="AY849">
        <f>COUNTA($C$849)</f>
        <v>1</v>
      </c>
    </row>
    <row r="850" spans="1:51" ht="30" customHeight="1">
      <c r="A850" s="405">
        <v>6</v>
      </c>
      <c r="B850" s="405">
        <v>1</v>
      </c>
      <c r="C850" s="422" t="s">
        <v>761</v>
      </c>
      <c r="D850" s="419"/>
      <c r="E850" s="419"/>
      <c r="F850" s="419"/>
      <c r="G850" s="419"/>
      <c r="H850" s="419"/>
      <c r="I850" s="419"/>
      <c r="J850" s="420">
        <v>7000020310000</v>
      </c>
      <c r="K850" s="421"/>
      <c r="L850" s="421"/>
      <c r="M850" s="421"/>
      <c r="N850" s="421"/>
      <c r="O850" s="421"/>
      <c r="P850" s="317" t="s">
        <v>766</v>
      </c>
      <c r="Q850" s="317"/>
      <c r="R850" s="317"/>
      <c r="S850" s="317"/>
      <c r="T850" s="317"/>
      <c r="U850" s="317"/>
      <c r="V850" s="317"/>
      <c r="W850" s="317"/>
      <c r="X850" s="317"/>
      <c r="Y850" s="318">
        <v>60</v>
      </c>
      <c r="Z850" s="319"/>
      <c r="AA850" s="319"/>
      <c r="AB850" s="320"/>
      <c r="AC850" s="329" t="s">
        <v>767</v>
      </c>
      <c r="AD850" s="330"/>
      <c r="AE850" s="330"/>
      <c r="AF850" s="330"/>
      <c r="AG850" s="330"/>
      <c r="AH850" s="331" t="s">
        <v>407</v>
      </c>
      <c r="AI850" s="332"/>
      <c r="AJ850" s="332"/>
      <c r="AK850" s="332"/>
      <c r="AL850" s="326" t="s">
        <v>407</v>
      </c>
      <c r="AM850" s="327"/>
      <c r="AN850" s="327"/>
      <c r="AO850" s="328"/>
      <c r="AP850" s="321" t="s">
        <v>407</v>
      </c>
      <c r="AQ850" s="321"/>
      <c r="AR850" s="321"/>
      <c r="AS850" s="321"/>
      <c r="AT850" s="321"/>
      <c r="AU850" s="321"/>
      <c r="AV850" s="321"/>
      <c r="AW850" s="321"/>
      <c r="AX850" s="321"/>
      <c r="AY850">
        <f>COUNTA($C$850)</f>
        <v>1</v>
      </c>
    </row>
    <row r="851" spans="1:51" ht="30" customHeight="1">
      <c r="A851" s="405">
        <v>7</v>
      </c>
      <c r="B851" s="405">
        <v>1</v>
      </c>
      <c r="C851" s="422" t="s">
        <v>762</v>
      </c>
      <c r="D851" s="419"/>
      <c r="E851" s="419"/>
      <c r="F851" s="419"/>
      <c r="G851" s="419"/>
      <c r="H851" s="419"/>
      <c r="I851" s="419"/>
      <c r="J851" s="420">
        <v>7000020430005</v>
      </c>
      <c r="K851" s="421"/>
      <c r="L851" s="421"/>
      <c r="M851" s="421"/>
      <c r="N851" s="421"/>
      <c r="O851" s="421"/>
      <c r="P851" s="317" t="s">
        <v>766</v>
      </c>
      <c r="Q851" s="317"/>
      <c r="R851" s="317"/>
      <c r="S851" s="317"/>
      <c r="T851" s="317"/>
      <c r="U851" s="317"/>
      <c r="V851" s="317"/>
      <c r="W851" s="317"/>
      <c r="X851" s="317"/>
      <c r="Y851" s="318">
        <v>48</v>
      </c>
      <c r="Z851" s="319"/>
      <c r="AA851" s="319"/>
      <c r="AB851" s="320"/>
      <c r="AC851" s="329" t="s">
        <v>767</v>
      </c>
      <c r="AD851" s="330"/>
      <c r="AE851" s="330"/>
      <c r="AF851" s="330"/>
      <c r="AG851" s="330"/>
      <c r="AH851" s="331" t="s">
        <v>407</v>
      </c>
      <c r="AI851" s="332"/>
      <c r="AJ851" s="332"/>
      <c r="AK851" s="332"/>
      <c r="AL851" s="326" t="s">
        <v>407</v>
      </c>
      <c r="AM851" s="327"/>
      <c r="AN851" s="327"/>
      <c r="AO851" s="328"/>
      <c r="AP851" s="321" t="s">
        <v>407</v>
      </c>
      <c r="AQ851" s="321"/>
      <c r="AR851" s="321"/>
      <c r="AS851" s="321"/>
      <c r="AT851" s="321"/>
      <c r="AU851" s="321"/>
      <c r="AV851" s="321"/>
      <c r="AW851" s="321"/>
      <c r="AX851" s="321"/>
      <c r="AY851">
        <f>COUNTA($C$851)</f>
        <v>1</v>
      </c>
    </row>
    <row r="852" spans="1:51" ht="30" customHeight="1">
      <c r="A852" s="405">
        <v>8</v>
      </c>
      <c r="B852" s="405">
        <v>1</v>
      </c>
      <c r="C852" s="422" t="s">
        <v>763</v>
      </c>
      <c r="D852" s="419"/>
      <c r="E852" s="419"/>
      <c r="F852" s="419"/>
      <c r="G852" s="419"/>
      <c r="H852" s="419"/>
      <c r="I852" s="419"/>
      <c r="J852" s="420">
        <v>4000020030007</v>
      </c>
      <c r="K852" s="421"/>
      <c r="L852" s="421"/>
      <c r="M852" s="421"/>
      <c r="N852" s="421"/>
      <c r="O852" s="421"/>
      <c r="P852" s="317" t="s">
        <v>766</v>
      </c>
      <c r="Q852" s="317"/>
      <c r="R852" s="317"/>
      <c r="S852" s="317"/>
      <c r="T852" s="317"/>
      <c r="U852" s="317"/>
      <c r="V852" s="317"/>
      <c r="W852" s="317"/>
      <c r="X852" s="317"/>
      <c r="Y852" s="318">
        <v>40</v>
      </c>
      <c r="Z852" s="319"/>
      <c r="AA852" s="319"/>
      <c r="AB852" s="320"/>
      <c r="AC852" s="329" t="s">
        <v>767</v>
      </c>
      <c r="AD852" s="330"/>
      <c r="AE852" s="330"/>
      <c r="AF852" s="330"/>
      <c r="AG852" s="330"/>
      <c r="AH852" s="331" t="s">
        <v>407</v>
      </c>
      <c r="AI852" s="332"/>
      <c r="AJ852" s="332"/>
      <c r="AK852" s="332"/>
      <c r="AL852" s="326" t="s">
        <v>407</v>
      </c>
      <c r="AM852" s="327"/>
      <c r="AN852" s="327"/>
      <c r="AO852" s="328"/>
      <c r="AP852" s="321" t="s">
        <v>407</v>
      </c>
      <c r="AQ852" s="321"/>
      <c r="AR852" s="321"/>
      <c r="AS852" s="321"/>
      <c r="AT852" s="321"/>
      <c r="AU852" s="321"/>
      <c r="AV852" s="321"/>
      <c r="AW852" s="321"/>
      <c r="AX852" s="321"/>
      <c r="AY852">
        <f>COUNTA($C$852)</f>
        <v>1</v>
      </c>
    </row>
    <row r="853" spans="1:51" ht="30" customHeight="1">
      <c r="A853" s="405">
        <v>9</v>
      </c>
      <c r="B853" s="405">
        <v>1</v>
      </c>
      <c r="C853" s="422" t="s">
        <v>764</v>
      </c>
      <c r="D853" s="419"/>
      <c r="E853" s="419"/>
      <c r="F853" s="419"/>
      <c r="G853" s="419"/>
      <c r="H853" s="419"/>
      <c r="I853" s="419"/>
      <c r="J853" s="420">
        <v>4000020300004</v>
      </c>
      <c r="K853" s="421"/>
      <c r="L853" s="421"/>
      <c r="M853" s="421"/>
      <c r="N853" s="421"/>
      <c r="O853" s="421"/>
      <c r="P853" s="317" t="s">
        <v>766</v>
      </c>
      <c r="Q853" s="317"/>
      <c r="R853" s="317"/>
      <c r="S853" s="317"/>
      <c r="T853" s="317"/>
      <c r="U853" s="317"/>
      <c r="V853" s="317"/>
      <c r="W853" s="317"/>
      <c r="X853" s="317"/>
      <c r="Y853" s="318">
        <v>38</v>
      </c>
      <c r="Z853" s="319"/>
      <c r="AA853" s="319"/>
      <c r="AB853" s="320"/>
      <c r="AC853" s="329" t="s">
        <v>767</v>
      </c>
      <c r="AD853" s="330"/>
      <c r="AE853" s="330"/>
      <c r="AF853" s="330"/>
      <c r="AG853" s="330"/>
      <c r="AH853" s="331" t="s">
        <v>407</v>
      </c>
      <c r="AI853" s="332"/>
      <c r="AJ853" s="332"/>
      <c r="AK853" s="332"/>
      <c r="AL853" s="326" t="s">
        <v>407</v>
      </c>
      <c r="AM853" s="327"/>
      <c r="AN853" s="327"/>
      <c r="AO853" s="328"/>
      <c r="AP853" s="321" t="s">
        <v>407</v>
      </c>
      <c r="AQ853" s="321"/>
      <c r="AR853" s="321"/>
      <c r="AS853" s="321"/>
      <c r="AT853" s="321"/>
      <c r="AU853" s="321"/>
      <c r="AV853" s="321"/>
      <c r="AW853" s="321"/>
      <c r="AX853" s="321"/>
      <c r="AY853">
        <f>COUNTA($C$853)</f>
        <v>1</v>
      </c>
    </row>
    <row r="854" spans="1:51" ht="30" customHeight="1">
      <c r="A854" s="405">
        <v>10</v>
      </c>
      <c r="B854" s="405">
        <v>1</v>
      </c>
      <c r="C854" s="422" t="s">
        <v>765</v>
      </c>
      <c r="D854" s="419"/>
      <c r="E854" s="419"/>
      <c r="F854" s="419"/>
      <c r="G854" s="419"/>
      <c r="H854" s="419"/>
      <c r="I854" s="419"/>
      <c r="J854" s="420">
        <v>4000020420000</v>
      </c>
      <c r="K854" s="421"/>
      <c r="L854" s="421"/>
      <c r="M854" s="421"/>
      <c r="N854" s="421"/>
      <c r="O854" s="421"/>
      <c r="P854" s="317" t="s">
        <v>766</v>
      </c>
      <c r="Q854" s="317"/>
      <c r="R854" s="317"/>
      <c r="S854" s="317"/>
      <c r="T854" s="317"/>
      <c r="U854" s="317"/>
      <c r="V854" s="317"/>
      <c r="W854" s="317"/>
      <c r="X854" s="317"/>
      <c r="Y854" s="318">
        <v>32</v>
      </c>
      <c r="Z854" s="319"/>
      <c r="AA854" s="319"/>
      <c r="AB854" s="320"/>
      <c r="AC854" s="329" t="s">
        <v>767</v>
      </c>
      <c r="AD854" s="330"/>
      <c r="AE854" s="330"/>
      <c r="AF854" s="330"/>
      <c r="AG854" s="330"/>
      <c r="AH854" s="331" t="s">
        <v>407</v>
      </c>
      <c r="AI854" s="332"/>
      <c r="AJ854" s="332"/>
      <c r="AK854" s="332"/>
      <c r="AL854" s="326" t="s">
        <v>407</v>
      </c>
      <c r="AM854" s="327"/>
      <c r="AN854" s="327"/>
      <c r="AO854" s="328"/>
      <c r="AP854" s="321" t="s">
        <v>407</v>
      </c>
      <c r="AQ854" s="321"/>
      <c r="AR854" s="321"/>
      <c r="AS854" s="321"/>
      <c r="AT854" s="321"/>
      <c r="AU854" s="321"/>
      <c r="AV854" s="321"/>
      <c r="AW854" s="321"/>
      <c r="AX854" s="321"/>
      <c r="AY854">
        <f>COUNTA($C$854)</f>
        <v>1</v>
      </c>
    </row>
    <row r="855" spans="1:51" ht="30" hidden="1" customHeight="1">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0" hidden="1" customHeight="1">
      <c r="A878" s="405">
        <v>1</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3"/>
      <c r="AE878" s="323"/>
      <c r="AF878" s="323"/>
      <c r="AG878" s="323"/>
      <c r="AH878" s="331"/>
      <c r="AI878" s="332"/>
      <c r="AJ878" s="332"/>
      <c r="AK878" s="332"/>
      <c r="AL878" s="326"/>
      <c r="AM878" s="327"/>
      <c r="AN878" s="327"/>
      <c r="AO878" s="328"/>
      <c r="AP878" s="321"/>
      <c r="AQ878" s="321"/>
      <c r="AR878" s="321"/>
      <c r="AS878" s="321"/>
      <c r="AT878" s="321"/>
      <c r="AU878" s="321"/>
      <c r="AV878" s="321"/>
      <c r="AW878" s="321"/>
      <c r="AX878" s="321"/>
      <c r="AY878">
        <f t="shared" si="118"/>
        <v>0</v>
      </c>
    </row>
    <row r="879" spans="1:51" ht="30" hidden="1" customHeight="1">
      <c r="A879" s="405">
        <v>2</v>
      </c>
      <c r="B879" s="405">
        <v>1</v>
      </c>
      <c r="C879" s="422"/>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3"/>
      <c r="AE879" s="323"/>
      <c r="AF879" s="323"/>
      <c r="AG879" s="323"/>
      <c r="AH879" s="331"/>
      <c r="AI879" s="332"/>
      <c r="AJ879" s="332"/>
      <c r="AK879" s="332"/>
      <c r="AL879" s="326"/>
      <c r="AM879" s="327"/>
      <c r="AN879" s="327"/>
      <c r="AO879" s="328"/>
      <c r="AP879" s="321"/>
      <c r="AQ879" s="321"/>
      <c r="AR879" s="321"/>
      <c r="AS879" s="321"/>
      <c r="AT879" s="321"/>
      <c r="AU879" s="321"/>
      <c r="AV879" s="321"/>
      <c r="AW879" s="321"/>
      <c r="AX879" s="321"/>
      <c r="AY879">
        <f>COUNTA($C$879)</f>
        <v>0</v>
      </c>
    </row>
    <row r="880" spans="1:51" ht="30" hidden="1" customHeight="1">
      <c r="A880" s="405">
        <v>3</v>
      </c>
      <c r="B880" s="405">
        <v>1</v>
      </c>
      <c r="C880" s="422"/>
      <c r="D880" s="419"/>
      <c r="E880" s="419"/>
      <c r="F880" s="419"/>
      <c r="G880" s="419"/>
      <c r="H880" s="419"/>
      <c r="I880" s="419"/>
      <c r="J880" s="420"/>
      <c r="K880" s="421"/>
      <c r="L880" s="421"/>
      <c r="M880" s="421"/>
      <c r="N880" s="421"/>
      <c r="O880" s="421"/>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5">
        <v>4</v>
      </c>
      <c r="B881" s="405">
        <v>1</v>
      </c>
      <c r="C881" s="422"/>
      <c r="D881" s="419"/>
      <c r="E881" s="419"/>
      <c r="F881" s="419"/>
      <c r="G881" s="419"/>
      <c r="H881" s="419"/>
      <c r="I881" s="419"/>
      <c r="J881" s="420"/>
      <c r="K881" s="421"/>
      <c r="L881" s="421"/>
      <c r="M881" s="421"/>
      <c r="N881" s="421"/>
      <c r="O881" s="421"/>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c r="A911" s="405">
        <v>1</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3"/>
      <c r="AE911" s="323"/>
      <c r="AF911" s="323"/>
      <c r="AG911" s="323"/>
      <c r="AH911" s="331"/>
      <c r="AI911" s="332"/>
      <c r="AJ911" s="332"/>
      <c r="AK911" s="332"/>
      <c r="AL911" s="326"/>
      <c r="AM911" s="327"/>
      <c r="AN911" s="327"/>
      <c r="AO911" s="328"/>
      <c r="AP911" s="321"/>
      <c r="AQ911" s="321"/>
      <c r="AR911" s="321"/>
      <c r="AS911" s="321"/>
      <c r="AT911" s="321"/>
      <c r="AU911" s="321"/>
      <c r="AV911" s="321"/>
      <c r="AW911" s="321"/>
      <c r="AX911" s="321"/>
      <c r="AY911">
        <f t="shared" si="119"/>
        <v>0</v>
      </c>
    </row>
    <row r="912" spans="1:51" ht="30" hidden="1" customHeight="1">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331"/>
      <c r="AI912" s="332"/>
      <c r="AJ912" s="332"/>
      <c r="AK912" s="332"/>
      <c r="AL912" s="326"/>
      <c r="AM912" s="327"/>
      <c r="AN912" s="327"/>
      <c r="AO912" s="328"/>
      <c r="AP912" s="321"/>
      <c r="AQ912" s="321"/>
      <c r="AR912" s="321"/>
      <c r="AS912" s="321"/>
      <c r="AT912" s="321"/>
      <c r="AU912" s="321"/>
      <c r="AV912" s="321"/>
      <c r="AW912" s="321"/>
      <c r="AX912" s="321"/>
      <c r="AY912">
        <f>COUNTA($C$912)</f>
        <v>0</v>
      </c>
    </row>
    <row r="913" spans="1:51" ht="30" hidden="1" customHeight="1">
      <c r="A913" s="405">
        <v>3</v>
      </c>
      <c r="B913" s="405">
        <v>1</v>
      </c>
      <c r="C913" s="422"/>
      <c r="D913" s="419"/>
      <c r="E913" s="419"/>
      <c r="F913" s="419"/>
      <c r="G913" s="419"/>
      <c r="H913" s="419"/>
      <c r="I913" s="419"/>
      <c r="J913" s="420"/>
      <c r="K913" s="421"/>
      <c r="L913" s="421"/>
      <c r="M913" s="421"/>
      <c r="N913" s="421"/>
      <c r="O913" s="421"/>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5">
        <v>4</v>
      </c>
      <c r="B914" s="405">
        <v>1</v>
      </c>
      <c r="C914" s="422"/>
      <c r="D914" s="419"/>
      <c r="E914" s="419"/>
      <c r="F914" s="419"/>
      <c r="G914" s="419"/>
      <c r="H914" s="419"/>
      <c r="I914" s="419"/>
      <c r="J914" s="420"/>
      <c r="K914" s="421"/>
      <c r="L914" s="421"/>
      <c r="M914" s="421"/>
      <c r="N914" s="421"/>
      <c r="O914" s="421"/>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331"/>
      <c r="AI944" s="332"/>
      <c r="AJ944" s="332"/>
      <c r="AK944" s="332"/>
      <c r="AL944" s="326"/>
      <c r="AM944" s="327"/>
      <c r="AN944" s="327"/>
      <c r="AO944" s="328"/>
      <c r="AP944" s="321"/>
      <c r="AQ944" s="321"/>
      <c r="AR944" s="321"/>
      <c r="AS944" s="321"/>
      <c r="AT944" s="321"/>
      <c r="AU944" s="321"/>
      <c r="AV944" s="321"/>
      <c r="AW944" s="321"/>
      <c r="AX944" s="321"/>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331"/>
      <c r="AI945" s="332"/>
      <c r="AJ945" s="332"/>
      <c r="AK945" s="332"/>
      <c r="AL945" s="326"/>
      <c r="AM945" s="327"/>
      <c r="AN945" s="327"/>
      <c r="AO945" s="328"/>
      <c r="AP945" s="321"/>
      <c r="AQ945" s="321"/>
      <c r="AR945" s="321"/>
      <c r="AS945" s="321"/>
      <c r="AT945" s="321"/>
      <c r="AU945" s="321"/>
      <c r="AV945" s="321"/>
      <c r="AW945" s="321"/>
      <c r="AX945" s="321"/>
      <c r="AY945">
        <f>COUNTA($C$945)</f>
        <v>0</v>
      </c>
    </row>
    <row r="946" spans="1:51" ht="30" hidden="1" customHeight="1">
      <c r="A946" s="405">
        <v>3</v>
      </c>
      <c r="B946" s="405">
        <v>1</v>
      </c>
      <c r="C946" s="422"/>
      <c r="D946" s="419"/>
      <c r="E946" s="419"/>
      <c r="F946" s="419"/>
      <c r="G946" s="419"/>
      <c r="H946" s="419"/>
      <c r="I946" s="419"/>
      <c r="J946" s="420"/>
      <c r="K946" s="421"/>
      <c r="L946" s="421"/>
      <c r="M946" s="421"/>
      <c r="N946" s="421"/>
      <c r="O946" s="421"/>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5">
        <v>4</v>
      </c>
      <c r="B947" s="405">
        <v>1</v>
      </c>
      <c r="C947" s="422"/>
      <c r="D947" s="419"/>
      <c r="E947" s="419"/>
      <c r="F947" s="419"/>
      <c r="G947" s="419"/>
      <c r="H947" s="419"/>
      <c r="I947" s="419"/>
      <c r="J947" s="420"/>
      <c r="K947" s="421"/>
      <c r="L947" s="421"/>
      <c r="M947" s="421"/>
      <c r="N947" s="421"/>
      <c r="O947" s="421"/>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331"/>
      <c r="AI977" s="332"/>
      <c r="AJ977" s="332"/>
      <c r="AK977" s="332"/>
      <c r="AL977" s="326"/>
      <c r="AM977" s="327"/>
      <c r="AN977" s="327"/>
      <c r="AO977" s="328"/>
      <c r="AP977" s="321"/>
      <c r="AQ977" s="321"/>
      <c r="AR977" s="321"/>
      <c r="AS977" s="321"/>
      <c r="AT977" s="321"/>
      <c r="AU977" s="321"/>
      <c r="AV977" s="321"/>
      <c r="AW977" s="321"/>
      <c r="AX977" s="321"/>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331"/>
      <c r="AI978" s="332"/>
      <c r="AJ978" s="332"/>
      <c r="AK978" s="332"/>
      <c r="AL978" s="326"/>
      <c r="AM978" s="327"/>
      <c r="AN978" s="327"/>
      <c r="AO978" s="328"/>
      <c r="AP978" s="321"/>
      <c r="AQ978" s="321"/>
      <c r="AR978" s="321"/>
      <c r="AS978" s="321"/>
      <c r="AT978" s="321"/>
      <c r="AU978" s="321"/>
      <c r="AV978" s="321"/>
      <c r="AW978" s="321"/>
      <c r="AX978" s="321"/>
      <c r="AY978">
        <f>COUNTA($C$978)</f>
        <v>0</v>
      </c>
    </row>
    <row r="979" spans="1:51" ht="30" hidden="1" customHeight="1">
      <c r="A979" s="405">
        <v>3</v>
      </c>
      <c r="B979" s="405">
        <v>1</v>
      </c>
      <c r="C979" s="422"/>
      <c r="D979" s="419"/>
      <c r="E979" s="419"/>
      <c r="F979" s="419"/>
      <c r="G979" s="419"/>
      <c r="H979" s="419"/>
      <c r="I979" s="419"/>
      <c r="J979" s="420"/>
      <c r="K979" s="421"/>
      <c r="L979" s="421"/>
      <c r="M979" s="421"/>
      <c r="N979" s="421"/>
      <c r="O979" s="421"/>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5">
        <v>4</v>
      </c>
      <c r="B980" s="405">
        <v>1</v>
      </c>
      <c r="C980" s="422"/>
      <c r="D980" s="419"/>
      <c r="E980" s="419"/>
      <c r="F980" s="419"/>
      <c r="G980" s="419"/>
      <c r="H980" s="419"/>
      <c r="I980" s="419"/>
      <c r="J980" s="420"/>
      <c r="K980" s="421"/>
      <c r="L980" s="421"/>
      <c r="M980" s="421"/>
      <c r="N980" s="421"/>
      <c r="O980" s="421"/>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331"/>
      <c r="AI1010" s="332"/>
      <c r="AJ1010" s="332"/>
      <c r="AK1010" s="332"/>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331"/>
      <c r="AI1011" s="332"/>
      <c r="AJ1011" s="332"/>
      <c r="AK1011" s="332"/>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5">
        <v>3</v>
      </c>
      <c r="B1012" s="405">
        <v>1</v>
      </c>
      <c r="C1012" s="422"/>
      <c r="D1012" s="419"/>
      <c r="E1012" s="419"/>
      <c r="F1012" s="419"/>
      <c r="G1012" s="419"/>
      <c r="H1012" s="419"/>
      <c r="I1012" s="419"/>
      <c r="J1012" s="420"/>
      <c r="K1012" s="421"/>
      <c r="L1012" s="421"/>
      <c r="M1012" s="421"/>
      <c r="N1012" s="421"/>
      <c r="O1012" s="421"/>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5">
        <v>4</v>
      </c>
      <c r="B1013" s="405">
        <v>1</v>
      </c>
      <c r="C1013" s="422"/>
      <c r="D1013" s="419"/>
      <c r="E1013" s="419"/>
      <c r="F1013" s="419"/>
      <c r="G1013" s="419"/>
      <c r="H1013" s="419"/>
      <c r="I1013" s="419"/>
      <c r="J1013" s="420"/>
      <c r="K1013" s="421"/>
      <c r="L1013" s="421"/>
      <c r="M1013" s="421"/>
      <c r="N1013" s="421"/>
      <c r="O1013" s="421"/>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331"/>
      <c r="AI1043" s="332"/>
      <c r="AJ1043" s="332"/>
      <c r="AK1043" s="332"/>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331"/>
      <c r="AI1044" s="332"/>
      <c r="AJ1044" s="332"/>
      <c r="AK1044" s="332"/>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5">
        <v>3</v>
      </c>
      <c r="B1045" s="405">
        <v>1</v>
      </c>
      <c r="C1045" s="422"/>
      <c r="D1045" s="419"/>
      <c r="E1045" s="419"/>
      <c r="F1045" s="419"/>
      <c r="G1045" s="419"/>
      <c r="H1045" s="419"/>
      <c r="I1045" s="419"/>
      <c r="J1045" s="420"/>
      <c r="K1045" s="421"/>
      <c r="L1045" s="421"/>
      <c r="M1045" s="421"/>
      <c r="N1045" s="421"/>
      <c r="O1045" s="421"/>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5">
        <v>4</v>
      </c>
      <c r="B1046" s="405">
        <v>1</v>
      </c>
      <c r="C1046" s="422"/>
      <c r="D1046" s="419"/>
      <c r="E1046" s="419"/>
      <c r="F1046" s="419"/>
      <c r="G1046" s="419"/>
      <c r="H1046" s="419"/>
      <c r="I1046" s="419"/>
      <c r="J1046" s="420"/>
      <c r="K1046" s="421"/>
      <c r="L1046" s="421"/>
      <c r="M1046" s="421"/>
      <c r="N1046" s="421"/>
      <c r="O1046" s="421"/>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331"/>
      <c r="AI1076" s="332"/>
      <c r="AJ1076" s="332"/>
      <c r="AK1076" s="332"/>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331"/>
      <c r="AI1077" s="332"/>
      <c r="AJ1077" s="332"/>
      <c r="AK1077" s="332"/>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5">
        <v>3</v>
      </c>
      <c r="B1078" s="405">
        <v>1</v>
      </c>
      <c r="C1078" s="422"/>
      <c r="D1078" s="419"/>
      <c r="E1078" s="419"/>
      <c r="F1078" s="419"/>
      <c r="G1078" s="419"/>
      <c r="H1078" s="419"/>
      <c r="I1078" s="419"/>
      <c r="J1078" s="420"/>
      <c r="K1078" s="421"/>
      <c r="L1078" s="421"/>
      <c r="M1078" s="421"/>
      <c r="N1078" s="421"/>
      <c r="O1078" s="421"/>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5">
        <v>4</v>
      </c>
      <c r="B1079" s="405">
        <v>1</v>
      </c>
      <c r="C1079" s="422"/>
      <c r="D1079" s="419"/>
      <c r="E1079" s="419"/>
      <c r="F1079" s="419"/>
      <c r="G1079" s="419"/>
      <c r="H1079" s="419"/>
      <c r="I1079" s="419"/>
      <c r="J1079" s="420"/>
      <c r="K1079" s="421"/>
      <c r="L1079" s="421"/>
      <c r="M1079" s="421"/>
      <c r="N1079" s="421"/>
      <c r="O1079" s="421"/>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7" t="s">
        <v>263</v>
      </c>
      <c r="D1109" s="887"/>
      <c r="E1109" s="277" t="s">
        <v>262</v>
      </c>
      <c r="F1109" s="887"/>
      <c r="G1109" s="887"/>
      <c r="H1109" s="887"/>
      <c r="I1109" s="887"/>
      <c r="J1109" s="277" t="s">
        <v>297</v>
      </c>
      <c r="K1109" s="277"/>
      <c r="L1109" s="277"/>
      <c r="M1109" s="277"/>
      <c r="N1109" s="277"/>
      <c r="O1109" s="277"/>
      <c r="P1109" s="349" t="s">
        <v>27</v>
      </c>
      <c r="Q1109" s="349"/>
      <c r="R1109" s="349"/>
      <c r="S1109" s="349"/>
      <c r="T1109" s="349"/>
      <c r="U1109" s="349"/>
      <c r="V1109" s="349"/>
      <c r="W1109" s="349"/>
      <c r="X1109" s="349"/>
      <c r="Y1109" s="277" t="s">
        <v>299</v>
      </c>
      <c r="Z1109" s="887"/>
      <c r="AA1109" s="887"/>
      <c r="AB1109" s="887"/>
      <c r="AC1109" s="277" t="s">
        <v>245</v>
      </c>
      <c r="AD1109" s="277"/>
      <c r="AE1109" s="277"/>
      <c r="AF1109" s="277"/>
      <c r="AG1109" s="277"/>
      <c r="AH1109" s="349" t="s">
        <v>258</v>
      </c>
      <c r="AI1109" s="350"/>
      <c r="AJ1109" s="350"/>
      <c r="AK1109" s="350"/>
      <c r="AL1109" s="350" t="s">
        <v>21</v>
      </c>
      <c r="AM1109" s="350"/>
      <c r="AN1109" s="350"/>
      <c r="AO1109" s="890"/>
      <c r="AP1109" s="425" t="s">
        <v>330</v>
      </c>
      <c r="AQ1109" s="425"/>
      <c r="AR1109" s="425"/>
      <c r="AS1109" s="425"/>
      <c r="AT1109" s="425"/>
      <c r="AU1109" s="425"/>
      <c r="AV1109" s="425"/>
      <c r="AW1109" s="425"/>
      <c r="AX1109" s="425"/>
    </row>
    <row r="1110" spans="1:51" ht="30" hidden="1" customHeight="1">
      <c r="A1110" s="405">
        <v>1</v>
      </c>
      <c r="B1110" s="405">
        <v>1</v>
      </c>
      <c r="C1110" s="889"/>
      <c r="D1110" s="889"/>
      <c r="E1110" s="888"/>
      <c r="F1110" s="888"/>
      <c r="G1110" s="888"/>
      <c r="H1110" s="888"/>
      <c r="I1110" s="88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5">
        <v>2</v>
      </c>
      <c r="B1111" s="405">
        <v>1</v>
      </c>
      <c r="C1111" s="889"/>
      <c r="D1111" s="889"/>
      <c r="E1111" s="888"/>
      <c r="F1111" s="888"/>
      <c r="G1111" s="888"/>
      <c r="H1111" s="888"/>
      <c r="I1111" s="88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5">
        <v>3</v>
      </c>
      <c r="B1112" s="405">
        <v>1</v>
      </c>
      <c r="C1112" s="889"/>
      <c r="D1112" s="889"/>
      <c r="E1112" s="888"/>
      <c r="F1112" s="888"/>
      <c r="G1112" s="888"/>
      <c r="H1112" s="888"/>
      <c r="I1112" s="88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5">
        <v>4</v>
      </c>
      <c r="B1113" s="405">
        <v>1</v>
      </c>
      <c r="C1113" s="889"/>
      <c r="D1113" s="889"/>
      <c r="E1113" s="888"/>
      <c r="F1113" s="888"/>
      <c r="G1113" s="888"/>
      <c r="H1113" s="888"/>
      <c r="I1113" s="88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5">
        <v>5</v>
      </c>
      <c r="B1114" s="405">
        <v>1</v>
      </c>
      <c r="C1114" s="889"/>
      <c r="D1114" s="889"/>
      <c r="E1114" s="888"/>
      <c r="F1114" s="888"/>
      <c r="G1114" s="888"/>
      <c r="H1114" s="888"/>
      <c r="I1114" s="88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5">
        <v>6</v>
      </c>
      <c r="B1115" s="405">
        <v>1</v>
      </c>
      <c r="C1115" s="889"/>
      <c r="D1115" s="889"/>
      <c r="E1115" s="888"/>
      <c r="F1115" s="888"/>
      <c r="G1115" s="888"/>
      <c r="H1115" s="888"/>
      <c r="I1115" s="88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5">
        <v>7</v>
      </c>
      <c r="B1116" s="405">
        <v>1</v>
      </c>
      <c r="C1116" s="889"/>
      <c r="D1116" s="889"/>
      <c r="E1116" s="888"/>
      <c r="F1116" s="888"/>
      <c r="G1116" s="888"/>
      <c r="H1116" s="888"/>
      <c r="I1116" s="88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5">
        <v>8</v>
      </c>
      <c r="B1117" s="405">
        <v>1</v>
      </c>
      <c r="C1117" s="889"/>
      <c r="D1117" s="889"/>
      <c r="E1117" s="888"/>
      <c r="F1117" s="888"/>
      <c r="G1117" s="888"/>
      <c r="H1117" s="888"/>
      <c r="I1117" s="88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5">
        <v>9</v>
      </c>
      <c r="B1118" s="405">
        <v>1</v>
      </c>
      <c r="C1118" s="889"/>
      <c r="D1118" s="889"/>
      <c r="E1118" s="888"/>
      <c r="F1118" s="888"/>
      <c r="G1118" s="888"/>
      <c r="H1118" s="888"/>
      <c r="I1118" s="88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5">
        <v>10</v>
      </c>
      <c r="B1119" s="405">
        <v>1</v>
      </c>
      <c r="C1119" s="889"/>
      <c r="D1119" s="889"/>
      <c r="E1119" s="888"/>
      <c r="F1119" s="888"/>
      <c r="G1119" s="888"/>
      <c r="H1119" s="888"/>
      <c r="I1119" s="88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5">
        <v>11</v>
      </c>
      <c r="B1120" s="405">
        <v>1</v>
      </c>
      <c r="C1120" s="889"/>
      <c r="D1120" s="889"/>
      <c r="E1120" s="888"/>
      <c r="F1120" s="888"/>
      <c r="G1120" s="888"/>
      <c r="H1120" s="888"/>
      <c r="I1120" s="88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5">
        <v>12</v>
      </c>
      <c r="B1121" s="405">
        <v>1</v>
      </c>
      <c r="C1121" s="889"/>
      <c r="D1121" s="889"/>
      <c r="E1121" s="888"/>
      <c r="F1121" s="888"/>
      <c r="G1121" s="888"/>
      <c r="H1121" s="888"/>
      <c r="I1121" s="88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5">
        <v>13</v>
      </c>
      <c r="B1122" s="405">
        <v>1</v>
      </c>
      <c r="C1122" s="889"/>
      <c r="D1122" s="889"/>
      <c r="E1122" s="888"/>
      <c r="F1122" s="888"/>
      <c r="G1122" s="888"/>
      <c r="H1122" s="888"/>
      <c r="I1122" s="88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5">
        <v>14</v>
      </c>
      <c r="B1123" s="405">
        <v>1</v>
      </c>
      <c r="C1123" s="889"/>
      <c r="D1123" s="889"/>
      <c r="E1123" s="888"/>
      <c r="F1123" s="888"/>
      <c r="G1123" s="888"/>
      <c r="H1123" s="888"/>
      <c r="I1123" s="88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5">
        <v>15</v>
      </c>
      <c r="B1124" s="405">
        <v>1</v>
      </c>
      <c r="C1124" s="889"/>
      <c r="D1124" s="889"/>
      <c r="E1124" s="888"/>
      <c r="F1124" s="888"/>
      <c r="G1124" s="888"/>
      <c r="H1124" s="888"/>
      <c r="I1124" s="88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5">
        <v>16</v>
      </c>
      <c r="B1125" s="405">
        <v>1</v>
      </c>
      <c r="C1125" s="889"/>
      <c r="D1125" s="889"/>
      <c r="E1125" s="888"/>
      <c r="F1125" s="888"/>
      <c r="G1125" s="888"/>
      <c r="H1125" s="888"/>
      <c r="I1125" s="88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5">
        <v>17</v>
      </c>
      <c r="B1126" s="405">
        <v>1</v>
      </c>
      <c r="C1126" s="889"/>
      <c r="D1126" s="889"/>
      <c r="E1126" s="888"/>
      <c r="F1126" s="888"/>
      <c r="G1126" s="888"/>
      <c r="H1126" s="888"/>
      <c r="I1126" s="88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5">
        <v>18</v>
      </c>
      <c r="B1127" s="405">
        <v>1</v>
      </c>
      <c r="C1127" s="889"/>
      <c r="D1127" s="889"/>
      <c r="E1127" s="262"/>
      <c r="F1127" s="888"/>
      <c r="G1127" s="888"/>
      <c r="H1127" s="888"/>
      <c r="I1127" s="88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5">
        <v>19</v>
      </c>
      <c r="B1128" s="405">
        <v>1</v>
      </c>
      <c r="C1128" s="889"/>
      <c r="D1128" s="889"/>
      <c r="E1128" s="888"/>
      <c r="F1128" s="888"/>
      <c r="G1128" s="888"/>
      <c r="H1128" s="888"/>
      <c r="I1128" s="88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5">
        <v>20</v>
      </c>
      <c r="B1129" s="405">
        <v>1</v>
      </c>
      <c r="C1129" s="889"/>
      <c r="D1129" s="889"/>
      <c r="E1129" s="888"/>
      <c r="F1129" s="888"/>
      <c r="G1129" s="888"/>
      <c r="H1129" s="888"/>
      <c r="I1129" s="88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5">
        <v>21</v>
      </c>
      <c r="B1130" s="405">
        <v>1</v>
      </c>
      <c r="C1130" s="889"/>
      <c r="D1130" s="889"/>
      <c r="E1130" s="888"/>
      <c r="F1130" s="888"/>
      <c r="G1130" s="888"/>
      <c r="H1130" s="888"/>
      <c r="I1130" s="88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5">
        <v>22</v>
      </c>
      <c r="B1131" s="405">
        <v>1</v>
      </c>
      <c r="C1131" s="889"/>
      <c r="D1131" s="889"/>
      <c r="E1131" s="888"/>
      <c r="F1131" s="888"/>
      <c r="G1131" s="888"/>
      <c r="H1131" s="888"/>
      <c r="I1131" s="88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5">
        <v>23</v>
      </c>
      <c r="B1132" s="405">
        <v>1</v>
      </c>
      <c r="C1132" s="889"/>
      <c r="D1132" s="889"/>
      <c r="E1132" s="888"/>
      <c r="F1132" s="888"/>
      <c r="G1132" s="888"/>
      <c r="H1132" s="888"/>
      <c r="I1132" s="888"/>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5">
        <v>24</v>
      </c>
      <c r="B1133" s="405">
        <v>1</v>
      </c>
      <c r="C1133" s="889"/>
      <c r="D1133" s="889"/>
      <c r="E1133" s="888"/>
      <c r="F1133" s="888"/>
      <c r="G1133" s="888"/>
      <c r="H1133" s="888"/>
      <c r="I1133" s="888"/>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5">
        <v>25</v>
      </c>
      <c r="B1134" s="405">
        <v>1</v>
      </c>
      <c r="C1134" s="889"/>
      <c r="D1134" s="889"/>
      <c r="E1134" s="888"/>
      <c r="F1134" s="888"/>
      <c r="G1134" s="888"/>
      <c r="H1134" s="888"/>
      <c r="I1134" s="888"/>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5">
        <v>26</v>
      </c>
      <c r="B1135" s="405">
        <v>1</v>
      </c>
      <c r="C1135" s="889"/>
      <c r="D1135" s="889"/>
      <c r="E1135" s="888"/>
      <c r="F1135" s="888"/>
      <c r="G1135" s="888"/>
      <c r="H1135" s="888"/>
      <c r="I1135" s="888"/>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5">
        <v>27</v>
      </c>
      <c r="B1136" s="405">
        <v>1</v>
      </c>
      <c r="C1136" s="889"/>
      <c r="D1136" s="889"/>
      <c r="E1136" s="888"/>
      <c r="F1136" s="888"/>
      <c r="G1136" s="888"/>
      <c r="H1136" s="888"/>
      <c r="I1136" s="888"/>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5">
        <v>28</v>
      </c>
      <c r="B1137" s="405">
        <v>1</v>
      </c>
      <c r="C1137" s="889"/>
      <c r="D1137" s="889"/>
      <c r="E1137" s="888"/>
      <c r="F1137" s="888"/>
      <c r="G1137" s="888"/>
      <c r="H1137" s="888"/>
      <c r="I1137" s="888"/>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5">
        <v>29</v>
      </c>
      <c r="B1138" s="405">
        <v>1</v>
      </c>
      <c r="C1138" s="889"/>
      <c r="D1138" s="889"/>
      <c r="E1138" s="888"/>
      <c r="F1138" s="888"/>
      <c r="G1138" s="888"/>
      <c r="H1138" s="888"/>
      <c r="I1138" s="888"/>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5">
        <v>30</v>
      </c>
      <c r="B1139" s="405">
        <v>1</v>
      </c>
      <c r="C1139" s="889"/>
      <c r="D1139" s="889"/>
      <c r="E1139" s="888"/>
      <c r="F1139" s="888"/>
      <c r="G1139" s="888"/>
      <c r="H1139" s="888"/>
      <c r="I1139" s="888"/>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5:AO854">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25" max="49" man="1"/>
    <brk id="747" max="49" man="1"/>
    <brk id="786" max="49"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3"/>
      <c r="AA2" s="414"/>
      <c r="AB2" s="1004" t="s">
        <v>11</v>
      </c>
      <c r="AC2" s="1005"/>
      <c r="AD2" s="1006"/>
      <c r="AE2" s="992" t="s">
        <v>391</v>
      </c>
      <c r="AF2" s="992"/>
      <c r="AG2" s="992"/>
      <c r="AH2" s="992"/>
      <c r="AI2" s="992" t="s">
        <v>413</v>
      </c>
      <c r="AJ2" s="992"/>
      <c r="AK2" s="992"/>
      <c r="AL2" s="456"/>
      <c r="AM2" s="992" t="s">
        <v>510</v>
      </c>
      <c r="AN2" s="992"/>
      <c r="AO2" s="992"/>
      <c r="AP2" s="456"/>
      <c r="AQ2" s="215" t="s">
        <v>232</v>
      </c>
      <c r="AR2" s="199"/>
      <c r="AS2" s="199"/>
      <c r="AT2" s="200"/>
      <c r="AU2" s="373" t="s">
        <v>134</v>
      </c>
      <c r="AV2" s="373"/>
      <c r="AW2" s="373"/>
      <c r="AX2" s="374"/>
      <c r="AY2" s="34">
        <f>COUNTA($G$4)</f>
        <v>0</v>
      </c>
    </row>
    <row r="3" spans="1:51" ht="18.75" customHeight="1">
      <c r="A3" s="510"/>
      <c r="B3" s="511"/>
      <c r="C3" s="511"/>
      <c r="D3" s="511"/>
      <c r="E3" s="511"/>
      <c r="F3" s="512"/>
      <c r="G3" s="565"/>
      <c r="H3" s="379"/>
      <c r="I3" s="379"/>
      <c r="J3" s="379"/>
      <c r="K3" s="379"/>
      <c r="L3" s="379"/>
      <c r="M3" s="379"/>
      <c r="N3" s="379"/>
      <c r="O3" s="566"/>
      <c r="P3" s="578"/>
      <c r="Q3" s="379"/>
      <c r="R3" s="379"/>
      <c r="S3" s="379"/>
      <c r="T3" s="379"/>
      <c r="U3" s="379"/>
      <c r="V3" s="379"/>
      <c r="W3" s="379"/>
      <c r="X3" s="566"/>
      <c r="Y3" s="1001"/>
      <c r="Z3" s="1002"/>
      <c r="AA3" s="1003"/>
      <c r="AB3" s="1007"/>
      <c r="AC3" s="1008"/>
      <c r="AD3" s="1009"/>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3"/>
      <c r="AA9" s="414"/>
      <c r="AB9" s="1004" t="s">
        <v>11</v>
      </c>
      <c r="AC9" s="1005"/>
      <c r="AD9" s="1006"/>
      <c r="AE9" s="992" t="s">
        <v>391</v>
      </c>
      <c r="AF9" s="992"/>
      <c r="AG9" s="992"/>
      <c r="AH9" s="992"/>
      <c r="AI9" s="992" t="s">
        <v>413</v>
      </c>
      <c r="AJ9" s="992"/>
      <c r="AK9" s="992"/>
      <c r="AL9" s="456"/>
      <c r="AM9" s="992" t="s">
        <v>510</v>
      </c>
      <c r="AN9" s="992"/>
      <c r="AO9" s="992"/>
      <c r="AP9" s="456"/>
      <c r="AQ9" s="215" t="s">
        <v>232</v>
      </c>
      <c r="AR9" s="199"/>
      <c r="AS9" s="199"/>
      <c r="AT9" s="200"/>
      <c r="AU9" s="373" t="s">
        <v>134</v>
      </c>
      <c r="AV9" s="373"/>
      <c r="AW9" s="373"/>
      <c r="AX9" s="374"/>
      <c r="AY9" s="34">
        <f>COUNTA($G$11)</f>
        <v>0</v>
      </c>
    </row>
    <row r="10" spans="1:51" ht="18.75" customHeight="1">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1"/>
      <c r="Z10" s="1002"/>
      <c r="AA10" s="1003"/>
      <c r="AB10" s="1007"/>
      <c r="AC10" s="1008"/>
      <c r="AD10" s="1009"/>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3"/>
      <c r="AA16" s="414"/>
      <c r="AB16" s="1004" t="s">
        <v>11</v>
      </c>
      <c r="AC16" s="1005"/>
      <c r="AD16" s="1006"/>
      <c r="AE16" s="992" t="s">
        <v>391</v>
      </c>
      <c r="AF16" s="992"/>
      <c r="AG16" s="992"/>
      <c r="AH16" s="992"/>
      <c r="AI16" s="992" t="s">
        <v>413</v>
      </c>
      <c r="AJ16" s="992"/>
      <c r="AK16" s="992"/>
      <c r="AL16" s="456"/>
      <c r="AM16" s="992" t="s">
        <v>510</v>
      </c>
      <c r="AN16" s="992"/>
      <c r="AO16" s="992"/>
      <c r="AP16" s="456"/>
      <c r="AQ16" s="215" t="s">
        <v>232</v>
      </c>
      <c r="AR16" s="199"/>
      <c r="AS16" s="199"/>
      <c r="AT16" s="200"/>
      <c r="AU16" s="373" t="s">
        <v>134</v>
      </c>
      <c r="AV16" s="373"/>
      <c r="AW16" s="373"/>
      <c r="AX16" s="374"/>
      <c r="AY16" s="34">
        <f>COUNTA($G$18)</f>
        <v>0</v>
      </c>
    </row>
    <row r="17" spans="1:51" ht="18.75" customHeight="1">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1"/>
      <c r="Z17" s="1002"/>
      <c r="AA17" s="1003"/>
      <c r="AB17" s="1007"/>
      <c r="AC17" s="1008"/>
      <c r="AD17" s="1009"/>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3"/>
      <c r="AA23" s="414"/>
      <c r="AB23" s="1004" t="s">
        <v>11</v>
      </c>
      <c r="AC23" s="1005"/>
      <c r="AD23" s="1006"/>
      <c r="AE23" s="992" t="s">
        <v>391</v>
      </c>
      <c r="AF23" s="992"/>
      <c r="AG23" s="992"/>
      <c r="AH23" s="992"/>
      <c r="AI23" s="992" t="s">
        <v>413</v>
      </c>
      <c r="AJ23" s="992"/>
      <c r="AK23" s="992"/>
      <c r="AL23" s="456"/>
      <c r="AM23" s="992" t="s">
        <v>510</v>
      </c>
      <c r="AN23" s="992"/>
      <c r="AO23" s="992"/>
      <c r="AP23" s="456"/>
      <c r="AQ23" s="215" t="s">
        <v>232</v>
      </c>
      <c r="AR23" s="199"/>
      <c r="AS23" s="199"/>
      <c r="AT23" s="200"/>
      <c r="AU23" s="373" t="s">
        <v>134</v>
      </c>
      <c r="AV23" s="373"/>
      <c r="AW23" s="373"/>
      <c r="AX23" s="374"/>
      <c r="AY23" s="34">
        <f>COUNTA($G$25)</f>
        <v>0</v>
      </c>
    </row>
    <row r="24" spans="1:51" ht="18.75" customHeight="1">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1"/>
      <c r="Z24" s="1002"/>
      <c r="AA24" s="1003"/>
      <c r="AB24" s="1007"/>
      <c r="AC24" s="1008"/>
      <c r="AD24" s="1009"/>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3"/>
      <c r="AA30" s="414"/>
      <c r="AB30" s="1004" t="s">
        <v>11</v>
      </c>
      <c r="AC30" s="1005"/>
      <c r="AD30" s="1006"/>
      <c r="AE30" s="992" t="s">
        <v>391</v>
      </c>
      <c r="AF30" s="992"/>
      <c r="AG30" s="992"/>
      <c r="AH30" s="992"/>
      <c r="AI30" s="992" t="s">
        <v>413</v>
      </c>
      <c r="AJ30" s="992"/>
      <c r="AK30" s="992"/>
      <c r="AL30" s="456"/>
      <c r="AM30" s="992" t="s">
        <v>510</v>
      </c>
      <c r="AN30" s="992"/>
      <c r="AO30" s="992"/>
      <c r="AP30" s="456"/>
      <c r="AQ30" s="215" t="s">
        <v>232</v>
      </c>
      <c r="AR30" s="199"/>
      <c r="AS30" s="199"/>
      <c r="AT30" s="200"/>
      <c r="AU30" s="373" t="s">
        <v>134</v>
      </c>
      <c r="AV30" s="373"/>
      <c r="AW30" s="373"/>
      <c r="AX30" s="374"/>
      <c r="AY30" s="34">
        <f>COUNTA($G$32)</f>
        <v>0</v>
      </c>
    </row>
    <row r="31" spans="1:51" ht="18.75" customHeight="1">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1"/>
      <c r="Z31" s="1002"/>
      <c r="AA31" s="1003"/>
      <c r="AB31" s="1007"/>
      <c r="AC31" s="1008"/>
      <c r="AD31" s="1009"/>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3"/>
      <c r="AA37" s="414"/>
      <c r="AB37" s="1004" t="s">
        <v>11</v>
      </c>
      <c r="AC37" s="1005"/>
      <c r="AD37" s="1006"/>
      <c r="AE37" s="992" t="s">
        <v>391</v>
      </c>
      <c r="AF37" s="992"/>
      <c r="AG37" s="992"/>
      <c r="AH37" s="992"/>
      <c r="AI37" s="992" t="s">
        <v>413</v>
      </c>
      <c r="AJ37" s="992"/>
      <c r="AK37" s="992"/>
      <c r="AL37" s="456"/>
      <c r="AM37" s="992" t="s">
        <v>510</v>
      </c>
      <c r="AN37" s="992"/>
      <c r="AO37" s="992"/>
      <c r="AP37" s="456"/>
      <c r="AQ37" s="215" t="s">
        <v>232</v>
      </c>
      <c r="AR37" s="199"/>
      <c r="AS37" s="199"/>
      <c r="AT37" s="200"/>
      <c r="AU37" s="373" t="s">
        <v>134</v>
      </c>
      <c r="AV37" s="373"/>
      <c r="AW37" s="373"/>
      <c r="AX37" s="374"/>
      <c r="AY37" s="34">
        <f>COUNTA($G$39)</f>
        <v>0</v>
      </c>
    </row>
    <row r="38" spans="1:51" ht="18.75" customHeight="1">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1"/>
      <c r="Z38" s="1002"/>
      <c r="AA38" s="1003"/>
      <c r="AB38" s="1007"/>
      <c r="AC38" s="1008"/>
      <c r="AD38" s="1009"/>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3"/>
      <c r="AA44" s="414"/>
      <c r="AB44" s="1004" t="s">
        <v>11</v>
      </c>
      <c r="AC44" s="1005"/>
      <c r="AD44" s="1006"/>
      <c r="AE44" s="992" t="s">
        <v>391</v>
      </c>
      <c r="AF44" s="992"/>
      <c r="AG44" s="992"/>
      <c r="AH44" s="992"/>
      <c r="AI44" s="992" t="s">
        <v>413</v>
      </c>
      <c r="AJ44" s="992"/>
      <c r="AK44" s="992"/>
      <c r="AL44" s="456"/>
      <c r="AM44" s="992" t="s">
        <v>510</v>
      </c>
      <c r="AN44" s="992"/>
      <c r="AO44" s="992"/>
      <c r="AP44" s="456"/>
      <c r="AQ44" s="215" t="s">
        <v>232</v>
      </c>
      <c r="AR44" s="199"/>
      <c r="AS44" s="199"/>
      <c r="AT44" s="200"/>
      <c r="AU44" s="373" t="s">
        <v>134</v>
      </c>
      <c r="AV44" s="373"/>
      <c r="AW44" s="373"/>
      <c r="AX44" s="374"/>
      <c r="AY44" s="34">
        <f>COUNTA($G$46)</f>
        <v>0</v>
      </c>
    </row>
    <row r="45" spans="1:51" ht="18.75" customHeight="1">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1"/>
      <c r="Z45" s="1002"/>
      <c r="AA45" s="1003"/>
      <c r="AB45" s="1007"/>
      <c r="AC45" s="1008"/>
      <c r="AD45" s="1009"/>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3"/>
      <c r="AA51" s="414"/>
      <c r="AB51" s="456" t="s">
        <v>11</v>
      </c>
      <c r="AC51" s="1005"/>
      <c r="AD51" s="1006"/>
      <c r="AE51" s="992" t="s">
        <v>391</v>
      </c>
      <c r="AF51" s="992"/>
      <c r="AG51" s="992"/>
      <c r="AH51" s="992"/>
      <c r="AI51" s="992" t="s">
        <v>413</v>
      </c>
      <c r="AJ51" s="992"/>
      <c r="AK51" s="992"/>
      <c r="AL51" s="456"/>
      <c r="AM51" s="992" t="s">
        <v>510</v>
      </c>
      <c r="AN51" s="992"/>
      <c r="AO51" s="992"/>
      <c r="AP51" s="456"/>
      <c r="AQ51" s="215" t="s">
        <v>232</v>
      </c>
      <c r="AR51" s="199"/>
      <c r="AS51" s="199"/>
      <c r="AT51" s="200"/>
      <c r="AU51" s="373" t="s">
        <v>134</v>
      </c>
      <c r="AV51" s="373"/>
      <c r="AW51" s="373"/>
      <c r="AX51" s="374"/>
      <c r="AY51" s="34">
        <f>COUNTA($G$53)</f>
        <v>0</v>
      </c>
    </row>
    <row r="52" spans="1:51" ht="18.75" customHeight="1">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1"/>
      <c r="Z52" s="1002"/>
      <c r="AA52" s="1003"/>
      <c r="AB52" s="1007"/>
      <c r="AC52" s="1008"/>
      <c r="AD52" s="1009"/>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3"/>
      <c r="AA58" s="414"/>
      <c r="AB58" s="1004" t="s">
        <v>11</v>
      </c>
      <c r="AC58" s="1005"/>
      <c r="AD58" s="1006"/>
      <c r="AE58" s="992" t="s">
        <v>391</v>
      </c>
      <c r="AF58" s="992"/>
      <c r="AG58" s="992"/>
      <c r="AH58" s="992"/>
      <c r="AI58" s="992" t="s">
        <v>413</v>
      </c>
      <c r="AJ58" s="992"/>
      <c r="AK58" s="992"/>
      <c r="AL58" s="456"/>
      <c r="AM58" s="992" t="s">
        <v>510</v>
      </c>
      <c r="AN58" s="992"/>
      <c r="AO58" s="992"/>
      <c r="AP58" s="456"/>
      <c r="AQ58" s="215" t="s">
        <v>232</v>
      </c>
      <c r="AR58" s="199"/>
      <c r="AS58" s="199"/>
      <c r="AT58" s="200"/>
      <c r="AU58" s="373" t="s">
        <v>134</v>
      </c>
      <c r="AV58" s="373"/>
      <c r="AW58" s="373"/>
      <c r="AX58" s="374"/>
      <c r="AY58" s="34">
        <f>COUNTA($G$60)</f>
        <v>0</v>
      </c>
    </row>
    <row r="59" spans="1:51" ht="18.75" customHeight="1">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1"/>
      <c r="Z59" s="1002"/>
      <c r="AA59" s="1003"/>
      <c r="AB59" s="1007"/>
      <c r="AC59" s="1008"/>
      <c r="AD59" s="1009"/>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3"/>
      <c r="AA65" s="414"/>
      <c r="AB65" s="1004" t="s">
        <v>11</v>
      </c>
      <c r="AC65" s="1005"/>
      <c r="AD65" s="1006"/>
      <c r="AE65" s="992" t="s">
        <v>391</v>
      </c>
      <c r="AF65" s="992"/>
      <c r="AG65" s="992"/>
      <c r="AH65" s="992"/>
      <c r="AI65" s="992" t="s">
        <v>413</v>
      </c>
      <c r="AJ65" s="992"/>
      <c r="AK65" s="992"/>
      <c r="AL65" s="456"/>
      <c r="AM65" s="992" t="s">
        <v>510</v>
      </c>
      <c r="AN65" s="992"/>
      <c r="AO65" s="992"/>
      <c r="AP65" s="456"/>
      <c r="AQ65" s="215" t="s">
        <v>232</v>
      </c>
      <c r="AR65" s="199"/>
      <c r="AS65" s="199"/>
      <c r="AT65" s="200"/>
      <c r="AU65" s="373" t="s">
        <v>134</v>
      </c>
      <c r="AV65" s="373"/>
      <c r="AW65" s="373"/>
      <c r="AX65" s="374"/>
      <c r="AY65" s="34">
        <f>COUNTA($G$67)</f>
        <v>0</v>
      </c>
    </row>
    <row r="66" spans="1:51" ht="18.75" customHeight="1">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1"/>
      <c r="Z66" s="1002"/>
      <c r="AA66" s="1003"/>
      <c r="AB66" s="1007"/>
      <c r="AC66" s="1008"/>
      <c r="AD66" s="1009"/>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2"/>
      <c r="B5" s="1033"/>
      <c r="C5" s="1033"/>
      <c r="D5" s="1033"/>
      <c r="E5" s="1033"/>
      <c r="F5" s="1034"/>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32"/>
      <c r="B6" s="1033"/>
      <c r="C6" s="1033"/>
      <c r="D6" s="1033"/>
      <c r="E6" s="1033"/>
      <c r="F6" s="1034"/>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32"/>
      <c r="B7" s="1033"/>
      <c r="C7" s="1033"/>
      <c r="D7" s="1033"/>
      <c r="E7" s="1033"/>
      <c r="F7" s="1034"/>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32"/>
      <c r="B8" s="1033"/>
      <c r="C8" s="1033"/>
      <c r="D8" s="1033"/>
      <c r="E8" s="1033"/>
      <c r="F8" s="1034"/>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32"/>
      <c r="B9" s="1033"/>
      <c r="C9" s="1033"/>
      <c r="D9" s="1033"/>
      <c r="E9" s="1033"/>
      <c r="F9" s="1034"/>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32"/>
      <c r="B10" s="1033"/>
      <c r="C10" s="1033"/>
      <c r="D10" s="1033"/>
      <c r="E10" s="1033"/>
      <c r="F10" s="1034"/>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32"/>
      <c r="B11" s="1033"/>
      <c r="C11" s="1033"/>
      <c r="D11" s="1033"/>
      <c r="E11" s="1033"/>
      <c r="F11" s="1034"/>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32"/>
      <c r="B12" s="1033"/>
      <c r="C12" s="1033"/>
      <c r="D12" s="1033"/>
      <c r="E12" s="1033"/>
      <c r="F12" s="1034"/>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32"/>
      <c r="B13" s="1033"/>
      <c r="C13" s="1033"/>
      <c r="D13" s="1033"/>
      <c r="E13" s="1033"/>
      <c r="F13" s="1034"/>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32"/>
      <c r="B14" s="1033"/>
      <c r="C14" s="1033"/>
      <c r="D14" s="1033"/>
      <c r="E14" s="1033"/>
      <c r="F14" s="103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2"/>
      <c r="B18" s="1033"/>
      <c r="C18" s="1033"/>
      <c r="D18" s="1033"/>
      <c r="E18" s="1033"/>
      <c r="F18" s="1034"/>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32"/>
      <c r="B19" s="1033"/>
      <c r="C19" s="1033"/>
      <c r="D19" s="1033"/>
      <c r="E19" s="1033"/>
      <c r="F19" s="1034"/>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32"/>
      <c r="B20" s="1033"/>
      <c r="C20" s="1033"/>
      <c r="D20" s="1033"/>
      <c r="E20" s="1033"/>
      <c r="F20" s="1034"/>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32"/>
      <c r="B21" s="1033"/>
      <c r="C21" s="1033"/>
      <c r="D21" s="1033"/>
      <c r="E21" s="1033"/>
      <c r="F21" s="1034"/>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32"/>
      <c r="B22" s="1033"/>
      <c r="C22" s="1033"/>
      <c r="D22" s="1033"/>
      <c r="E22" s="1033"/>
      <c r="F22" s="1034"/>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32"/>
      <c r="B23" s="1033"/>
      <c r="C23" s="1033"/>
      <c r="D23" s="1033"/>
      <c r="E23" s="1033"/>
      <c r="F23" s="1034"/>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32"/>
      <c r="B24" s="1033"/>
      <c r="C24" s="1033"/>
      <c r="D24" s="1033"/>
      <c r="E24" s="1033"/>
      <c r="F24" s="1034"/>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32"/>
      <c r="B25" s="1033"/>
      <c r="C25" s="1033"/>
      <c r="D25" s="1033"/>
      <c r="E25" s="1033"/>
      <c r="F25" s="1034"/>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32"/>
      <c r="B26" s="1033"/>
      <c r="C26" s="1033"/>
      <c r="D26" s="1033"/>
      <c r="E26" s="1033"/>
      <c r="F26" s="1034"/>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32"/>
      <c r="B27" s="1033"/>
      <c r="C27" s="1033"/>
      <c r="D27" s="1033"/>
      <c r="E27" s="1033"/>
      <c r="F27" s="103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2"/>
      <c r="B31" s="1033"/>
      <c r="C31" s="1033"/>
      <c r="D31" s="1033"/>
      <c r="E31" s="1033"/>
      <c r="F31" s="1034"/>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32"/>
      <c r="B32" s="1033"/>
      <c r="C32" s="1033"/>
      <c r="D32" s="1033"/>
      <c r="E32" s="1033"/>
      <c r="F32" s="1034"/>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32"/>
      <c r="B33" s="1033"/>
      <c r="C33" s="1033"/>
      <c r="D33" s="1033"/>
      <c r="E33" s="1033"/>
      <c r="F33" s="1034"/>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32"/>
      <c r="B34" s="1033"/>
      <c r="C34" s="1033"/>
      <c r="D34" s="1033"/>
      <c r="E34" s="1033"/>
      <c r="F34" s="1034"/>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32"/>
      <c r="B35" s="1033"/>
      <c r="C35" s="1033"/>
      <c r="D35" s="1033"/>
      <c r="E35" s="1033"/>
      <c r="F35" s="1034"/>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32"/>
      <c r="B36" s="1033"/>
      <c r="C36" s="1033"/>
      <c r="D36" s="1033"/>
      <c r="E36" s="1033"/>
      <c r="F36" s="1034"/>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32"/>
      <c r="B37" s="1033"/>
      <c r="C37" s="1033"/>
      <c r="D37" s="1033"/>
      <c r="E37" s="1033"/>
      <c r="F37" s="1034"/>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32"/>
      <c r="B38" s="1033"/>
      <c r="C38" s="1033"/>
      <c r="D38" s="1033"/>
      <c r="E38" s="1033"/>
      <c r="F38" s="1034"/>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32"/>
      <c r="B39" s="1033"/>
      <c r="C39" s="1033"/>
      <c r="D39" s="1033"/>
      <c r="E39" s="1033"/>
      <c r="F39" s="1034"/>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32"/>
      <c r="B40" s="1033"/>
      <c r="C40" s="1033"/>
      <c r="D40" s="1033"/>
      <c r="E40" s="1033"/>
      <c r="F40" s="103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2"/>
      <c r="B44" s="1033"/>
      <c r="C44" s="1033"/>
      <c r="D44" s="1033"/>
      <c r="E44" s="1033"/>
      <c r="F44" s="1034"/>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32"/>
      <c r="B45" s="1033"/>
      <c r="C45" s="1033"/>
      <c r="D45" s="1033"/>
      <c r="E45" s="1033"/>
      <c r="F45" s="1034"/>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32"/>
      <c r="B46" s="1033"/>
      <c r="C46" s="1033"/>
      <c r="D46" s="1033"/>
      <c r="E46" s="1033"/>
      <c r="F46" s="1034"/>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32"/>
      <c r="B47" s="1033"/>
      <c r="C47" s="1033"/>
      <c r="D47" s="1033"/>
      <c r="E47" s="1033"/>
      <c r="F47" s="1034"/>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c r="A48" s="1032"/>
      <c r="B48" s="1033"/>
      <c r="C48" s="1033"/>
      <c r="D48" s="1033"/>
      <c r="E48" s="1033"/>
      <c r="F48" s="1034"/>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c r="A49" s="1032"/>
      <c r="B49" s="1033"/>
      <c r="C49" s="1033"/>
      <c r="D49" s="1033"/>
      <c r="E49" s="1033"/>
      <c r="F49" s="1034"/>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c r="A50" s="1032"/>
      <c r="B50" s="1033"/>
      <c r="C50" s="1033"/>
      <c r="D50" s="1033"/>
      <c r="E50" s="1033"/>
      <c r="F50" s="1034"/>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c r="A51" s="1032"/>
      <c r="B51" s="1033"/>
      <c r="C51" s="1033"/>
      <c r="D51" s="1033"/>
      <c r="E51" s="1033"/>
      <c r="F51" s="1034"/>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c r="A52" s="1032"/>
      <c r="B52" s="1033"/>
      <c r="C52" s="1033"/>
      <c r="D52" s="1033"/>
      <c r="E52" s="1033"/>
      <c r="F52" s="1034"/>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2"/>
      <c r="B58" s="1033"/>
      <c r="C58" s="1033"/>
      <c r="D58" s="1033"/>
      <c r="E58" s="1033"/>
      <c r="F58" s="1034"/>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32"/>
      <c r="B59" s="1033"/>
      <c r="C59" s="1033"/>
      <c r="D59" s="1033"/>
      <c r="E59" s="1033"/>
      <c r="F59" s="1034"/>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32"/>
      <c r="B60" s="1033"/>
      <c r="C60" s="1033"/>
      <c r="D60" s="1033"/>
      <c r="E60" s="1033"/>
      <c r="F60" s="1034"/>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32"/>
      <c r="B61" s="1033"/>
      <c r="C61" s="1033"/>
      <c r="D61" s="1033"/>
      <c r="E61" s="1033"/>
      <c r="F61" s="1034"/>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32"/>
      <c r="B62" s="1033"/>
      <c r="C62" s="1033"/>
      <c r="D62" s="1033"/>
      <c r="E62" s="1033"/>
      <c r="F62" s="1034"/>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32"/>
      <c r="B63" s="1033"/>
      <c r="C63" s="1033"/>
      <c r="D63" s="1033"/>
      <c r="E63" s="1033"/>
      <c r="F63" s="1034"/>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32"/>
      <c r="B64" s="1033"/>
      <c r="C64" s="1033"/>
      <c r="D64" s="1033"/>
      <c r="E64" s="1033"/>
      <c r="F64" s="1034"/>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32"/>
      <c r="B65" s="1033"/>
      <c r="C65" s="1033"/>
      <c r="D65" s="1033"/>
      <c r="E65" s="1033"/>
      <c r="F65" s="1034"/>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32"/>
      <c r="B66" s="1033"/>
      <c r="C66" s="1033"/>
      <c r="D66" s="1033"/>
      <c r="E66" s="1033"/>
      <c r="F66" s="1034"/>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32"/>
      <c r="B67" s="1033"/>
      <c r="C67" s="1033"/>
      <c r="D67" s="1033"/>
      <c r="E67" s="1033"/>
      <c r="F67" s="103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2"/>
      <c r="B71" s="1033"/>
      <c r="C71" s="1033"/>
      <c r="D71" s="1033"/>
      <c r="E71" s="1033"/>
      <c r="F71" s="1034"/>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32"/>
      <c r="B72" s="1033"/>
      <c r="C72" s="1033"/>
      <c r="D72" s="1033"/>
      <c r="E72" s="1033"/>
      <c r="F72" s="1034"/>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32"/>
      <c r="B73" s="1033"/>
      <c r="C73" s="1033"/>
      <c r="D73" s="1033"/>
      <c r="E73" s="1033"/>
      <c r="F73" s="1034"/>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32"/>
      <c r="B74" s="1033"/>
      <c r="C74" s="1033"/>
      <c r="D74" s="1033"/>
      <c r="E74" s="1033"/>
      <c r="F74" s="1034"/>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32"/>
      <c r="B75" s="1033"/>
      <c r="C75" s="1033"/>
      <c r="D75" s="1033"/>
      <c r="E75" s="1033"/>
      <c r="F75" s="1034"/>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32"/>
      <c r="B76" s="1033"/>
      <c r="C76" s="1033"/>
      <c r="D76" s="1033"/>
      <c r="E76" s="1033"/>
      <c r="F76" s="1034"/>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32"/>
      <c r="B77" s="1033"/>
      <c r="C77" s="1033"/>
      <c r="D77" s="1033"/>
      <c r="E77" s="1033"/>
      <c r="F77" s="1034"/>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32"/>
      <c r="B78" s="1033"/>
      <c r="C78" s="1033"/>
      <c r="D78" s="1033"/>
      <c r="E78" s="1033"/>
      <c r="F78" s="1034"/>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32"/>
      <c r="B79" s="1033"/>
      <c r="C79" s="1033"/>
      <c r="D79" s="1033"/>
      <c r="E79" s="1033"/>
      <c r="F79" s="1034"/>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32"/>
      <c r="B80" s="1033"/>
      <c r="C80" s="1033"/>
      <c r="D80" s="1033"/>
      <c r="E80" s="1033"/>
      <c r="F80" s="103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2"/>
      <c r="B84" s="1033"/>
      <c r="C84" s="1033"/>
      <c r="D84" s="1033"/>
      <c r="E84" s="1033"/>
      <c r="F84" s="1034"/>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32"/>
      <c r="B85" s="1033"/>
      <c r="C85" s="1033"/>
      <c r="D85" s="1033"/>
      <c r="E85" s="1033"/>
      <c r="F85" s="1034"/>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32"/>
      <c r="B86" s="1033"/>
      <c r="C86" s="1033"/>
      <c r="D86" s="1033"/>
      <c r="E86" s="1033"/>
      <c r="F86" s="1034"/>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32"/>
      <c r="B87" s="1033"/>
      <c r="C87" s="1033"/>
      <c r="D87" s="1033"/>
      <c r="E87" s="1033"/>
      <c r="F87" s="1034"/>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32"/>
      <c r="B88" s="1033"/>
      <c r="C88" s="1033"/>
      <c r="D88" s="1033"/>
      <c r="E88" s="1033"/>
      <c r="F88" s="1034"/>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32"/>
      <c r="B89" s="1033"/>
      <c r="C89" s="1033"/>
      <c r="D89" s="1033"/>
      <c r="E89" s="1033"/>
      <c r="F89" s="1034"/>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32"/>
      <c r="B90" s="1033"/>
      <c r="C90" s="1033"/>
      <c r="D90" s="1033"/>
      <c r="E90" s="1033"/>
      <c r="F90" s="1034"/>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32"/>
      <c r="B91" s="1033"/>
      <c r="C91" s="1033"/>
      <c r="D91" s="1033"/>
      <c r="E91" s="1033"/>
      <c r="F91" s="1034"/>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32"/>
      <c r="B92" s="1033"/>
      <c r="C92" s="1033"/>
      <c r="D92" s="1033"/>
      <c r="E92" s="1033"/>
      <c r="F92" s="1034"/>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32"/>
      <c r="B93" s="1033"/>
      <c r="C93" s="1033"/>
      <c r="D93" s="1033"/>
      <c r="E93" s="1033"/>
      <c r="F93" s="103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2"/>
      <c r="B97" s="1033"/>
      <c r="C97" s="1033"/>
      <c r="D97" s="1033"/>
      <c r="E97" s="1033"/>
      <c r="F97" s="1034"/>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32"/>
      <c r="B98" s="1033"/>
      <c r="C98" s="1033"/>
      <c r="D98" s="1033"/>
      <c r="E98" s="1033"/>
      <c r="F98" s="1034"/>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32"/>
      <c r="B99" s="1033"/>
      <c r="C99" s="1033"/>
      <c r="D99" s="1033"/>
      <c r="E99" s="1033"/>
      <c r="F99" s="1034"/>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32"/>
      <c r="B100" s="1033"/>
      <c r="C100" s="1033"/>
      <c r="D100" s="1033"/>
      <c r="E100" s="1033"/>
      <c r="F100" s="1034"/>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c r="A101" s="1032"/>
      <c r="B101" s="1033"/>
      <c r="C101" s="1033"/>
      <c r="D101" s="1033"/>
      <c r="E101" s="1033"/>
      <c r="F101" s="1034"/>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c r="A102" s="1032"/>
      <c r="B102" s="1033"/>
      <c r="C102" s="1033"/>
      <c r="D102" s="1033"/>
      <c r="E102" s="1033"/>
      <c r="F102" s="1034"/>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c r="A103" s="1032"/>
      <c r="B103" s="1033"/>
      <c r="C103" s="1033"/>
      <c r="D103" s="1033"/>
      <c r="E103" s="1033"/>
      <c r="F103" s="1034"/>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c r="A104" s="1032"/>
      <c r="B104" s="1033"/>
      <c r="C104" s="1033"/>
      <c r="D104" s="1033"/>
      <c r="E104" s="1033"/>
      <c r="F104" s="1034"/>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c r="A105" s="1032"/>
      <c r="B105" s="1033"/>
      <c r="C105" s="1033"/>
      <c r="D105" s="1033"/>
      <c r="E105" s="1033"/>
      <c r="F105" s="1034"/>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2"/>
      <c r="B111" s="1033"/>
      <c r="C111" s="1033"/>
      <c r="D111" s="1033"/>
      <c r="E111" s="1033"/>
      <c r="F111" s="1034"/>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32"/>
      <c r="B112" s="1033"/>
      <c r="C112" s="1033"/>
      <c r="D112" s="1033"/>
      <c r="E112" s="1033"/>
      <c r="F112" s="1034"/>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32"/>
      <c r="B113" s="1033"/>
      <c r="C113" s="1033"/>
      <c r="D113" s="1033"/>
      <c r="E113" s="1033"/>
      <c r="F113" s="1034"/>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32"/>
      <c r="B114" s="1033"/>
      <c r="C114" s="1033"/>
      <c r="D114" s="1033"/>
      <c r="E114" s="1033"/>
      <c r="F114" s="1034"/>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32"/>
      <c r="B115" s="1033"/>
      <c r="C115" s="1033"/>
      <c r="D115" s="1033"/>
      <c r="E115" s="1033"/>
      <c r="F115" s="1034"/>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32"/>
      <c r="B116" s="1033"/>
      <c r="C116" s="1033"/>
      <c r="D116" s="1033"/>
      <c r="E116" s="1033"/>
      <c r="F116" s="1034"/>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32"/>
      <c r="B117" s="1033"/>
      <c r="C117" s="1033"/>
      <c r="D117" s="1033"/>
      <c r="E117" s="1033"/>
      <c r="F117" s="1034"/>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32"/>
      <c r="B118" s="1033"/>
      <c r="C118" s="1033"/>
      <c r="D118" s="1033"/>
      <c r="E118" s="1033"/>
      <c r="F118" s="1034"/>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32"/>
      <c r="B119" s="1033"/>
      <c r="C119" s="1033"/>
      <c r="D119" s="1033"/>
      <c r="E119" s="1033"/>
      <c r="F119" s="1034"/>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32"/>
      <c r="B120" s="1033"/>
      <c r="C120" s="1033"/>
      <c r="D120" s="1033"/>
      <c r="E120" s="1033"/>
      <c r="F120" s="103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2"/>
      <c r="B124" s="1033"/>
      <c r="C124" s="1033"/>
      <c r="D124" s="1033"/>
      <c r="E124" s="1033"/>
      <c r="F124" s="1034"/>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32"/>
      <c r="B125" s="1033"/>
      <c r="C125" s="1033"/>
      <c r="D125" s="1033"/>
      <c r="E125" s="1033"/>
      <c r="F125" s="1034"/>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32"/>
      <c r="B126" s="1033"/>
      <c r="C126" s="1033"/>
      <c r="D126" s="1033"/>
      <c r="E126" s="1033"/>
      <c r="F126" s="1034"/>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32"/>
      <c r="B127" s="1033"/>
      <c r="C127" s="1033"/>
      <c r="D127" s="1033"/>
      <c r="E127" s="1033"/>
      <c r="F127" s="1034"/>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32"/>
      <c r="B128" s="1033"/>
      <c r="C128" s="1033"/>
      <c r="D128" s="1033"/>
      <c r="E128" s="1033"/>
      <c r="F128" s="1034"/>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32"/>
      <c r="B129" s="1033"/>
      <c r="C129" s="1033"/>
      <c r="D129" s="1033"/>
      <c r="E129" s="1033"/>
      <c r="F129" s="1034"/>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32"/>
      <c r="B130" s="1033"/>
      <c r="C130" s="1033"/>
      <c r="D130" s="1033"/>
      <c r="E130" s="1033"/>
      <c r="F130" s="1034"/>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32"/>
      <c r="B131" s="1033"/>
      <c r="C131" s="1033"/>
      <c r="D131" s="1033"/>
      <c r="E131" s="1033"/>
      <c r="F131" s="1034"/>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32"/>
      <c r="B132" s="1033"/>
      <c r="C132" s="1033"/>
      <c r="D132" s="1033"/>
      <c r="E132" s="1033"/>
      <c r="F132" s="1034"/>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32"/>
      <c r="B133" s="1033"/>
      <c r="C133" s="1033"/>
      <c r="D133" s="1033"/>
      <c r="E133" s="1033"/>
      <c r="F133" s="103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2"/>
      <c r="B137" s="1033"/>
      <c r="C137" s="1033"/>
      <c r="D137" s="1033"/>
      <c r="E137" s="1033"/>
      <c r="F137" s="1034"/>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32"/>
      <c r="B138" s="1033"/>
      <c r="C138" s="1033"/>
      <c r="D138" s="1033"/>
      <c r="E138" s="1033"/>
      <c r="F138" s="1034"/>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32"/>
      <c r="B139" s="1033"/>
      <c r="C139" s="1033"/>
      <c r="D139" s="1033"/>
      <c r="E139" s="1033"/>
      <c r="F139" s="1034"/>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32"/>
      <c r="B140" s="1033"/>
      <c r="C140" s="1033"/>
      <c r="D140" s="1033"/>
      <c r="E140" s="1033"/>
      <c r="F140" s="1034"/>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32"/>
      <c r="B141" s="1033"/>
      <c r="C141" s="1033"/>
      <c r="D141" s="1033"/>
      <c r="E141" s="1033"/>
      <c r="F141" s="1034"/>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32"/>
      <c r="B142" s="1033"/>
      <c r="C142" s="1033"/>
      <c r="D142" s="1033"/>
      <c r="E142" s="1033"/>
      <c r="F142" s="1034"/>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32"/>
      <c r="B143" s="1033"/>
      <c r="C143" s="1033"/>
      <c r="D143" s="1033"/>
      <c r="E143" s="1033"/>
      <c r="F143" s="1034"/>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32"/>
      <c r="B144" s="1033"/>
      <c r="C144" s="1033"/>
      <c r="D144" s="1033"/>
      <c r="E144" s="1033"/>
      <c r="F144" s="1034"/>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32"/>
      <c r="B145" s="1033"/>
      <c r="C145" s="1033"/>
      <c r="D145" s="1033"/>
      <c r="E145" s="1033"/>
      <c r="F145" s="1034"/>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32"/>
      <c r="B146" s="1033"/>
      <c r="C146" s="1033"/>
      <c r="D146" s="1033"/>
      <c r="E146" s="1033"/>
      <c r="F146" s="103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2"/>
      <c r="B150" s="1033"/>
      <c r="C150" s="1033"/>
      <c r="D150" s="1033"/>
      <c r="E150" s="1033"/>
      <c r="F150" s="1034"/>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32"/>
      <c r="B151" s="1033"/>
      <c r="C151" s="1033"/>
      <c r="D151" s="1033"/>
      <c r="E151" s="1033"/>
      <c r="F151" s="1034"/>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32"/>
      <c r="B152" s="1033"/>
      <c r="C152" s="1033"/>
      <c r="D152" s="1033"/>
      <c r="E152" s="1033"/>
      <c r="F152" s="1034"/>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32"/>
      <c r="B153" s="1033"/>
      <c r="C153" s="1033"/>
      <c r="D153" s="1033"/>
      <c r="E153" s="1033"/>
      <c r="F153" s="1034"/>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c r="A154" s="1032"/>
      <c r="B154" s="1033"/>
      <c r="C154" s="1033"/>
      <c r="D154" s="1033"/>
      <c r="E154" s="1033"/>
      <c r="F154" s="1034"/>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c r="A155" s="1032"/>
      <c r="B155" s="1033"/>
      <c r="C155" s="1033"/>
      <c r="D155" s="1033"/>
      <c r="E155" s="1033"/>
      <c r="F155" s="1034"/>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c r="A156" s="1032"/>
      <c r="B156" s="1033"/>
      <c r="C156" s="1033"/>
      <c r="D156" s="1033"/>
      <c r="E156" s="1033"/>
      <c r="F156" s="1034"/>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c r="A157" s="1032"/>
      <c r="B157" s="1033"/>
      <c r="C157" s="1033"/>
      <c r="D157" s="1033"/>
      <c r="E157" s="1033"/>
      <c r="F157" s="1034"/>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c r="A158" s="1032"/>
      <c r="B158" s="1033"/>
      <c r="C158" s="1033"/>
      <c r="D158" s="1033"/>
      <c r="E158" s="1033"/>
      <c r="F158" s="1034"/>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2"/>
      <c r="B164" s="1033"/>
      <c r="C164" s="1033"/>
      <c r="D164" s="1033"/>
      <c r="E164" s="1033"/>
      <c r="F164" s="1034"/>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32"/>
      <c r="B165" s="1033"/>
      <c r="C165" s="1033"/>
      <c r="D165" s="1033"/>
      <c r="E165" s="1033"/>
      <c r="F165" s="1034"/>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32"/>
      <c r="B166" s="1033"/>
      <c r="C166" s="1033"/>
      <c r="D166" s="1033"/>
      <c r="E166" s="1033"/>
      <c r="F166" s="1034"/>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32"/>
      <c r="B167" s="1033"/>
      <c r="C167" s="1033"/>
      <c r="D167" s="1033"/>
      <c r="E167" s="1033"/>
      <c r="F167" s="1034"/>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32"/>
      <c r="B168" s="1033"/>
      <c r="C168" s="1033"/>
      <c r="D168" s="1033"/>
      <c r="E168" s="1033"/>
      <c r="F168" s="1034"/>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32"/>
      <c r="B169" s="1033"/>
      <c r="C169" s="1033"/>
      <c r="D169" s="1033"/>
      <c r="E169" s="1033"/>
      <c r="F169" s="1034"/>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32"/>
      <c r="B170" s="1033"/>
      <c r="C170" s="1033"/>
      <c r="D170" s="1033"/>
      <c r="E170" s="1033"/>
      <c r="F170" s="1034"/>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32"/>
      <c r="B171" s="1033"/>
      <c r="C171" s="1033"/>
      <c r="D171" s="1033"/>
      <c r="E171" s="1033"/>
      <c r="F171" s="1034"/>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32"/>
      <c r="B172" s="1033"/>
      <c r="C172" s="1033"/>
      <c r="D172" s="1033"/>
      <c r="E172" s="1033"/>
      <c r="F172" s="1034"/>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32"/>
      <c r="B173" s="1033"/>
      <c r="C173" s="1033"/>
      <c r="D173" s="1033"/>
      <c r="E173" s="1033"/>
      <c r="F173" s="103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2"/>
      <c r="B177" s="1033"/>
      <c r="C177" s="1033"/>
      <c r="D177" s="1033"/>
      <c r="E177" s="1033"/>
      <c r="F177" s="1034"/>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32"/>
      <c r="B178" s="1033"/>
      <c r="C178" s="1033"/>
      <c r="D178" s="1033"/>
      <c r="E178" s="1033"/>
      <c r="F178" s="1034"/>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32"/>
      <c r="B179" s="1033"/>
      <c r="C179" s="1033"/>
      <c r="D179" s="1033"/>
      <c r="E179" s="1033"/>
      <c r="F179" s="1034"/>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32"/>
      <c r="B180" s="1033"/>
      <c r="C180" s="1033"/>
      <c r="D180" s="1033"/>
      <c r="E180" s="1033"/>
      <c r="F180" s="1034"/>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32"/>
      <c r="B181" s="1033"/>
      <c r="C181" s="1033"/>
      <c r="D181" s="1033"/>
      <c r="E181" s="1033"/>
      <c r="F181" s="1034"/>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32"/>
      <c r="B182" s="1033"/>
      <c r="C182" s="1033"/>
      <c r="D182" s="1033"/>
      <c r="E182" s="1033"/>
      <c r="F182" s="1034"/>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32"/>
      <c r="B183" s="1033"/>
      <c r="C183" s="1033"/>
      <c r="D183" s="1033"/>
      <c r="E183" s="1033"/>
      <c r="F183" s="1034"/>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32"/>
      <c r="B184" s="1033"/>
      <c r="C184" s="1033"/>
      <c r="D184" s="1033"/>
      <c r="E184" s="1033"/>
      <c r="F184" s="1034"/>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32"/>
      <c r="B185" s="1033"/>
      <c r="C185" s="1033"/>
      <c r="D185" s="1033"/>
      <c r="E185" s="1033"/>
      <c r="F185" s="1034"/>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32"/>
      <c r="B186" s="1033"/>
      <c r="C186" s="1033"/>
      <c r="D186" s="1033"/>
      <c r="E186" s="1033"/>
      <c r="F186" s="103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2"/>
      <c r="B190" s="1033"/>
      <c r="C190" s="1033"/>
      <c r="D190" s="1033"/>
      <c r="E190" s="1033"/>
      <c r="F190" s="1034"/>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32"/>
      <c r="B191" s="1033"/>
      <c r="C191" s="1033"/>
      <c r="D191" s="1033"/>
      <c r="E191" s="1033"/>
      <c r="F191" s="1034"/>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32"/>
      <c r="B192" s="1033"/>
      <c r="C192" s="1033"/>
      <c r="D192" s="1033"/>
      <c r="E192" s="1033"/>
      <c r="F192" s="1034"/>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32"/>
      <c r="B193" s="1033"/>
      <c r="C193" s="1033"/>
      <c r="D193" s="1033"/>
      <c r="E193" s="1033"/>
      <c r="F193" s="1034"/>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32"/>
      <c r="B194" s="1033"/>
      <c r="C194" s="1033"/>
      <c r="D194" s="1033"/>
      <c r="E194" s="1033"/>
      <c r="F194" s="1034"/>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32"/>
      <c r="B195" s="1033"/>
      <c r="C195" s="1033"/>
      <c r="D195" s="1033"/>
      <c r="E195" s="1033"/>
      <c r="F195" s="1034"/>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32"/>
      <c r="B196" s="1033"/>
      <c r="C196" s="1033"/>
      <c r="D196" s="1033"/>
      <c r="E196" s="1033"/>
      <c r="F196" s="1034"/>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32"/>
      <c r="B197" s="1033"/>
      <c r="C197" s="1033"/>
      <c r="D197" s="1033"/>
      <c r="E197" s="1033"/>
      <c r="F197" s="1034"/>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32"/>
      <c r="B198" s="1033"/>
      <c r="C198" s="1033"/>
      <c r="D198" s="1033"/>
      <c r="E198" s="1033"/>
      <c r="F198" s="1034"/>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32"/>
      <c r="B199" s="1033"/>
      <c r="C199" s="1033"/>
      <c r="D199" s="1033"/>
      <c r="E199" s="1033"/>
      <c r="F199" s="103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2"/>
      <c r="B203" s="1033"/>
      <c r="C203" s="1033"/>
      <c r="D203" s="1033"/>
      <c r="E203" s="1033"/>
      <c r="F203" s="1034"/>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32"/>
      <c r="B204" s="1033"/>
      <c r="C204" s="1033"/>
      <c r="D204" s="1033"/>
      <c r="E204" s="1033"/>
      <c r="F204" s="1034"/>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32"/>
      <c r="B205" s="1033"/>
      <c r="C205" s="1033"/>
      <c r="D205" s="1033"/>
      <c r="E205" s="1033"/>
      <c r="F205" s="1034"/>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32"/>
      <c r="B206" s="1033"/>
      <c r="C206" s="1033"/>
      <c r="D206" s="1033"/>
      <c r="E206" s="1033"/>
      <c r="F206" s="1034"/>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c r="A207" s="1032"/>
      <c r="B207" s="1033"/>
      <c r="C207" s="1033"/>
      <c r="D207" s="1033"/>
      <c r="E207" s="1033"/>
      <c r="F207" s="1034"/>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c r="A208" s="1032"/>
      <c r="B208" s="1033"/>
      <c r="C208" s="1033"/>
      <c r="D208" s="1033"/>
      <c r="E208" s="1033"/>
      <c r="F208" s="1034"/>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c r="A209" s="1032"/>
      <c r="B209" s="1033"/>
      <c r="C209" s="1033"/>
      <c r="D209" s="1033"/>
      <c r="E209" s="1033"/>
      <c r="F209" s="1034"/>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c r="A210" s="1032"/>
      <c r="B210" s="1033"/>
      <c r="C210" s="1033"/>
      <c r="D210" s="1033"/>
      <c r="E210" s="1033"/>
      <c r="F210" s="1034"/>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c r="A211" s="1032"/>
      <c r="B211" s="1033"/>
      <c r="C211" s="1033"/>
      <c r="D211" s="1033"/>
      <c r="E211" s="1033"/>
      <c r="F211" s="1034"/>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2"/>
      <c r="B217" s="1033"/>
      <c r="C217" s="1033"/>
      <c r="D217" s="1033"/>
      <c r="E217" s="1033"/>
      <c r="F217" s="1034"/>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32"/>
      <c r="B218" s="1033"/>
      <c r="C218" s="1033"/>
      <c r="D218" s="1033"/>
      <c r="E218" s="1033"/>
      <c r="F218" s="1034"/>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32"/>
      <c r="B219" s="1033"/>
      <c r="C219" s="1033"/>
      <c r="D219" s="1033"/>
      <c r="E219" s="1033"/>
      <c r="F219" s="1034"/>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32"/>
      <c r="B220" s="1033"/>
      <c r="C220" s="1033"/>
      <c r="D220" s="1033"/>
      <c r="E220" s="1033"/>
      <c r="F220" s="1034"/>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32"/>
      <c r="B221" s="1033"/>
      <c r="C221" s="1033"/>
      <c r="D221" s="1033"/>
      <c r="E221" s="1033"/>
      <c r="F221" s="1034"/>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32"/>
      <c r="B222" s="1033"/>
      <c r="C222" s="1033"/>
      <c r="D222" s="1033"/>
      <c r="E222" s="1033"/>
      <c r="F222" s="1034"/>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32"/>
      <c r="B223" s="1033"/>
      <c r="C223" s="1033"/>
      <c r="D223" s="1033"/>
      <c r="E223" s="1033"/>
      <c r="F223" s="1034"/>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32"/>
      <c r="B224" s="1033"/>
      <c r="C224" s="1033"/>
      <c r="D224" s="1033"/>
      <c r="E224" s="1033"/>
      <c r="F224" s="1034"/>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32"/>
      <c r="B225" s="1033"/>
      <c r="C225" s="1033"/>
      <c r="D225" s="1033"/>
      <c r="E225" s="1033"/>
      <c r="F225" s="1034"/>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32"/>
      <c r="B226" s="1033"/>
      <c r="C226" s="1033"/>
      <c r="D226" s="1033"/>
      <c r="E226" s="1033"/>
      <c r="F226" s="103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2"/>
      <c r="B230" s="1033"/>
      <c r="C230" s="1033"/>
      <c r="D230" s="1033"/>
      <c r="E230" s="1033"/>
      <c r="F230" s="1034"/>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32"/>
      <c r="B231" s="1033"/>
      <c r="C231" s="1033"/>
      <c r="D231" s="1033"/>
      <c r="E231" s="1033"/>
      <c r="F231" s="1034"/>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32"/>
      <c r="B232" s="1033"/>
      <c r="C232" s="1033"/>
      <c r="D232" s="1033"/>
      <c r="E232" s="1033"/>
      <c r="F232" s="1034"/>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32"/>
      <c r="B233" s="1033"/>
      <c r="C233" s="1033"/>
      <c r="D233" s="1033"/>
      <c r="E233" s="1033"/>
      <c r="F233" s="1034"/>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32"/>
      <c r="B234" s="1033"/>
      <c r="C234" s="1033"/>
      <c r="D234" s="1033"/>
      <c r="E234" s="1033"/>
      <c r="F234" s="1034"/>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32"/>
      <c r="B235" s="1033"/>
      <c r="C235" s="1033"/>
      <c r="D235" s="1033"/>
      <c r="E235" s="1033"/>
      <c r="F235" s="1034"/>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32"/>
      <c r="B236" s="1033"/>
      <c r="C236" s="1033"/>
      <c r="D236" s="1033"/>
      <c r="E236" s="1033"/>
      <c r="F236" s="1034"/>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32"/>
      <c r="B237" s="1033"/>
      <c r="C237" s="1033"/>
      <c r="D237" s="1033"/>
      <c r="E237" s="1033"/>
      <c r="F237" s="1034"/>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32"/>
      <c r="B238" s="1033"/>
      <c r="C238" s="1033"/>
      <c r="D238" s="1033"/>
      <c r="E238" s="1033"/>
      <c r="F238" s="1034"/>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32"/>
      <c r="B239" s="1033"/>
      <c r="C239" s="1033"/>
      <c r="D239" s="1033"/>
      <c r="E239" s="1033"/>
      <c r="F239" s="103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2"/>
      <c r="B243" s="1033"/>
      <c r="C243" s="1033"/>
      <c r="D243" s="1033"/>
      <c r="E243" s="1033"/>
      <c r="F243" s="1034"/>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32"/>
      <c r="B244" s="1033"/>
      <c r="C244" s="1033"/>
      <c r="D244" s="1033"/>
      <c r="E244" s="1033"/>
      <c r="F244" s="1034"/>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32"/>
      <c r="B245" s="1033"/>
      <c r="C245" s="1033"/>
      <c r="D245" s="1033"/>
      <c r="E245" s="1033"/>
      <c r="F245" s="1034"/>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32"/>
      <c r="B246" s="1033"/>
      <c r="C246" s="1033"/>
      <c r="D246" s="1033"/>
      <c r="E246" s="1033"/>
      <c r="F246" s="1034"/>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32"/>
      <c r="B247" s="1033"/>
      <c r="C247" s="1033"/>
      <c r="D247" s="1033"/>
      <c r="E247" s="1033"/>
      <c r="F247" s="1034"/>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32"/>
      <c r="B248" s="1033"/>
      <c r="C248" s="1033"/>
      <c r="D248" s="1033"/>
      <c r="E248" s="1033"/>
      <c r="F248" s="1034"/>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32"/>
      <c r="B249" s="1033"/>
      <c r="C249" s="1033"/>
      <c r="D249" s="1033"/>
      <c r="E249" s="1033"/>
      <c r="F249" s="1034"/>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32"/>
      <c r="B250" s="1033"/>
      <c r="C250" s="1033"/>
      <c r="D250" s="1033"/>
      <c r="E250" s="1033"/>
      <c r="F250" s="1034"/>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32"/>
      <c r="B251" s="1033"/>
      <c r="C251" s="1033"/>
      <c r="D251" s="1033"/>
      <c r="E251" s="1033"/>
      <c r="F251" s="1034"/>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32"/>
      <c r="B252" s="1033"/>
      <c r="C252" s="1033"/>
      <c r="D252" s="1033"/>
      <c r="E252" s="1033"/>
      <c r="F252" s="103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2"/>
      <c r="B256" s="1033"/>
      <c r="C256" s="1033"/>
      <c r="D256" s="1033"/>
      <c r="E256" s="1033"/>
      <c r="F256" s="1034"/>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32"/>
      <c r="B257" s="1033"/>
      <c r="C257" s="1033"/>
      <c r="D257" s="1033"/>
      <c r="E257" s="1033"/>
      <c r="F257" s="1034"/>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32"/>
      <c r="B258" s="1033"/>
      <c r="C258" s="1033"/>
      <c r="D258" s="1033"/>
      <c r="E258" s="1033"/>
      <c r="F258" s="1034"/>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32"/>
      <c r="B259" s="1033"/>
      <c r="C259" s="1033"/>
      <c r="D259" s="1033"/>
      <c r="E259" s="1033"/>
      <c r="F259" s="1034"/>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c r="A260" s="1032"/>
      <c r="B260" s="1033"/>
      <c r="C260" s="1033"/>
      <c r="D260" s="1033"/>
      <c r="E260" s="1033"/>
      <c r="F260" s="1034"/>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c r="A261" s="1032"/>
      <c r="B261" s="1033"/>
      <c r="C261" s="1033"/>
      <c r="D261" s="1033"/>
      <c r="E261" s="1033"/>
      <c r="F261" s="1034"/>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c r="A262" s="1032"/>
      <c r="B262" s="1033"/>
      <c r="C262" s="1033"/>
      <c r="D262" s="1033"/>
      <c r="E262" s="1033"/>
      <c r="F262" s="1034"/>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c r="A263" s="1032"/>
      <c r="B263" s="1033"/>
      <c r="C263" s="1033"/>
      <c r="D263" s="1033"/>
      <c r="E263" s="1033"/>
      <c r="F263" s="1034"/>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c r="A264" s="1032"/>
      <c r="B264" s="1033"/>
      <c r="C264" s="1033"/>
      <c r="D264" s="1033"/>
      <c r="E264" s="1033"/>
      <c r="F264" s="1034"/>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c r="A4" s="1053">
        <v>1</v>
      </c>
      <c r="B4" s="105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2"/>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2"/>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2"/>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c r="A37" s="1053">
        <v>1</v>
      </c>
      <c r="B37" s="1053">
        <v>1</v>
      </c>
      <c r="C37" s="422"/>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c r="A70" s="1053">
        <v>1</v>
      </c>
      <c r="B70" s="105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c r="A103" s="1053">
        <v>1</v>
      </c>
      <c r="B103" s="105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c r="A136" s="1053">
        <v>1</v>
      </c>
      <c r="B136" s="105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c r="A169" s="1053">
        <v>1</v>
      </c>
      <c r="B169" s="105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c r="A202" s="1053">
        <v>1</v>
      </c>
      <c r="B202" s="1053">
        <v>1</v>
      </c>
      <c r="C202" s="422"/>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c r="A235" s="1053">
        <v>1</v>
      </c>
      <c r="B235" s="105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c r="A268" s="1053">
        <v>1</v>
      </c>
      <c r="B268" s="105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c r="A301" s="1053">
        <v>1</v>
      </c>
      <c r="B301" s="105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c r="A334" s="1053">
        <v>1</v>
      </c>
      <c r="B334" s="105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c r="A367" s="1053">
        <v>1</v>
      </c>
      <c r="B367" s="105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c r="A400" s="1053">
        <v>1</v>
      </c>
      <c r="B400" s="105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c r="A433" s="1053">
        <v>1</v>
      </c>
      <c r="B433" s="105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c r="A466" s="1053">
        <v>1</v>
      </c>
      <c r="B466" s="105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c r="A499" s="1053">
        <v>1</v>
      </c>
      <c r="B499" s="105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c r="A532" s="1053">
        <v>1</v>
      </c>
      <c r="B532" s="105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c r="A565" s="1053">
        <v>1</v>
      </c>
      <c r="B565" s="105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c r="A598" s="1053">
        <v>1</v>
      </c>
      <c r="B598" s="105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c r="A631" s="1053">
        <v>1</v>
      </c>
      <c r="B631" s="105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2"/>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c r="A664" s="1053">
        <v>1</v>
      </c>
      <c r="B664" s="105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c r="A697" s="1053">
        <v>1</v>
      </c>
      <c r="B697" s="105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c r="A730" s="1053">
        <v>1</v>
      </c>
      <c r="B730" s="105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c r="A763" s="1053">
        <v>1</v>
      </c>
      <c r="B763" s="105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c r="A796" s="1053">
        <v>1</v>
      </c>
      <c r="B796" s="105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c r="A829" s="1053">
        <v>1</v>
      </c>
      <c r="B829" s="105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c r="A862" s="1053">
        <v>1</v>
      </c>
      <c r="B862" s="105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c r="A895" s="1053">
        <v>1</v>
      </c>
      <c r="B895" s="105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c r="A928" s="1053">
        <v>1</v>
      </c>
      <c r="B928" s="1053">
        <v>1</v>
      </c>
      <c r="C928" s="422"/>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c r="A961" s="1053">
        <v>1</v>
      </c>
      <c r="B961" s="105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c r="A994" s="1053">
        <v>1</v>
      </c>
      <c r="B994" s="105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c r="A1027" s="1053">
        <v>1</v>
      </c>
      <c r="B1027" s="105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c r="A1060" s="1053">
        <v>1</v>
      </c>
      <c r="B1060" s="105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c r="A1093" s="1053">
        <v>1</v>
      </c>
      <c r="B1093" s="105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c r="A1126" s="1053">
        <v>1</v>
      </c>
      <c r="B1126" s="105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c r="A1159" s="1053">
        <v>1</v>
      </c>
      <c r="B1159" s="105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c r="A1192" s="1053">
        <v>1</v>
      </c>
      <c r="B1192" s="105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c r="A1225" s="1053">
        <v>1</v>
      </c>
      <c r="B1225" s="105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c r="A1258" s="1053">
        <v>1</v>
      </c>
      <c r="B1258" s="105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c r="A1291" s="1053">
        <v>1</v>
      </c>
      <c r="B1291" s="105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厚生労働省ネットワークシステム</cp:lastModifiedBy>
  <cp:lastPrinted>2021-05-25T11:43:49Z</cp:lastPrinted>
  <dcterms:created xsi:type="dcterms:W3CDTF">2012-03-13T00:50:25Z</dcterms:created>
  <dcterms:modified xsi:type="dcterms:W3CDTF">2021-06-02T09:36:12Z</dcterms:modified>
</cp:coreProperties>
</file>