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34" i="3" l="1"/>
  <c r="AM34"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16" i="3"/>
  <c r="AY606" i="3"/>
  <c r="AY645" i="3"/>
  <c r="AY255" i="3"/>
  <c r="AY369"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<sst xmlns="http://schemas.openxmlformats.org/spreadsheetml/2006/main" count="3055" uniqueCount="782">
  <si>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</si>
  <si>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</si>
  <si>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</si>
  <si>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</si>
  <si>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</si>
  <si>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</si>
  <si>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</si>
  <si>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</si>
  <si>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</si>
  <si>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</si>
  <si>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</si>
  <si>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</si>
  <si>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</si>
  <si>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</si>
  <si>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</si>
  <si>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</si>
  <si>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</si>
  <si>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</si>
  <si>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</si>
  <si>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</si>
  <si>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</si>
  <si>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</si>
  <si>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</si>
  <si>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</si>
  <si>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</si>
  <si>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</si>
  <si>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</si>
  <si>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</si>
  <si>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</si>
  <si>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</si>
  <si>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</si>
  <si>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</si>
  <si>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</si>
  <si>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</si>
  <si>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</si>
  <si>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</si>
  <si>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</si>
  <si>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</si>
  <si>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</si>
  <si>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</si>
  <si>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</si>
  <si>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</si>
  <si>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</si>
  <si>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</si>
  <si>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</si>
  <si>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</si>
  <si>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</si>
  <si>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</si>
  <si>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</si>
  <si>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</si>
  <si>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</si>
  <si>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</si>
  <si>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</si>
  <si>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</si>
  <si>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</si>
  <si>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</si>
  <si>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</si>
  <si>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</si>
  <si>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</si>
  <si>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</si>
  <si>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</si>
  <si>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</si>
  <si>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</si>
  <si>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</si>
  <si>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</si>
  <si>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</si>
  <si>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</si>
  <si>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</si>
  <si>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</si>
  <si>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</si>
  <si>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</si>
  <si>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</si>
  <si>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</si>
  <si>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</si>
  <si>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</si>
  <si>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</si>
  <si>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</si>
  <si>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</si>
  <si>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</si>
  <si>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</si>
  <si>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</si>
  <si>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</si>
  <si>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</si>
  <si>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</si>
  <si>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</si>
  <si>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</si>
  <si>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</si>
  <si>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</si>
  <si>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</si>
  <si>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</si>
  <si>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</si>
  <si>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</si>
  <si>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</si>
  <si>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</si>
  <si>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</si>
  <si>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</si>
  <si>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</si>
  <si>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</si>
  <si>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</si>
  <si>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</si>
  <si>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</si>
  <si>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</si>
  <si>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</si>
  <si>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</si>
  <si>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</si>
  <si>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</si>
  <si>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</si>
  <si>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</si>
  <si>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</si>
  <si>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</si>
  <si>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</si>
  <si>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</si>
  <si>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</si>
  <si>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</si>
  <si>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</si>
  <si>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</si>
  <si>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</si>
  <si>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</si>
  <si>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</si>
  <si>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</si>
  <si>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</si>
  <si>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</si>
  <si>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</si>
  <si>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</si>
  <si>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</si>
  <si>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</si>
  <si>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</si>
  <si>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</si>
  <si>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</si>
  <si>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</si>
  <si>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</si>
  <si>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</si>
  <si>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</si>
  <si>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</si>
  <si>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</si>
  <si>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</si>
  <si>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</si>
  <si>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</si>
  <si>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</si>
  <si>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</si>
  <si>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</si>
  <si>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</si>
  <si>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</si>
  <si>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</si>
  <si>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</si>
  <si>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</si>
  <si>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</si>
  <si>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</si>
  <si>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</si>
  <si>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</si>
  <si>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</si>
  <si>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</si>
  <si>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</si>
  <si>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</si>
  <si>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</si>
  <si>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</si>
  <si>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</si>
  <si>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</si>
  <si>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</si>
  <si>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</si>
  <si>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</si>
  <si>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</si>
  <si>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</si>
  <si>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</si>
  <si>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</si>
  <si>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</si>
  <si>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</si>
  <si>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</si>
  <si>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</si>
  <si>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</si>
  <si>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</si>
  <si>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</si>
  <si>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</si>
  <si>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</si>
  <si>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</si>
  <si>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</si>
  <si>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</si>
  <si>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</si>
  <si>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</si>
  <si>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</si>
  <si>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</si>
  <si>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</si>
  <si>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</si>
  <si>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</si>
  <si>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</si>
  <si>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</si>
  <si>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</si>
  <si>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</si>
  <si>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</si>
  <si>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</si>
  <si>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</si>
  <si>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</si>
  <si>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</si>
  <si>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</si>
  <si>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</si>
  <si>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</si>
  <si>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</si>
  <si>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</si>
  <si>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</si>
  <si>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</si>
  <si>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</si>
  <si>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</si>
  <si>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</si>
  <si>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</si>
  <si>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</si>
  <si>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</si>
  <si>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</si>
  <si>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</si>
  <si>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</si>
  <si>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</si>
  <si>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</si>
  <si>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</si>
  <si>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</si>
  <si>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</si>
  <si>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</si>
  <si>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</si>
  <si>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</si>
  <si>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</si>
  <si>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</si>
  <si>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</si>
  <si>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</si>
  <si>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</si>
  <si>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</si>
  <si>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</si>
  <si>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</si>
  <si>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</si>
  <si>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</si>
  <si>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</si>
  <si>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</si>
  <si>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</si>
  <si>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</si>
  <si>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</si>
  <si>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</si>
  <si>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</si>
  <si>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</si>
  <si>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</si>
  <si>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</si>
  <si>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</si>
  <si>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</si>
  <si>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</si>
  <si>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</si>
  <si>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</si>
  <si>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</si>
  <si>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</si>
  <si>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</si>
  <si>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</si>
  <si>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</si>
  <si>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</si>
  <si>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</si>
  <si>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</si>
  <si>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</si>
  <si>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</si>
  <si>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</si>
  <si>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</si>
  <si>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</si>
  <si>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</si>
  <si>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</si>
  <si>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</si>
  <si>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</si>
  <si>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</si>
  <si>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</si>
  <si>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</si>
  <si>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</si>
  <si>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</si>
  <si>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</si>
  <si>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</si>
  <si>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</si>
  <si>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</si>
  <si>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</si>
  <si>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</si>
  <si>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</si>
  <si>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</si>
  <si>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</si>
  <si>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</si>
  <si>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</si>
  <si>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</si>
  <si>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</si>
  <si>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</si>
  <si>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</si>
  <si>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</si>
  <si>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</si>
  <si>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</si>
  <si>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</si>
  <si>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</si>
  <si>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</si>
  <si>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</si>
  <si>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</si>
  <si>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</si>
  <si>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</si>
  <si>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</si>
  <si>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</si>
  <si>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</si>
  <si>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</si>
  <si>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</si>
  <si>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</si>
  <si>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</si>
  <si>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</si>
  <si>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</si>
  <si>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</si>
  <si>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</si>
  <si>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</si>
  <si>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</si>
  <si>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</si>
  <si>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</si>
  <si>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</si>
  <si>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</si>
  <si>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</si>
  <si>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</si>
  <si>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</si>
  <si>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</si>
  <si>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</si>
  <si>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</si>
  <si>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</si>
  <si>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</si>
  <si>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</si>
  <si>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</si>
  <si>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</si>
  <si>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</si>
  <si>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</si>
  <si>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</si>
  <si>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</si>
  <si>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</si>
  <si>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</si>
  <si>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</si>
  <si>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</si>
  <si>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</si>
  <si>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</si>
  <si>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</si>
  <si>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</si>
  <si>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</si>
  <si>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</si>
  <si>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</si>
  <si>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</si>
  <si>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</si>
  <si>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</si>
  <si>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</si>
  <si>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</si>
  <si>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</si>
  <si>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</si>
  <si>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</si>
  <si>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</si>
  <si>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</si>
  <si>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</si>
  <si>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</si>
  <si>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</si>
  <si>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</si>
  <si>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</si>
  <si>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</si>
  <si>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</si>
  <si>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</si>
  <si>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</si>
  <si>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</si>
  <si>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</si>
  <si>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</si>
  <si>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</si>
  <si>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</si>
  <si>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</si>
  <si>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</si>
  <si>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</si>
  <si>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</si>
  <si>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</si>
  <si>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</si>
  <si>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</si>
  <si>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</si>
  <si>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</si>
  <si>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</si>
  <si>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</si>
  <si>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</si>
  <si>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</si>
  <si>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</si>
  <si>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</si>
  <si>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</si>
  <si>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</si>
  <si>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</si>
  <si>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</si>
  <si>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</si>
  <si>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</si>
  <si>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</si>
  <si>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</si>
  <si>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</si>
  <si>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</si>
  <si>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</si>
  <si>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</si>
  <si>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</si>
  <si>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</si>
  <si>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</si>
  <si>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</si>
  <si>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</si>
  <si>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</si>
  <si>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</si>
  <si>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</si>
  <si>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</si>
  <si>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</si>
  <si>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</si>
  <si>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</si>
  <si>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</si>
  <si>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</si>
  <si>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</si>
  <si>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</si>
  <si>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</si>
  <si>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</si>
  <si>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</si>
  <si>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</si>
  <si>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</si>
  <si>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</si>
  <si>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</si>
  <si>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</si>
  <si>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</si>
  <si>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</si>
  <si>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</si>
  <si>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</si>
  <si>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</si>
  <si>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</si>
  <si>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</si>
  <si>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</si>
  <si>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</si>
  <si>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</si>
  <si>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</si>
  <si>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</si>
  <si>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</si>
  <si>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</si>
  <si>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</si>
  <si>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</si>
  <si>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</si>
  <si>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</si>
  <si>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</si>
  <si>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</si>
  <si>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</si>
  <si>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</si>
  <si>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</si>
  <si>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</si>
  <si>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</si>
  <si>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</si>
  <si>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</si>
  <si>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</si>
  <si>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</si>
  <si>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</si>
  <si>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</si>
  <si>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</si>
  <si>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</si>
  <si>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</si>
  <si>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</si>
  <si>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</si>
  <si>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</si>
  <si>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</si>
  <si>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</si>
  <si>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</si>
  <si>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</si>
  <si>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</si>
  <si>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</si>
  <si>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</si>
  <si>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</si>
  <si>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</si>
  <si>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</si>
  <si>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</si>
  <si>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</si>
  <si>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</si>
  <si>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</si>
  <si>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</si>
  <si>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</si>
  <si>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</si>
  <si>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</si>
  <si>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</si>
  <si>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</si>
  <si>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</si>
  <si>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</si>
  <si>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</si>
  <si>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</si>
  <si>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</si>
  <si>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</si>
  <si>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</si>
  <si>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</si>
  <si>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</si>
  <si>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</si>
  <si>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</si>
  <si>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</si>
  <si>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</si>
  <si>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</si>
  <si>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</si>
  <si>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</si>
  <si>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</si>
  <si>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</si>
  <si>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</si>
  <si>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</si>
  <si>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</si>
  <si>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</si>
  <si>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</si>
  <si>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</si>
  <si>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</si>
  <si>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</si>
  <si>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</si>
  <si>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</si>
  <si>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</si>
  <si>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</si>
  <si>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</si>
  <si>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</si>
  <si>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</si>
  <si>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</si>
  <si>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</si>
  <si>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</si>
  <si>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</si>
  <si>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</si>
  <si>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</si>
  <si>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</si>
  <si>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</si>
  <si>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</si>
  <si>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</si>
  <si>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</si>
  <si>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</si>
  <si>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</si>
  <si>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</si>
  <si>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</si>
  <si>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</si>
  <si>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</si>
  <si>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</si>
  <si>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</si>
  <si>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</si>
  <si>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</si>
  <si>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</si>
  <si>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</si>
  <si>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</si>
  <si>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</si>
  <si>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</si>
  <si>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</si>
  <si>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</si>
  <si>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</si>
  <si>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</si>
  <si>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</si>
  <si>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</si>
  <si>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</si>
  <si>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</si>
  <si>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</si>
  <si>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</si>
  <si>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</si>
  <si>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</si>
  <si>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</si>
  <si>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</si>
  <si>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</si>
  <si>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</si>
  <si>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</si>
  <si>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</si>
  <si>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</si>
  <si>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</si>
  <si>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</si>
  <si>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</si>
  <si>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</si>
  <si>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</si>
  <si>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</si>
  <si>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</si>
  <si>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</si>
  <si>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</si>
  <si>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</si>
  <si>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</si>
  <si>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</si>
  <si>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</si>
  <si>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</si>
  <si>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</si>
  <si>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</si>
  <si>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</si>
  <si>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</si>
  <si>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</si>
  <si>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</si>
  <si>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</si>
  <si>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</si>
  <si>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</si>
  <si>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</si>
  <si>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</si>
  <si>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</si>
  <si>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</si>
  <si>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</si>
  <si>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</si>
  <si>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</si>
  <si>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</si>
  <si>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</si>
  <si>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</si>
  <si>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</si>
  <si>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</si>
  <si>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</si>
  <si>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</si>
  <si>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</si>
  <si>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</si>
  <si>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</si>
  <si>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</si>
  <si>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</si>
  <si>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</si>
  <si>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</si>
  <si>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</si>
  <si>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</si>
  <si>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</si>
  <si>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</si>
  <si>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</si>
  <si>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</si>
  <si>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</si>
  <si>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</si>
  <si>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</si>
  <si>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</si>
  <si>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</si>
  <si>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</si>
  <si>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</si>
  <si>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</si>
  <si>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</si>
  <si>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</si>
  <si>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</si>
  <si>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</si>
  <si>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</si>
  <si>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</si>
  <si>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</si>
  <si>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</si>
  <si>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</si>
  <si>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</si>
  <si>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</si>
  <si>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</si>
  <si>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</si>
  <si>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</si>
  <si>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</si>
  <si>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</si>
  <si>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</si>
  <si>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</si>
  <si>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</si>
  <si>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</si>
  <si>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</si>
  <si>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</si>
  <si>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</si>
  <si>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</si>
  <si>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</si>
  <si>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</si>
  <si>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</si>
  <si>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</si>
  <si>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</si>
  <si>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</si>
  <si>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</si>
  <si>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</si>
  <si>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</si>
  <si>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</si>
  <si>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</si>
  <si>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</si>
  <si>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</si>
  <si>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</si>
  <si>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</si>
  <si>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</si>
  <si>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</si>
  <si>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</si>
  <si>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</si>
  <si>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</si>
  <si>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</si>
  <si>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</si>
  <si>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</si>
  <si>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</si>
  <si>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</si>
  <si>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</si>
  <si>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</si>
  <si>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</si>
  <si>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</si>
  <si>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</si>
  <si>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</si>
  <si>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</si>
  <si>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</si>
  <si>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</si>
  <si>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</si>
  <si>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</si>
  <si>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</si>
  <si>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</si>
  <si>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</si>
  <si>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</si>
  <si>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</si>
  <si>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</si>
  <si>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</si>
  <si>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</si>
  <si>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</si>
  <si>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</si>
  <si>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</si>
  <si>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</si>
  <si>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</si>
  <si>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</si>
  <si>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</si>
  <si>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</si>
  <si>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</si>
  <si>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</si>
  <si>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</si>
  <si>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</si>
  <si>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</si>
  <si>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</si>
  <si>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</si>
  <si>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</si>
  <si>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</si>
  <si>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</si>
  <si>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</si>
  <si>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</si>
  <si>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</si>
  <si>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</si>
  <si>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</si>
  <si>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</si>
  <si>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</si>
  <si>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</si>
  <si>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</si>
  <si>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</si>
  <si>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</si>
  <si>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</si>
  <si>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</si>
  <si>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</si>
  <si>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</si>
  <si>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</si>
  <si>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</si>
  <si>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</si>
  <si>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</si>
  <si>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</si>
  <si>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</si>
  <si>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</si>
  <si>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</si>
  <si>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</si>
  <si>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</si>
  <si>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</si>
  <si>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</si>
  <si>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</si>
  <si>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</si>
  <si>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障害者虐待防止・権利擁護事業</t>
    <phoneticPr fontId="5"/>
  </si>
  <si>
    <t>厚生労働省</t>
  </si>
  <si>
    <t>社会・援護局　障害保健福祉部</t>
    <phoneticPr fontId="5"/>
  </si>
  <si>
    <t>障害福祉課　地域生活支援推進室</t>
    <phoneticPr fontId="5"/>
  </si>
  <si>
    <t>河村　のり子</t>
    <phoneticPr fontId="5"/>
  </si>
  <si>
    <t>○</t>
  </si>
  <si>
    <t>－</t>
    <phoneticPr fontId="5"/>
  </si>
  <si>
    <t>障害者虐待防止法の円滑な施行を図るため、各都道府県における障害者の虐待防止や権利擁護に関する研修の指導的役割を担う者を養成するための研修を実施。また、障害者虐待に関する調査について、詳細な集計と調査結果を踏まえた分析を実施するとともに、個別の事例を収集し、対応上のプロセスや留意点などを提示し、地方自治体や施設関係者などに対する身障者の虐待防止等の研修資料としても活用できる報告書を作成する。</t>
    <phoneticPr fontId="5"/>
  </si>
  <si>
    <t>○研修
（１）都道府県・市町村障害者虐待防止担当職員研修（２）障害者福祉施設設置者・管理者研修（３）虐待防止マネージャー養成研修
○調査
（１）障害者虐待に関する調査の集計（２）調査結果等を踏まえた分析（３）障害者虐待防止・対応上の留意点のとりまとめ、（４）調査研究報告書の作成（５）次年度以降実施する調査内容の提案</t>
    <phoneticPr fontId="5"/>
  </si>
  <si>
    <t>-</t>
  </si>
  <si>
    <t>-</t>
    <phoneticPr fontId="5"/>
  </si>
  <si>
    <t>保健福祉調査委託費</t>
    <phoneticPr fontId="5"/>
  </si>
  <si>
    <t>研修への参加者数</t>
    <phoneticPr fontId="5"/>
  </si>
  <si>
    <t>人</t>
    <phoneticPr fontId="5"/>
  </si>
  <si>
    <t>事業実績報告書</t>
    <phoneticPr fontId="5"/>
  </si>
  <si>
    <t>国における各都道府県指導者養成研修・調査の実回数</t>
    <phoneticPr fontId="5"/>
  </si>
  <si>
    <t>回</t>
    <rPh sb="0" eb="1">
      <t>カイ</t>
    </rPh>
    <phoneticPr fontId="5"/>
  </si>
  <si>
    <t>研修等に要する費用
X：委託費　／　Y：開催回数・作成件数　　　　　　　　　　　　　　</t>
    <rPh sb="0" eb="3">
      <t>ケンシュウトウ</t>
    </rPh>
    <rPh sb="4" eb="5">
      <t>ヨウ</t>
    </rPh>
    <rPh sb="7" eb="9">
      <t>ヒヨウ</t>
    </rPh>
    <phoneticPr fontId="5"/>
  </si>
  <si>
    <t>百万円</t>
    <rPh sb="0" eb="1">
      <t>ヒャク</t>
    </rPh>
    <rPh sb="1" eb="3">
      <t>マンエン</t>
    </rPh>
    <phoneticPr fontId="5"/>
  </si>
  <si>
    <t>X/Y</t>
    <phoneticPr fontId="5"/>
  </si>
  <si>
    <t>13百万/1回</t>
    <rPh sb="2" eb="4">
      <t>ヒャクマン</t>
    </rPh>
    <rPh sb="6" eb="7">
      <t>カイ</t>
    </rPh>
    <phoneticPr fontId="5"/>
  </si>
  <si>
    <t>13百万/1回</t>
    <phoneticPr fontId="5"/>
  </si>
  <si>
    <t>12百万/1回</t>
    <phoneticPr fontId="5"/>
  </si>
  <si>
    <t>施策大目標１　必要な保健福祉サービスが的確に提供される体制を整備し、障害者の地域における生活を総合的に支援すること</t>
    <phoneticPr fontId="5"/>
  </si>
  <si>
    <t>施策目標Ⅸ－１－１ 　障害者の地域における生活を総合的に支援するため、障害者の生活の場、働く場や地域における支援体制を整備すること</t>
    <phoneticPr fontId="5"/>
  </si>
  <si>
    <t>障害保健福祉制度に係る検討会等の実施、制度の広報、監査指導等、行政活動の基盤となる行為を確実に実施することにより、障害者福祉施策全体の一層の推進を下支えし、もって障害者の地域における生活の支援等に寄与することを見込んでいる。</t>
    <phoneticPr fontId="5"/>
  </si>
  <si>
    <t>平成24年10月1日の障害者虐待防止法施行後、虐待防止に関する専門的な知識・技術をもつ人材育成など各自治体が虐待防止に関する体制整備を早急に行う必要がある。</t>
    <phoneticPr fontId="5"/>
  </si>
  <si>
    <t>都道府県での研修の均一性を担保する必要があるため、必要があれば国が実施している。</t>
    <phoneticPr fontId="5"/>
  </si>
  <si>
    <t>法施行後の各自治体における虐待防止のための体制を早急に整備する必要があるため、優先度が高い。</t>
    <phoneticPr fontId="5"/>
  </si>
  <si>
    <t>無</t>
  </si>
  <si>
    <t>法律の円滑な施行に寄与することから負担関係は妥当である。</t>
    <phoneticPr fontId="5"/>
  </si>
  <si>
    <t>一般競争入札の過程において使途及び金額について確認している。</t>
    <phoneticPr fontId="5"/>
  </si>
  <si>
    <t>‐</t>
  </si>
  <si>
    <t>事業計画書の必要経費を審査しており、水準は妥当である。</t>
    <phoneticPr fontId="5"/>
  </si>
  <si>
    <t>目標に見合ったものとなっている。</t>
    <phoneticPr fontId="5"/>
  </si>
  <si>
    <t>見込みにあったものとなっている。</t>
    <phoneticPr fontId="5"/>
  </si>
  <si>
    <t>調査結果資料を公開し、都道府県等にも活用されている。</t>
    <phoneticPr fontId="5"/>
  </si>
  <si>
    <t>871</t>
    <phoneticPr fontId="5"/>
  </si>
  <si>
    <t>753</t>
    <phoneticPr fontId="5"/>
  </si>
  <si>
    <t>781</t>
    <phoneticPr fontId="5"/>
  </si>
  <si>
    <t>779</t>
    <phoneticPr fontId="5"/>
  </si>
  <si>
    <t>794</t>
    <phoneticPr fontId="5"/>
  </si>
  <si>
    <t>761</t>
    <phoneticPr fontId="5"/>
  </si>
  <si>
    <t>758</t>
    <phoneticPr fontId="5"/>
  </si>
  <si>
    <t>754</t>
    <phoneticPr fontId="5"/>
  </si>
  <si>
    <t>人件費</t>
    <phoneticPr fontId="5"/>
  </si>
  <si>
    <t>事業費</t>
    <rPh sb="0" eb="3">
      <t>ジギョウヒ</t>
    </rPh>
    <phoneticPr fontId="5"/>
  </si>
  <si>
    <t>その他</t>
    <rPh sb="2" eb="3">
      <t>タ</t>
    </rPh>
    <phoneticPr fontId="5"/>
  </si>
  <si>
    <t>研究員人件費</t>
    <rPh sb="0" eb="3">
      <t>ケンキュウイン</t>
    </rPh>
    <rPh sb="3" eb="6">
      <t>ジンケンヒ</t>
    </rPh>
    <phoneticPr fontId="5"/>
  </si>
  <si>
    <t>委員謝金、旅費、会議費</t>
    <rPh sb="0" eb="2">
      <t>イイン</t>
    </rPh>
    <rPh sb="2" eb="4">
      <t>シャキン</t>
    </rPh>
    <rPh sb="5" eb="7">
      <t>リョヒ</t>
    </rPh>
    <rPh sb="8" eb="11">
      <t>カイギヒ</t>
    </rPh>
    <phoneticPr fontId="5"/>
  </si>
  <si>
    <t>一般管理費</t>
    <rPh sb="0" eb="2">
      <t>イッパン</t>
    </rPh>
    <rPh sb="2" eb="5">
      <t>カンリヒ</t>
    </rPh>
    <phoneticPr fontId="5"/>
  </si>
  <si>
    <t>人件費</t>
    <rPh sb="0" eb="3">
      <t>ジンケンヒ</t>
    </rPh>
    <phoneticPr fontId="5"/>
  </si>
  <si>
    <t>事務局人件費</t>
    <rPh sb="0" eb="3">
      <t>ジムキョク</t>
    </rPh>
    <rPh sb="3" eb="6">
      <t>ジンケンヒ</t>
    </rPh>
    <phoneticPr fontId="5"/>
  </si>
  <si>
    <t>委員謝金</t>
    <rPh sb="0" eb="2">
      <t>イイン</t>
    </rPh>
    <rPh sb="2" eb="4">
      <t>シャキン</t>
    </rPh>
    <phoneticPr fontId="5"/>
  </si>
  <si>
    <t>役務費</t>
    <rPh sb="0" eb="2">
      <t>エキム</t>
    </rPh>
    <rPh sb="2" eb="3">
      <t>ヒ</t>
    </rPh>
    <phoneticPr fontId="5"/>
  </si>
  <si>
    <t>消耗品費、印刷製本費等</t>
    <rPh sb="0" eb="3">
      <t>ショウモウヒン</t>
    </rPh>
    <rPh sb="3" eb="4">
      <t>ヒ</t>
    </rPh>
    <rPh sb="5" eb="7">
      <t>インサツ</t>
    </rPh>
    <rPh sb="7" eb="9">
      <t>セイホン</t>
    </rPh>
    <rPh sb="9" eb="10">
      <t>ヒ</t>
    </rPh>
    <rPh sb="10" eb="11">
      <t>トウ</t>
    </rPh>
    <phoneticPr fontId="5"/>
  </si>
  <si>
    <t>サイト構築費、テクニカルサポート費</t>
    <rPh sb="3" eb="5">
      <t>コウチク</t>
    </rPh>
    <rPh sb="5" eb="6">
      <t>ヒ</t>
    </rPh>
    <rPh sb="16" eb="17">
      <t>ヒ</t>
    </rPh>
    <phoneticPr fontId="5"/>
  </si>
  <si>
    <t>各都道府県における障害者虐待防止や権利擁護に関する研修の指導者的役割を担う者を養成する研修の開催</t>
    <phoneticPr fontId="5"/>
  </si>
  <si>
    <t>（一財）日本総合研究所</t>
    <phoneticPr fontId="5"/>
  </si>
  <si>
    <t>障害者虐待に関する調査の集計や調査結果を踏まえた分析・障害者虐待防止、対応上の留意点のとりまとめ、障害者虐待防止法施行後の経年比較等による詳細な分析、次年度以降実施する調査内容の提案。</t>
    <phoneticPr fontId="5"/>
  </si>
  <si>
    <t>各都道府県における障害者虐待の防止等のための指導者を養成する研修を受講した人数</t>
    <phoneticPr fontId="5"/>
  </si>
  <si>
    <t>-</t>
    <phoneticPr fontId="5"/>
  </si>
  <si>
    <t>（一社）全国手をつなぐ育成会連合会</t>
    <phoneticPr fontId="5"/>
  </si>
  <si>
    <t>研修に関しては平成29年度より一般競争入札(最低価格落札方式）へ変更し、令和２年度は複数の者による応札があった。
調査に関しては平成29年度より一般競争入札（総合評価落札方式）へ変更し令和２年度は複数の者による応札があった。</t>
    <rPh sb="36" eb="38">
      <t>レイワ</t>
    </rPh>
    <rPh sb="39" eb="41">
      <t>ネンド</t>
    </rPh>
    <rPh sb="92" eb="94">
      <t>レイワ</t>
    </rPh>
    <rPh sb="95" eb="97">
      <t>ネンド</t>
    </rPh>
    <phoneticPr fontId="5"/>
  </si>
  <si>
    <t>　本事業は、各都道府県における障害者の虐待防止や権利擁護に関する研修の指導的な役割を担う者の養成及び障害者虐待に関する調査についての集計・分析を行い、もって障害者虐待の防止を促進することを目的としている。
  研修については、各都道府県で行う研修の均一性を担保するため、集合研修の形態で実施しており、全ての都道府県より毎年度一定の人数が研修に参加している。また、調査についても、全国の障害者虐待の実態に関する調査について集計するとともに、自治体の虐待発生時の対応や未然防止の取組み等について個別ヒアリングを実施し、それらの結果をもとに虐待の未然防止のための対応上の留意点やプロセス等を提示した報告書を作成、公表して、各自治体が行う虐待防止の取組みの参考となるものとなっている。</t>
    <phoneticPr fontId="5"/>
  </si>
  <si>
    <t>障害者虐待の防止に資するよう、事業の効率性を高める対応を行うと共に最新情報を織り込み、引き続き事業を継続する。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</si>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</sst>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88900</xdr:colOff>
      <xdr:row>748</xdr:row>
      <xdr:rowOff>76200</xdr:rowOff>
    </xdr:from>
    <xdr:ext cx="884702" cy="285243"/>
    <xdr:sp macro="" textlink="">
      <xdr:nvSpPr>
        <xdr:cNvPr id="2" name="テキスト ボックス 1"/>
        <xdr:cNvSpPr txBox="1"/>
      </xdr:nvSpPr>
      <xdr:spPr>
        <a:xfrm>
          <a:off x="3289300" y="40681275"/>
          <a:ext cx="884702"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研　修　</a:t>
          </a:r>
          <a:r>
            <a:rPr kumimoji="1" lang="en-US" altLang="ja-JP" sz="1100"/>
            <a:t>】</a:t>
          </a:r>
          <a:endParaRPr kumimoji="1" lang="ja-JP" altLang="en-US" sz="1100"/>
        </a:p>
      </xdr:txBody>
    </xdr:sp>
    <xdr:clientData/>
  </xdr:oneCellAnchor>
  <xdr:twoCellAnchor>
    <xdr:from>
      <xdr:col>10</xdr:col>
      <xdr:colOff>1</xdr:colOff>
      <xdr:row>749</xdr:row>
      <xdr:rowOff>0</xdr:rowOff>
    </xdr:from>
    <xdr:to>
      <xdr:col>24</xdr:col>
      <xdr:colOff>139701</xdr:colOff>
      <xdr:row>752</xdr:row>
      <xdr:rowOff>28111</xdr:rowOff>
    </xdr:to>
    <xdr:sp macro="" textlink="">
      <xdr:nvSpPr>
        <xdr:cNvPr id="3" name="テキスト ボックス 2"/>
        <xdr:cNvSpPr txBox="1"/>
      </xdr:nvSpPr>
      <xdr:spPr>
        <a:xfrm>
          <a:off x="2000251" y="40957500"/>
          <a:ext cx="2940050" cy="10853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厚生労働省　３．４百万円</a:t>
          </a:r>
        </a:p>
      </xdr:txBody>
    </xdr:sp>
    <xdr:clientData/>
  </xdr:twoCellAnchor>
  <xdr:oneCellAnchor>
    <xdr:from>
      <xdr:col>10</xdr:col>
      <xdr:colOff>0</xdr:colOff>
      <xdr:row>752</xdr:row>
      <xdr:rowOff>38100</xdr:rowOff>
    </xdr:from>
    <xdr:ext cx="2941601" cy="285243"/>
    <xdr:sp macro="" textlink="">
      <xdr:nvSpPr>
        <xdr:cNvPr id="4" name="テキスト ボックス 3"/>
        <xdr:cNvSpPr txBox="1"/>
      </xdr:nvSpPr>
      <xdr:spPr>
        <a:xfrm>
          <a:off x="2000250" y="42052875"/>
          <a:ext cx="2941601"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国研修の実施に要する費用について支弁　</a:t>
          </a:r>
          <a:r>
            <a:rPr kumimoji="1" lang="en-US" altLang="ja-JP" sz="1100"/>
            <a:t>]</a:t>
          </a:r>
          <a:endParaRPr kumimoji="1" lang="ja-JP" altLang="en-US" sz="1100"/>
        </a:p>
      </xdr:txBody>
    </xdr:sp>
    <xdr:clientData/>
  </xdr:oneCellAnchor>
  <xdr:twoCellAnchor>
    <xdr:from>
      <xdr:col>15</xdr:col>
      <xdr:colOff>87992</xdr:colOff>
      <xdr:row>755</xdr:row>
      <xdr:rowOff>138793</xdr:rowOff>
    </xdr:from>
    <xdr:to>
      <xdr:col>18</xdr:col>
      <xdr:colOff>105920</xdr:colOff>
      <xdr:row>757</xdr:row>
      <xdr:rowOff>217715</xdr:rowOff>
    </xdr:to>
    <xdr:sp macro="" textlink="">
      <xdr:nvSpPr>
        <xdr:cNvPr id="5" name="下矢印 4"/>
        <xdr:cNvSpPr/>
      </xdr:nvSpPr>
      <xdr:spPr>
        <a:xfrm>
          <a:off x="3088367" y="42858418"/>
          <a:ext cx="618003" cy="688522"/>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0</xdr:colOff>
      <xdr:row>758</xdr:row>
      <xdr:rowOff>0</xdr:rowOff>
    </xdr:from>
    <xdr:ext cx="2641600" cy="698500"/>
    <xdr:sp macro="" textlink="">
      <xdr:nvSpPr>
        <xdr:cNvPr id="6" name="テキスト ボックス 5"/>
        <xdr:cNvSpPr txBox="1"/>
      </xdr:nvSpPr>
      <xdr:spPr>
        <a:xfrm>
          <a:off x="2200275" y="43681650"/>
          <a:ext cx="2641600"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一般競争契約（最低価格）　</a:t>
          </a:r>
          <a:r>
            <a:rPr kumimoji="1" lang="en-US" altLang="ja-JP" sz="1400"/>
            <a:t>]</a:t>
          </a:r>
          <a:endParaRPr kumimoji="1" lang="ja-JP" altLang="en-US" sz="1400"/>
        </a:p>
      </xdr:txBody>
    </xdr:sp>
    <xdr:clientData/>
  </xdr:oneCellAnchor>
  <xdr:oneCellAnchor>
    <xdr:from>
      <xdr:col>8</xdr:col>
      <xdr:colOff>25400</xdr:colOff>
      <xdr:row>764</xdr:row>
      <xdr:rowOff>108857</xdr:rowOff>
    </xdr:from>
    <xdr:ext cx="3894779" cy="474962"/>
    <xdr:sp macro="" textlink="">
      <xdr:nvSpPr>
        <xdr:cNvPr id="7" name="テキスト ボックス 6"/>
        <xdr:cNvSpPr txBox="1"/>
      </xdr:nvSpPr>
      <xdr:spPr>
        <a:xfrm>
          <a:off x="1625600" y="45905057"/>
          <a:ext cx="3894779" cy="474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各都道府県における障害者の虐待防止や権利擁護に</a:t>
          </a:r>
          <a:r>
            <a:rPr kumimoji="1" lang="ja-JP" altLang="en-US" sz="1100" baseline="0"/>
            <a:t>関する</a:t>
          </a:r>
          <a:endParaRPr kumimoji="1" lang="en-US" altLang="ja-JP" sz="1100" baseline="0"/>
        </a:p>
        <a:p>
          <a:r>
            <a:rPr kumimoji="1" lang="ja-JP" altLang="en-US" sz="1100" baseline="0"/>
            <a:t>　 研修の指導的役割を担う者を養成する研修会の実施　</a:t>
          </a:r>
          <a:r>
            <a:rPr kumimoji="1" lang="en-US" altLang="ja-JP" sz="1100"/>
            <a:t>]</a:t>
          </a:r>
          <a:endParaRPr kumimoji="1" lang="ja-JP" altLang="en-US" sz="1100"/>
        </a:p>
      </xdr:txBody>
    </xdr:sp>
    <xdr:clientData/>
  </xdr:oneCellAnchor>
  <xdr:twoCellAnchor>
    <xdr:from>
      <xdr:col>29</xdr:col>
      <xdr:colOff>1</xdr:colOff>
      <xdr:row>748</xdr:row>
      <xdr:rowOff>342900</xdr:rowOff>
    </xdr:from>
    <xdr:to>
      <xdr:col>43</xdr:col>
      <xdr:colOff>152401</xdr:colOff>
      <xdr:row>752</xdr:row>
      <xdr:rowOff>15411</xdr:rowOff>
    </xdr:to>
    <xdr:sp macro="" textlink="">
      <xdr:nvSpPr>
        <xdr:cNvPr id="8" name="テキスト ボックス 7"/>
        <xdr:cNvSpPr txBox="1"/>
      </xdr:nvSpPr>
      <xdr:spPr>
        <a:xfrm>
          <a:off x="5800726" y="40947975"/>
          <a:ext cx="2952750" cy="10822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厚生労働省　８．４百万円</a:t>
          </a:r>
        </a:p>
      </xdr:txBody>
    </xdr:sp>
    <xdr:clientData/>
  </xdr:twoCellAnchor>
  <xdr:oneCellAnchor>
    <xdr:from>
      <xdr:col>35</xdr:col>
      <xdr:colOff>25400</xdr:colOff>
      <xdr:row>748</xdr:row>
      <xdr:rowOff>38100</xdr:rowOff>
    </xdr:from>
    <xdr:ext cx="884702" cy="285243"/>
    <xdr:sp macro="" textlink="">
      <xdr:nvSpPr>
        <xdr:cNvPr id="9" name="テキスト ボックス 8"/>
        <xdr:cNvSpPr txBox="1"/>
      </xdr:nvSpPr>
      <xdr:spPr>
        <a:xfrm>
          <a:off x="7026275" y="40643175"/>
          <a:ext cx="884702"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調　査　</a:t>
          </a:r>
          <a:r>
            <a:rPr kumimoji="1" lang="en-US" altLang="ja-JP" sz="1100"/>
            <a:t>】</a:t>
          </a:r>
          <a:endParaRPr kumimoji="1" lang="ja-JP" altLang="en-US" sz="1100"/>
        </a:p>
      </xdr:txBody>
    </xdr:sp>
    <xdr:clientData/>
  </xdr:oneCellAnchor>
  <xdr:oneCellAnchor>
    <xdr:from>
      <xdr:col>28</xdr:col>
      <xdr:colOff>190500</xdr:colOff>
      <xdr:row>752</xdr:row>
      <xdr:rowOff>76200</xdr:rowOff>
    </xdr:from>
    <xdr:ext cx="2914479" cy="285243"/>
    <xdr:sp macro="" textlink="">
      <xdr:nvSpPr>
        <xdr:cNvPr id="10" name="テキスト ボックス 9"/>
        <xdr:cNvSpPr txBox="1"/>
      </xdr:nvSpPr>
      <xdr:spPr>
        <a:xfrm>
          <a:off x="5791200" y="42090975"/>
          <a:ext cx="2914479"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調査の集計等に要する費用について支弁　</a:t>
          </a:r>
          <a:r>
            <a:rPr kumimoji="1" lang="en-US" altLang="ja-JP" sz="1100"/>
            <a:t>]</a:t>
          </a:r>
          <a:endParaRPr kumimoji="1" lang="ja-JP" altLang="en-US" sz="1100"/>
        </a:p>
      </xdr:txBody>
    </xdr:sp>
    <xdr:clientData/>
  </xdr:oneCellAnchor>
  <xdr:twoCellAnchor>
    <xdr:from>
      <xdr:col>35</xdr:col>
      <xdr:colOff>97972</xdr:colOff>
      <xdr:row>755</xdr:row>
      <xdr:rowOff>122462</xdr:rowOff>
    </xdr:from>
    <xdr:to>
      <xdr:col>38</xdr:col>
      <xdr:colOff>115900</xdr:colOff>
      <xdr:row>757</xdr:row>
      <xdr:rowOff>172042</xdr:rowOff>
    </xdr:to>
    <xdr:sp macro="" textlink="">
      <xdr:nvSpPr>
        <xdr:cNvPr id="11" name="下矢印 10"/>
        <xdr:cNvSpPr/>
      </xdr:nvSpPr>
      <xdr:spPr>
        <a:xfrm>
          <a:off x="7098847" y="42842087"/>
          <a:ext cx="618003" cy="65918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0</xdr:colOff>
      <xdr:row>758</xdr:row>
      <xdr:rowOff>0</xdr:rowOff>
    </xdr:from>
    <xdr:ext cx="2590800" cy="698500"/>
    <xdr:sp macro="" textlink="">
      <xdr:nvSpPr>
        <xdr:cNvPr id="12" name="テキスト ボックス 11"/>
        <xdr:cNvSpPr txBox="1"/>
      </xdr:nvSpPr>
      <xdr:spPr>
        <a:xfrm>
          <a:off x="6200775" y="43681650"/>
          <a:ext cx="2590800"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一般競争契約（総合評価）　</a:t>
          </a:r>
          <a:r>
            <a:rPr kumimoji="1" lang="en-US" altLang="ja-JP" sz="1400"/>
            <a:t>]</a:t>
          </a:r>
          <a:endParaRPr kumimoji="1" lang="ja-JP" altLang="en-US" sz="1400"/>
        </a:p>
      </xdr:txBody>
    </xdr:sp>
    <xdr:clientData/>
  </xdr:oneCellAnchor>
  <xdr:twoCellAnchor>
    <xdr:from>
      <xdr:col>29</xdr:col>
      <xdr:colOff>39008</xdr:colOff>
      <xdr:row>759</xdr:row>
      <xdr:rowOff>147865</xdr:rowOff>
    </xdr:from>
    <xdr:to>
      <xdr:col>45</xdr:col>
      <xdr:colOff>13608</xdr:colOff>
      <xdr:row>763</xdr:row>
      <xdr:rowOff>166759</xdr:rowOff>
    </xdr:to>
    <xdr:sp macro="" textlink="">
      <xdr:nvSpPr>
        <xdr:cNvPr id="13" name="テキスト ボックス 12"/>
        <xdr:cNvSpPr txBox="1"/>
      </xdr:nvSpPr>
      <xdr:spPr>
        <a:xfrm>
          <a:off x="5839733" y="44181940"/>
          <a:ext cx="3175000" cy="1428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Ｂ</a:t>
          </a:r>
          <a:r>
            <a:rPr kumimoji="1" lang="en-US" altLang="ja-JP" sz="2000"/>
            <a:t>.</a:t>
          </a:r>
          <a:r>
            <a:rPr kumimoji="1" lang="ja-JP" altLang="en-US" sz="2000"/>
            <a:t>（一財）日本総合研究所</a:t>
          </a:r>
          <a:endParaRPr kumimoji="1" lang="en-US" altLang="ja-JP" sz="2000"/>
        </a:p>
        <a:p>
          <a:pPr algn="ctr"/>
          <a:r>
            <a:rPr kumimoji="1" lang="ja-JP" altLang="en-US" sz="2000"/>
            <a:t>８．４百万円</a:t>
          </a:r>
          <a:endParaRPr kumimoji="1" lang="en-US" altLang="ja-JP" sz="2000"/>
        </a:p>
      </xdr:txBody>
    </xdr:sp>
    <xdr:clientData/>
  </xdr:twoCellAnchor>
  <xdr:twoCellAnchor>
    <xdr:from>
      <xdr:col>7</xdr:col>
      <xdr:colOff>190500</xdr:colOff>
      <xdr:row>759</xdr:row>
      <xdr:rowOff>154214</xdr:rowOff>
    </xdr:from>
    <xdr:to>
      <xdr:col>27</xdr:col>
      <xdr:colOff>86042</xdr:colOff>
      <xdr:row>763</xdr:row>
      <xdr:rowOff>173108</xdr:rowOff>
    </xdr:to>
    <xdr:sp macro="" textlink="">
      <xdr:nvSpPr>
        <xdr:cNvPr id="14" name="テキスト ボックス 13"/>
        <xdr:cNvSpPr txBox="1"/>
      </xdr:nvSpPr>
      <xdr:spPr>
        <a:xfrm>
          <a:off x="1590675" y="44188289"/>
          <a:ext cx="3896042" cy="1428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Ａ</a:t>
          </a:r>
          <a:r>
            <a:rPr kumimoji="1" lang="en-US" altLang="ja-JP" sz="2000"/>
            <a:t>.</a:t>
          </a:r>
          <a:r>
            <a:rPr kumimoji="1" lang="ja-JP" altLang="en-US" sz="2000"/>
            <a:t>（一社）全国手をつなぐ</a:t>
          </a:r>
          <a:endParaRPr kumimoji="1" lang="en-US" altLang="ja-JP" sz="2000"/>
        </a:p>
        <a:p>
          <a:pPr algn="ctr"/>
          <a:r>
            <a:rPr kumimoji="1" lang="ja-JP" altLang="en-US" sz="2000"/>
            <a:t>育成会連合会</a:t>
          </a:r>
          <a:endParaRPr kumimoji="1" lang="en-US" altLang="ja-JP" sz="2000"/>
        </a:p>
        <a:p>
          <a:pPr algn="ctr"/>
          <a:r>
            <a:rPr kumimoji="1" lang="ja-JP" altLang="en-US" sz="2000"/>
            <a:t>３．４百万円</a:t>
          </a:r>
          <a:endParaRPr kumimoji="1" lang="en-US" altLang="ja-JP" sz="2000"/>
        </a:p>
        <a:p>
          <a:pPr algn="ctr"/>
          <a:endParaRPr kumimoji="1" lang="en-US" altLang="ja-JP" sz="2000"/>
        </a:p>
      </xdr:txBody>
    </xdr:sp>
    <xdr:clientData/>
  </xdr:twoCellAnchor>
  <xdr:oneCellAnchor>
    <xdr:from>
      <xdr:col>28</xdr:col>
      <xdr:colOff>176893</xdr:colOff>
      <xdr:row>764</xdr:row>
      <xdr:rowOff>131536</xdr:rowOff>
    </xdr:from>
    <xdr:ext cx="4041367" cy="854401"/>
    <xdr:sp macro="" textlink="">
      <xdr:nvSpPr>
        <xdr:cNvPr id="15" name="テキスト ボックス 14"/>
        <xdr:cNvSpPr txBox="1"/>
      </xdr:nvSpPr>
      <xdr:spPr>
        <a:xfrm>
          <a:off x="5777593" y="45927736"/>
          <a:ext cx="4041367" cy="854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障害者虐待に関する調査の集計や調査結果を踏まえた分析・</a:t>
          </a:r>
          <a:endParaRPr kumimoji="1" lang="en-US" altLang="ja-JP" sz="1100"/>
        </a:p>
        <a:p>
          <a:r>
            <a:rPr kumimoji="1" lang="ja-JP" altLang="en-US" sz="1100"/>
            <a:t>障害者虐待防止、対応上の留意点のとりまとめ、障害者虐待防止</a:t>
          </a:r>
          <a:endParaRPr kumimoji="1" lang="en-US" altLang="ja-JP" sz="1100"/>
        </a:p>
        <a:p>
          <a:r>
            <a:rPr kumimoji="1" lang="ja-JP" altLang="en-US" sz="1100"/>
            <a:t>法施行後の経年比較等による詳細な分析、次年度以降</a:t>
          </a:r>
          <a:endParaRPr kumimoji="1" lang="en-US" altLang="ja-JP" sz="1100"/>
        </a:p>
        <a:p>
          <a:r>
            <a:rPr kumimoji="1" lang="ja-JP" altLang="en-US" sz="1100"/>
            <a:t>実施する調査内容の提案　</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G9" sqref="BG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v>20</v>
      </c>
      <c r="AP2" s="206"/>
      <c r="AQ2" s="206"/>
      <c r="AR2" s="99" t="s">
        <v>713</v>
      </c>
      <c r="AS2" s="207">
        <v>856</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716</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502</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718</v>
      </c>
      <c r="AF5" s="716"/>
      <c r="AG5" s="716"/>
      <c r="AH5" s="716"/>
      <c r="AI5" s="716"/>
      <c r="AJ5" s="716"/>
      <c r="AK5" s="716"/>
      <c r="AL5" s="716"/>
      <c r="AM5" s="716"/>
      <c r="AN5" s="716"/>
      <c r="AO5" s="716"/>
      <c r="AP5" s="717"/>
      <c r="AQ5" s="718" t="s">
        <v>719</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721</v>
      </c>
      <c r="H7" s="824"/>
      <c r="I7" s="824"/>
      <c r="J7" s="824"/>
      <c r="K7" s="824"/>
      <c r="L7" s="824"/>
      <c r="M7" s="824"/>
      <c r="N7" s="824"/>
      <c r="O7" s="824"/>
      <c r="P7" s="824"/>
      <c r="Q7" s="824"/>
      <c r="R7" s="824"/>
      <c r="S7" s="824"/>
      <c r="T7" s="824"/>
      <c r="U7" s="824"/>
      <c r="V7" s="824"/>
      <c r="W7" s="824"/>
      <c r="X7" s="825"/>
      <c r="Y7" s="392" t="s">
        <v>391</v>
      </c>
      <c r="Z7" s="296"/>
      <c r="AA7" s="296"/>
      <c r="AB7" s="296"/>
      <c r="AC7" s="296"/>
      <c r="AD7" s="393"/>
      <c r="AE7" s="379" t="s">
        <v>721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障害者施策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14</v>
      </c>
      <c r="Q13" s="164"/>
      <c r="R13" s="164"/>
      <c r="S13" s="164"/>
      <c r="T13" s="164"/>
      <c r="U13" s="164"/>
      <c r="V13" s="165"/>
      <c r="W13" s="163">
        <v>13</v>
      </c>
      <c r="X13" s="164"/>
      <c r="Y13" s="164"/>
      <c r="Z13" s="164"/>
      <c r="AA13" s="164"/>
      <c r="AB13" s="164"/>
      <c r="AC13" s="165"/>
      <c r="AD13" s="163">
        <v>12</v>
      </c>
      <c r="AE13" s="164"/>
      <c r="AF13" s="164"/>
      <c r="AG13" s="164"/>
      <c r="AH13" s="164"/>
      <c r="AI13" s="164"/>
      <c r="AJ13" s="165"/>
      <c r="AK13" s="163">
        <v>12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725</v>
      </c>
      <c r="Q14" s="164"/>
      <c r="R14" s="164"/>
      <c r="S14" s="164"/>
      <c r="T14" s="164"/>
      <c r="U14" s="164"/>
      <c r="V14" s="165"/>
      <c r="W14" s="163" t="s">
        <v>724</v>
      </c>
      <c r="X14" s="164"/>
      <c r="Y14" s="164"/>
      <c r="Z14" s="164"/>
      <c r="AA14" s="164"/>
      <c r="AB14" s="164"/>
      <c r="AC14" s="165"/>
      <c r="AD14" s="163" t="s">
        <v>724</v>
      </c>
      <c r="AE14" s="164"/>
      <c r="AF14" s="164"/>
      <c r="AG14" s="164"/>
      <c r="AH14" s="164"/>
      <c r="AI14" s="164"/>
      <c r="AJ14" s="165"/>
      <c r="AK14" s="163" t="s">
        <v>724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725</v>
      </c>
      <c r="Q15" s="164"/>
      <c r="R15" s="164"/>
      <c r="S15" s="164"/>
      <c r="T15" s="164"/>
      <c r="U15" s="164"/>
      <c r="V15" s="165"/>
      <c r="W15" s="163" t="s">
        <v>724</v>
      </c>
      <c r="X15" s="164"/>
      <c r="Y15" s="164"/>
      <c r="Z15" s="164"/>
      <c r="AA15" s="164"/>
      <c r="AB15" s="164"/>
      <c r="AC15" s="165"/>
      <c r="AD15" s="163" t="s">
        <v>724</v>
      </c>
      <c r="AE15" s="164"/>
      <c r="AF15" s="164"/>
      <c r="AG15" s="164"/>
      <c r="AH15" s="164"/>
      <c r="AI15" s="164"/>
      <c r="AJ15" s="165"/>
      <c r="AK15" s="163" t="s">
        <v>724</v>
      </c>
      <c r="AL15" s="164"/>
      <c r="AM15" s="164"/>
      <c r="AN15" s="164"/>
      <c r="AO15" s="164"/>
      <c r="AP15" s="164"/>
      <c r="AQ15" s="165"/>
      <c r="AR15" s="163" t="s">
        <v>724</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725</v>
      </c>
      <c r="Q16" s="164"/>
      <c r="R16" s="164"/>
      <c r="S16" s="164"/>
      <c r="T16" s="164"/>
      <c r="U16" s="164"/>
      <c r="V16" s="165"/>
      <c r="W16" s="163" t="s">
        <v>724</v>
      </c>
      <c r="X16" s="164"/>
      <c r="Y16" s="164"/>
      <c r="Z16" s="164"/>
      <c r="AA16" s="164"/>
      <c r="AB16" s="164"/>
      <c r="AC16" s="165"/>
      <c r="AD16" s="163" t="s">
        <v>724</v>
      </c>
      <c r="AE16" s="164"/>
      <c r="AF16" s="164"/>
      <c r="AG16" s="164"/>
      <c r="AH16" s="164"/>
      <c r="AI16" s="164"/>
      <c r="AJ16" s="165"/>
      <c r="AK16" s="163" t="s">
        <v>724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725</v>
      </c>
      <c r="Q17" s="164"/>
      <c r="R17" s="164"/>
      <c r="S17" s="164"/>
      <c r="T17" s="164"/>
      <c r="U17" s="164"/>
      <c r="V17" s="165"/>
      <c r="W17" s="163" t="s">
        <v>724</v>
      </c>
      <c r="X17" s="164"/>
      <c r="Y17" s="164"/>
      <c r="Z17" s="164"/>
      <c r="AA17" s="164"/>
      <c r="AB17" s="164"/>
      <c r="AC17" s="165"/>
      <c r="AD17" s="163" t="s">
        <v>724</v>
      </c>
      <c r="AE17" s="164"/>
      <c r="AF17" s="164"/>
      <c r="AG17" s="164"/>
      <c r="AH17" s="164"/>
      <c r="AI17" s="164"/>
      <c r="AJ17" s="165"/>
      <c r="AK17" s="163" t="s">
        <v>724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14</v>
      </c>
      <c r="Q18" s="170"/>
      <c r="R18" s="170"/>
      <c r="S18" s="170"/>
      <c r="T18" s="170"/>
      <c r="U18" s="170"/>
      <c r="V18" s="171"/>
      <c r="W18" s="169">
        <f>SUM(W13:AC17)</f>
        <v>13</v>
      </c>
      <c r="X18" s="170"/>
      <c r="Y18" s="170"/>
      <c r="Z18" s="170"/>
      <c r="AA18" s="170"/>
      <c r="AB18" s="170"/>
      <c r="AC18" s="171"/>
      <c r="AD18" s="169">
        <f>SUM(AD13:AJ17)</f>
        <v>12</v>
      </c>
      <c r="AE18" s="170"/>
      <c r="AF18" s="170"/>
      <c r="AG18" s="170"/>
      <c r="AH18" s="170"/>
      <c r="AI18" s="170"/>
      <c r="AJ18" s="171"/>
      <c r="AK18" s="169">
        <f>SUM(AK13:AQ17)</f>
        <v>12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13</v>
      </c>
      <c r="Q19" s="164"/>
      <c r="R19" s="164"/>
      <c r="S19" s="164"/>
      <c r="T19" s="164"/>
      <c r="U19" s="164"/>
      <c r="V19" s="165"/>
      <c r="W19" s="163">
        <v>13</v>
      </c>
      <c r="X19" s="164"/>
      <c r="Y19" s="164"/>
      <c r="Z19" s="164"/>
      <c r="AA19" s="164"/>
      <c r="AB19" s="164"/>
      <c r="AC19" s="165"/>
      <c r="AD19" s="163">
        <v>12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0.9285714285714286</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0.9285714285714286</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12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776</v>
      </c>
      <c r="AR31" s="178"/>
      <c r="AS31" s="179" t="s">
        <v>233</v>
      </c>
      <c r="AT31" s="202"/>
      <c r="AU31" s="271">
        <v>3</v>
      </c>
      <c r="AV31" s="271"/>
      <c r="AW31" s="375" t="s">
        <v>179</v>
      </c>
      <c r="AX31" s="376"/>
    </row>
    <row r="32" spans="1:50" ht="23.25" customHeight="1" x14ac:dyDescent="0.15">
      <c r="A32" s="511"/>
      <c r="B32" s="509"/>
      <c r="C32" s="509"/>
      <c r="D32" s="509"/>
      <c r="E32" s="509"/>
      <c r="F32" s="510"/>
      <c r="G32" s="536" t="s">
        <v>727</v>
      </c>
      <c r="H32" s="537"/>
      <c r="I32" s="537"/>
      <c r="J32" s="537"/>
      <c r="K32" s="537"/>
      <c r="L32" s="537"/>
      <c r="M32" s="537"/>
      <c r="N32" s="537"/>
      <c r="O32" s="538"/>
      <c r="P32" s="191" t="s">
        <v>775</v>
      </c>
      <c r="Q32" s="191"/>
      <c r="R32" s="191"/>
      <c r="S32" s="191"/>
      <c r="T32" s="191"/>
      <c r="U32" s="191"/>
      <c r="V32" s="191"/>
      <c r="W32" s="191"/>
      <c r="X32" s="233"/>
      <c r="Y32" s="339" t="s">
        <v>12</v>
      </c>
      <c r="Z32" s="545"/>
      <c r="AA32" s="546"/>
      <c r="AB32" s="547" t="s">
        <v>728</v>
      </c>
      <c r="AC32" s="547"/>
      <c r="AD32" s="547"/>
      <c r="AE32" s="363">
        <v>193</v>
      </c>
      <c r="AF32" s="364"/>
      <c r="AG32" s="364"/>
      <c r="AH32" s="364"/>
      <c r="AI32" s="363">
        <v>194</v>
      </c>
      <c r="AJ32" s="364"/>
      <c r="AK32" s="364"/>
      <c r="AL32" s="364"/>
      <c r="AM32" s="363">
        <v>176</v>
      </c>
      <c r="AN32" s="364"/>
      <c r="AO32" s="364"/>
      <c r="AP32" s="364"/>
      <c r="AQ32" s="166" t="s">
        <v>725</v>
      </c>
      <c r="AR32" s="167"/>
      <c r="AS32" s="167"/>
      <c r="AT32" s="168"/>
      <c r="AU32" s="166" t="s">
        <v>725</v>
      </c>
      <c r="AV32" s="167"/>
      <c r="AW32" s="167"/>
      <c r="AX32" s="168"/>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728</v>
      </c>
      <c r="AC33" s="518"/>
      <c r="AD33" s="518"/>
      <c r="AE33" s="363">
        <v>208</v>
      </c>
      <c r="AF33" s="364"/>
      <c r="AG33" s="364"/>
      <c r="AH33" s="364"/>
      <c r="AI33" s="363">
        <v>208</v>
      </c>
      <c r="AJ33" s="364"/>
      <c r="AK33" s="364"/>
      <c r="AL33" s="364"/>
      <c r="AM33" s="363">
        <v>208</v>
      </c>
      <c r="AN33" s="364"/>
      <c r="AO33" s="364"/>
      <c r="AP33" s="364"/>
      <c r="AQ33" s="166" t="s">
        <v>725</v>
      </c>
      <c r="AR33" s="167"/>
      <c r="AS33" s="167"/>
      <c r="AT33" s="168"/>
      <c r="AU33" s="364">
        <v>208</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f>AE32/AE33*100</f>
        <v>92.788461538461547</v>
      </c>
      <c r="AF34" s="364"/>
      <c r="AG34" s="364"/>
      <c r="AH34" s="364"/>
      <c r="AI34" s="363">
        <f t="shared" ref="AI34" si="4">AI32/AI33*100</f>
        <v>93.269230769230774</v>
      </c>
      <c r="AJ34" s="364"/>
      <c r="AK34" s="364"/>
      <c r="AL34" s="364"/>
      <c r="AM34" s="363">
        <f t="shared" ref="AM34" si="5">AM32/AM33*100</f>
        <v>84.615384615384613</v>
      </c>
      <c r="AN34" s="364"/>
      <c r="AO34" s="364"/>
      <c r="AP34" s="364"/>
      <c r="AQ34" s="166" t="s">
        <v>725</v>
      </c>
      <c r="AR34" s="167"/>
      <c r="AS34" s="167"/>
      <c r="AT34" s="168"/>
      <c r="AU34" s="166" t="s">
        <v>725</v>
      </c>
      <c r="AV34" s="167"/>
      <c r="AW34" s="167"/>
      <c r="AX34" s="168"/>
    </row>
    <row r="35" spans="1:51" ht="23.25" customHeight="1" x14ac:dyDescent="0.15">
      <c r="A35" s="891" t="s">
        <v>382</v>
      </c>
      <c r="B35" s="892"/>
      <c r="C35" s="892"/>
      <c r="D35" s="892"/>
      <c r="E35" s="892"/>
      <c r="F35" s="893"/>
      <c r="G35" s="897" t="s">
        <v>729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6">$AY$37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6"/>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6"/>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6"/>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6"/>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7">$AY$44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7"/>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7"/>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7"/>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7"/>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8">$AY$51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8"/>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8"/>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8"/>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8"/>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9">$AY$58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9"/>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9"/>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9"/>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9"/>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392</v>
      </c>
      <c r="AF65" s="335"/>
      <c r="AG65" s="335"/>
      <c r="AH65" s="335"/>
      <c r="AI65" s="335" t="s">
        <v>414</v>
      </c>
      <c r="AJ65" s="335"/>
      <c r="AK65" s="335"/>
      <c r="AL65" s="335"/>
      <c r="AM65" s="335" t="s">
        <v>511</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10">$AY$65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10"/>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10"/>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10"/>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10"/>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10"/>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11">$AY$73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11"/>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11"/>
        <v>0</v>
      </c>
    </row>
    <row r="78" spans="1:51" ht="69.75" hidden="1" customHeight="1" x14ac:dyDescent="0.15">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11"/>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2">$AY$80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2"/>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2"/>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2"/>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2"/>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2"/>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2"/>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2"/>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3">$AY$90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3"/>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3"/>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4">$AY$95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4"/>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4"/>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545</v>
      </c>
      <c r="AV100" s="921"/>
      <c r="AW100" s="921"/>
      <c r="AX100" s="923"/>
    </row>
    <row r="101" spans="1:60" ht="23.25" customHeight="1" x14ac:dyDescent="0.15">
      <c r="A101" s="487"/>
      <c r="B101" s="488"/>
      <c r="C101" s="488"/>
      <c r="D101" s="488"/>
      <c r="E101" s="488"/>
      <c r="F101" s="489"/>
      <c r="G101" s="191" t="s">
        <v>730</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v>1</v>
      </c>
      <c r="AF101" s="358"/>
      <c r="AG101" s="358"/>
      <c r="AH101" s="358"/>
      <c r="AI101" s="358">
        <v>1</v>
      </c>
      <c r="AJ101" s="358"/>
      <c r="AK101" s="358"/>
      <c r="AL101" s="358"/>
      <c r="AM101" s="358">
        <v>1</v>
      </c>
      <c r="AN101" s="358"/>
      <c r="AO101" s="358"/>
      <c r="AP101" s="358"/>
      <c r="AQ101" s="358" t="s">
        <v>725</v>
      </c>
      <c r="AR101" s="358"/>
      <c r="AS101" s="358"/>
      <c r="AT101" s="358"/>
      <c r="AU101" s="363" t="s">
        <v>725</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731</v>
      </c>
      <c r="AC102" s="547"/>
      <c r="AD102" s="547"/>
      <c r="AE102" s="358">
        <v>1</v>
      </c>
      <c r="AF102" s="358"/>
      <c r="AG102" s="358"/>
      <c r="AH102" s="358"/>
      <c r="AI102" s="358">
        <v>1</v>
      </c>
      <c r="AJ102" s="358"/>
      <c r="AK102" s="358"/>
      <c r="AL102" s="358"/>
      <c r="AM102" s="358">
        <v>1</v>
      </c>
      <c r="AN102" s="358"/>
      <c r="AO102" s="358"/>
      <c r="AP102" s="358"/>
      <c r="AQ102" s="358">
        <v>1</v>
      </c>
      <c r="AR102" s="358"/>
      <c r="AS102" s="358"/>
      <c r="AT102" s="358"/>
      <c r="AU102" s="371" t="s">
        <v>781</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733</v>
      </c>
      <c r="AC116" s="301"/>
      <c r="AD116" s="302"/>
      <c r="AE116" s="358">
        <v>13</v>
      </c>
      <c r="AF116" s="358"/>
      <c r="AG116" s="358"/>
      <c r="AH116" s="358"/>
      <c r="AI116" s="358">
        <v>13</v>
      </c>
      <c r="AJ116" s="358"/>
      <c r="AK116" s="358"/>
      <c r="AL116" s="358"/>
      <c r="AM116" s="358">
        <v>12</v>
      </c>
      <c r="AN116" s="358"/>
      <c r="AO116" s="358"/>
      <c r="AP116" s="358"/>
      <c r="AQ116" s="363">
        <v>12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734</v>
      </c>
      <c r="AC117" s="343"/>
      <c r="AD117" s="344"/>
      <c r="AE117" s="306" t="s">
        <v>735</v>
      </c>
      <c r="AF117" s="306"/>
      <c r="AG117" s="306"/>
      <c r="AH117" s="306"/>
      <c r="AI117" s="306" t="s">
        <v>736</v>
      </c>
      <c r="AJ117" s="306"/>
      <c r="AK117" s="306"/>
      <c r="AL117" s="306"/>
      <c r="AM117" s="306" t="s">
        <v>737</v>
      </c>
      <c r="AN117" s="306"/>
      <c r="AO117" s="306"/>
      <c r="AP117" s="306"/>
      <c r="AQ117" s="306" t="s">
        <v>737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407</v>
      </c>
      <c r="B130" s="985"/>
      <c r="C130" s="984" t="s">
        <v>236</v>
      </c>
      <c r="D130" s="985"/>
      <c r="E130" s="308" t="s">
        <v>265</v>
      </c>
      <c r="F130" s="309"/>
      <c r="G130" s="310" t="s">
        <v>738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725</v>
      </c>
      <c r="AR133" s="271"/>
      <c r="AS133" s="179" t="s">
        <v>233</v>
      </c>
      <c r="AT133" s="202"/>
      <c r="AU133" s="178" t="s">
        <v>725</v>
      </c>
      <c r="AV133" s="178"/>
      <c r="AW133" s="179" t="s">
        <v>179</v>
      </c>
      <c r="AX133" s="180"/>
      <c r="AY133">
        <f>$AY$132</f>
        <v>1</v>
      </c>
    </row>
    <row r="134" spans="1:51" ht="39.75" customHeight="1" x14ac:dyDescent="0.15">
      <c r="A134" s="988"/>
      <c r="B134" s="253"/>
      <c r="C134" s="252"/>
      <c r="D134" s="253"/>
      <c r="E134" s="252"/>
      <c r="F134" s="314"/>
      <c r="G134" s="232" t="s">
        <v>725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725</v>
      </c>
      <c r="AC134" s="224"/>
      <c r="AD134" s="224"/>
      <c r="AE134" s="266" t="s">
        <v>725</v>
      </c>
      <c r="AF134" s="167"/>
      <c r="AG134" s="167"/>
      <c r="AH134" s="167"/>
      <c r="AI134" s="266" t="s">
        <v>725</v>
      </c>
      <c r="AJ134" s="167"/>
      <c r="AK134" s="167"/>
      <c r="AL134" s="167"/>
      <c r="AM134" s="266" t="s">
        <v>725</v>
      </c>
      <c r="AN134" s="167"/>
      <c r="AO134" s="167"/>
      <c r="AP134" s="167"/>
      <c r="AQ134" s="266" t="s">
        <v>725</v>
      </c>
      <c r="AR134" s="167"/>
      <c r="AS134" s="167"/>
      <c r="AT134" s="167"/>
      <c r="AU134" s="266" t="s">
        <v>725</v>
      </c>
      <c r="AV134" s="167"/>
      <c r="AW134" s="167"/>
      <c r="AX134" s="208"/>
      <c r="AY134">
        <f t="shared" ref="AY134:AY135" si="15">$AY$132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725</v>
      </c>
      <c r="AC135" s="175"/>
      <c r="AD135" s="175"/>
      <c r="AE135" s="266" t="s">
        <v>725</v>
      </c>
      <c r="AF135" s="167"/>
      <c r="AG135" s="167"/>
      <c r="AH135" s="167"/>
      <c r="AI135" s="266" t="s">
        <v>725</v>
      </c>
      <c r="AJ135" s="167"/>
      <c r="AK135" s="167"/>
      <c r="AL135" s="167"/>
      <c r="AM135" s="266" t="s">
        <v>725</v>
      </c>
      <c r="AN135" s="167"/>
      <c r="AO135" s="167"/>
      <c r="AP135" s="167"/>
      <c r="AQ135" s="266" t="s">
        <v>725</v>
      </c>
      <c r="AR135" s="167"/>
      <c r="AS135" s="167"/>
      <c r="AT135" s="167"/>
      <c r="AU135" s="266" t="s">
        <v>725</v>
      </c>
      <c r="AV135" s="167"/>
      <c r="AW135" s="167"/>
      <c r="AX135" s="208"/>
      <c r="AY135">
        <f t="shared" si="15"/>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6">$AY$136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6"/>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7">$AY$140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7"/>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8">$AY$144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8"/>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9">$AY$148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9"/>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725</v>
      </c>
      <c r="H154" s="191"/>
      <c r="I154" s="191"/>
      <c r="J154" s="191"/>
      <c r="K154" s="191"/>
      <c r="L154" s="191"/>
      <c r="M154" s="191"/>
      <c r="N154" s="191"/>
      <c r="O154" s="191"/>
      <c r="P154" s="233"/>
      <c r="Q154" s="190" t="s">
        <v>725</v>
      </c>
      <c r="R154" s="191"/>
      <c r="S154" s="191"/>
      <c r="T154" s="191"/>
      <c r="U154" s="191"/>
      <c r="V154" s="191"/>
      <c r="W154" s="191"/>
      <c r="X154" s="191"/>
      <c r="Y154" s="191"/>
      <c r="Z154" s="191"/>
      <c r="AA154" s="915"/>
      <c r="AB154" s="256"/>
      <c r="AC154" s="257"/>
      <c r="AD154" s="257"/>
      <c r="AE154" s="262" t="s">
        <v>725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20">$AY$152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20"/>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20"/>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725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20"/>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20"/>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21">$AY$159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21"/>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21"/>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21"/>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21"/>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2">$AY$166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2"/>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2"/>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2"/>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2"/>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3">$AY$173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3"/>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3"/>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3"/>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3"/>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4">$AY$180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4"/>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4"/>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4"/>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4"/>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5">$AY$192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5"/>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6">$AY$196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6"/>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7">$AY$200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7"/>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8">$AY$204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8"/>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9">$AY$208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9"/>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30">$AY$212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30"/>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30"/>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30"/>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30"/>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31">$AY$219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31"/>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31"/>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31"/>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31"/>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2">$AY$226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2"/>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2"/>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2"/>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2"/>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3">$AY$233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3"/>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3"/>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3"/>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3"/>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4">$AY$240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4"/>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4"/>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4"/>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4"/>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5">$AY$252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5"/>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6">$AY$256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6"/>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7">$AY$260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7"/>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8">$AY$264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8"/>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9">$AY$268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9"/>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40">$AY$272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40"/>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40"/>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40"/>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40"/>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41">$AY$279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41"/>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41"/>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41"/>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41"/>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2">$AY$286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2"/>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2"/>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2"/>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2"/>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3">$AY$293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3"/>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3"/>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3"/>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3"/>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4">$AY$300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4"/>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4"/>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4"/>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4"/>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5">$AY$312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5"/>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6">$AY$316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6"/>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7">$AY$320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7"/>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8">$AY$324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8"/>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9">$AY$328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9"/>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50">$AY$332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50"/>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50"/>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50"/>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50"/>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51">$AY$339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51"/>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51"/>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51"/>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51"/>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2">$AY$346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2"/>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2"/>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2"/>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2"/>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3">$AY$353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3"/>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3"/>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3"/>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3"/>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4">$AY$360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4"/>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4"/>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4"/>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4"/>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5">$AY$372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5"/>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6">$AY$376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6"/>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7">$AY$380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7"/>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8">$AY$384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8"/>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9">$AY$388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9"/>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60">$AY$392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60"/>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60"/>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60"/>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60"/>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61">$AY$399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61"/>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61"/>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61"/>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61"/>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2">$AY$406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2"/>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2"/>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2"/>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2"/>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3">$AY$413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3"/>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3"/>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3"/>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3"/>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4">$AY$420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4"/>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4"/>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4"/>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4"/>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675</v>
      </c>
      <c r="D430" s="251"/>
      <c r="E430" s="239" t="s">
        <v>401</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725</v>
      </c>
      <c r="AF432" s="178"/>
      <c r="AG432" s="179" t="s">
        <v>233</v>
      </c>
      <c r="AH432" s="202"/>
      <c r="AI432" s="216"/>
      <c r="AJ432" s="216"/>
      <c r="AK432" s="216"/>
      <c r="AL432" s="217"/>
      <c r="AM432" s="216"/>
      <c r="AN432" s="216"/>
      <c r="AO432" s="216"/>
      <c r="AP432" s="217"/>
      <c r="AQ432" s="231" t="s">
        <v>725</v>
      </c>
      <c r="AR432" s="178"/>
      <c r="AS432" s="179" t="s">
        <v>233</v>
      </c>
      <c r="AT432" s="202"/>
      <c r="AU432" s="178" t="s">
        <v>725</v>
      </c>
      <c r="AV432" s="178"/>
      <c r="AW432" s="179" t="s">
        <v>179</v>
      </c>
      <c r="AX432" s="180"/>
      <c r="AY432">
        <f>$AY$431</f>
        <v>1</v>
      </c>
    </row>
    <row r="433" spans="1:51" ht="23.25" customHeight="1" x14ac:dyDescent="0.15">
      <c r="A433" s="988"/>
      <c r="B433" s="253"/>
      <c r="C433" s="252"/>
      <c r="D433" s="253"/>
      <c r="E433" s="196"/>
      <c r="F433" s="197"/>
      <c r="G433" s="232" t="s">
        <v>725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725</v>
      </c>
      <c r="AC433" s="175"/>
      <c r="AD433" s="175"/>
      <c r="AE433" s="166" t="s">
        <v>725</v>
      </c>
      <c r="AF433" s="167"/>
      <c r="AG433" s="167"/>
      <c r="AH433" s="167"/>
      <c r="AI433" s="166" t="s">
        <v>725</v>
      </c>
      <c r="AJ433" s="167"/>
      <c r="AK433" s="167"/>
      <c r="AL433" s="167"/>
      <c r="AM433" s="166" t="s">
        <v>725</v>
      </c>
      <c r="AN433" s="167"/>
      <c r="AO433" s="167"/>
      <c r="AP433" s="168"/>
      <c r="AQ433" s="166" t="s">
        <v>725</v>
      </c>
      <c r="AR433" s="167"/>
      <c r="AS433" s="167"/>
      <c r="AT433" s="168"/>
      <c r="AU433" s="167" t="s">
        <v>725</v>
      </c>
      <c r="AV433" s="167"/>
      <c r="AW433" s="167"/>
      <c r="AX433" s="208"/>
      <c r="AY433">
        <f t="shared" ref="AY433:AY435" si="65">$AY$431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725</v>
      </c>
      <c r="AC434" s="224"/>
      <c r="AD434" s="224"/>
      <c r="AE434" s="166" t="s">
        <v>725</v>
      </c>
      <c r="AF434" s="167"/>
      <c r="AG434" s="167"/>
      <c r="AH434" s="168"/>
      <c r="AI434" s="166" t="s">
        <v>725</v>
      </c>
      <c r="AJ434" s="167"/>
      <c r="AK434" s="167"/>
      <c r="AL434" s="167"/>
      <c r="AM434" s="166" t="s">
        <v>725</v>
      </c>
      <c r="AN434" s="167"/>
      <c r="AO434" s="167"/>
      <c r="AP434" s="168"/>
      <c r="AQ434" s="166" t="s">
        <v>725</v>
      </c>
      <c r="AR434" s="167"/>
      <c r="AS434" s="167"/>
      <c r="AT434" s="168"/>
      <c r="AU434" s="167" t="s">
        <v>725</v>
      </c>
      <c r="AV434" s="167"/>
      <c r="AW434" s="167"/>
      <c r="AX434" s="208"/>
      <c r="AY434">
        <f t="shared" si="65"/>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725</v>
      </c>
      <c r="AF435" s="167"/>
      <c r="AG435" s="167"/>
      <c r="AH435" s="168"/>
      <c r="AI435" s="166" t="s">
        <v>725</v>
      </c>
      <c r="AJ435" s="167"/>
      <c r="AK435" s="167"/>
      <c r="AL435" s="167"/>
      <c r="AM435" s="166" t="s">
        <v>725</v>
      </c>
      <c r="AN435" s="167"/>
      <c r="AO435" s="167"/>
      <c r="AP435" s="168"/>
      <c r="AQ435" s="166" t="s">
        <v>725</v>
      </c>
      <c r="AR435" s="167"/>
      <c r="AS435" s="167"/>
      <c r="AT435" s="168"/>
      <c r="AU435" s="167" t="s">
        <v>725</v>
      </c>
      <c r="AV435" s="167"/>
      <c r="AW435" s="167"/>
      <c r="AX435" s="208"/>
      <c r="AY435">
        <f t="shared" si="65"/>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6">$AY$436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6"/>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6"/>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7">$AY$441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7"/>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7"/>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8">$AY$446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8"/>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8"/>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9">$AY$451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9"/>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9"/>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725</v>
      </c>
      <c r="AF457" s="178"/>
      <c r="AG457" s="179" t="s">
        <v>233</v>
      </c>
      <c r="AH457" s="202"/>
      <c r="AI457" s="216"/>
      <c r="AJ457" s="216"/>
      <c r="AK457" s="216"/>
      <c r="AL457" s="217"/>
      <c r="AM457" s="216"/>
      <c r="AN457" s="216"/>
      <c r="AO457" s="216"/>
      <c r="AP457" s="217"/>
      <c r="AQ457" s="231" t="s">
        <v>725</v>
      </c>
      <c r="AR457" s="178"/>
      <c r="AS457" s="179" t="s">
        <v>233</v>
      </c>
      <c r="AT457" s="202"/>
      <c r="AU457" s="178" t="s">
        <v>725</v>
      </c>
      <c r="AV457" s="178"/>
      <c r="AW457" s="179" t="s">
        <v>179</v>
      </c>
      <c r="AX457" s="180"/>
      <c r="AY457">
        <f>$AY$456</f>
        <v>1</v>
      </c>
    </row>
    <row r="458" spans="1:51" ht="23.25" customHeight="1" x14ac:dyDescent="0.15">
      <c r="A458" s="988"/>
      <c r="B458" s="253"/>
      <c r="C458" s="252"/>
      <c r="D458" s="253"/>
      <c r="E458" s="196"/>
      <c r="F458" s="197"/>
      <c r="G458" s="232" t="s">
        <v>725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725</v>
      </c>
      <c r="AC458" s="175"/>
      <c r="AD458" s="175"/>
      <c r="AE458" s="166" t="s">
        <v>725</v>
      </c>
      <c r="AF458" s="167"/>
      <c r="AG458" s="167"/>
      <c r="AH458" s="167"/>
      <c r="AI458" s="166" t="s">
        <v>725</v>
      </c>
      <c r="AJ458" s="167"/>
      <c r="AK458" s="167"/>
      <c r="AL458" s="167"/>
      <c r="AM458" s="166" t="s">
        <v>725</v>
      </c>
      <c r="AN458" s="167"/>
      <c r="AO458" s="167"/>
      <c r="AP458" s="168"/>
      <c r="AQ458" s="166" t="s">
        <v>725</v>
      </c>
      <c r="AR458" s="167"/>
      <c r="AS458" s="167"/>
      <c r="AT458" s="168"/>
      <c r="AU458" s="167" t="s">
        <v>725</v>
      </c>
      <c r="AV458" s="167"/>
      <c r="AW458" s="167"/>
      <c r="AX458" s="208"/>
      <c r="AY458">
        <f t="shared" ref="AY458:AY460" si="70">$AY$456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725</v>
      </c>
      <c r="AC459" s="224"/>
      <c r="AD459" s="224"/>
      <c r="AE459" s="166" t="s">
        <v>725</v>
      </c>
      <c r="AF459" s="167"/>
      <c r="AG459" s="167"/>
      <c r="AH459" s="168"/>
      <c r="AI459" s="166" t="s">
        <v>725</v>
      </c>
      <c r="AJ459" s="167"/>
      <c r="AK459" s="167"/>
      <c r="AL459" s="167"/>
      <c r="AM459" s="166" t="s">
        <v>725</v>
      </c>
      <c r="AN459" s="167"/>
      <c r="AO459" s="167"/>
      <c r="AP459" s="168"/>
      <c r="AQ459" s="166" t="s">
        <v>725</v>
      </c>
      <c r="AR459" s="167"/>
      <c r="AS459" s="167"/>
      <c r="AT459" s="168"/>
      <c r="AU459" s="167" t="s">
        <v>725</v>
      </c>
      <c r="AV459" s="167"/>
      <c r="AW459" s="167"/>
      <c r="AX459" s="208"/>
      <c r="AY459">
        <f t="shared" si="70"/>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725</v>
      </c>
      <c r="AF460" s="167"/>
      <c r="AG460" s="167"/>
      <c r="AH460" s="168"/>
      <c r="AI460" s="166" t="s">
        <v>725</v>
      </c>
      <c r="AJ460" s="167"/>
      <c r="AK460" s="167"/>
      <c r="AL460" s="167"/>
      <c r="AM460" s="166" t="s">
        <v>725</v>
      </c>
      <c r="AN460" s="167"/>
      <c r="AO460" s="167"/>
      <c r="AP460" s="168"/>
      <c r="AQ460" s="166" t="s">
        <v>725</v>
      </c>
      <c r="AR460" s="167"/>
      <c r="AS460" s="167"/>
      <c r="AT460" s="168"/>
      <c r="AU460" s="167" t="s">
        <v>725</v>
      </c>
      <c r="AV460" s="167"/>
      <c r="AW460" s="167"/>
      <c r="AX460" s="208"/>
      <c r="AY460">
        <f t="shared" si="70"/>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71">$AY$461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71"/>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71"/>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2">$AY$466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2"/>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2"/>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3">$AY$471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3"/>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3"/>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4">$AY$476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4"/>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4"/>
        <v>0</v>
      </c>
    </row>
    <row r="481" spans="1:51" ht="23.85" customHeight="1" x14ac:dyDescent="0.15">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5">$AY$485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5"/>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5"/>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6">$AY$490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6"/>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6"/>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7">$AY$495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7"/>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7"/>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8">$AY$500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8"/>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8"/>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9">$AY$505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9"/>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9"/>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80">$AY$510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80"/>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80"/>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81">$AY$515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81"/>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81"/>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2">$AY$520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2"/>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2"/>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3">$AY$525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3"/>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3"/>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4">$AY$530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4"/>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4"/>
        <v>0</v>
      </c>
    </row>
    <row r="535" spans="1:51" ht="23.85" hidden="1" customHeight="1" x14ac:dyDescent="0.15">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5">$AY$539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5"/>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5"/>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6">$AY$544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6"/>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6"/>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7">$AY$549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7"/>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7"/>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8">$AY$554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8"/>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8"/>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9">$AY$559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9"/>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9"/>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90">$AY$564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90"/>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90"/>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91">$AY$569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91"/>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91"/>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2">$AY$574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2"/>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2"/>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3">$AY$579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3"/>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3"/>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4">$AY$584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4"/>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4"/>
        <v>0</v>
      </c>
    </row>
    <row r="589" spans="1:51" ht="23.85" hidden="1" customHeight="1" x14ac:dyDescent="0.15">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5">$AY$593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5"/>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5"/>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6">$AY$598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6"/>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6"/>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7">$AY$603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7"/>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7"/>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8">$AY$608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8"/>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8"/>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9">$AY$613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9"/>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9"/>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100">$AY$618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100"/>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100"/>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101">$AY$623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101"/>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101"/>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2">$AY$628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2"/>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2"/>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3">$AY$633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3"/>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3"/>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4">$AY$638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4"/>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4"/>
        <v>0</v>
      </c>
    </row>
    <row r="643" spans="1:51" ht="23.85" hidden="1" customHeight="1" x14ac:dyDescent="0.15">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5">$AY$647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5"/>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5"/>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6">$AY$652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6"/>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6"/>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7">$AY$657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7"/>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7"/>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8">$AY$662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8"/>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8"/>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9">$AY$667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9"/>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9"/>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10">$AY$672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10"/>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10"/>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11">$AY$677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11"/>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11"/>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2">$AY$682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2"/>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2"/>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3">$AY$687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3"/>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3"/>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4">$AY$692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4"/>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4"/>
        <v>0</v>
      </c>
    </row>
    <row r="697" spans="1:51" ht="23.85" hidden="1" customHeight="1" x14ac:dyDescent="0.15">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81.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720</v>
      </c>
      <c r="AE702" s="890"/>
      <c r="AF702" s="890"/>
      <c r="AG702" s="879" t="s">
        <v>741</v>
      </c>
      <c r="AH702" s="880"/>
      <c r="AI702" s="880"/>
      <c r="AJ702" s="880"/>
      <c r="AK702" s="880"/>
      <c r="AL702" s="880"/>
      <c r="AM702" s="880"/>
      <c r="AN702" s="880"/>
      <c r="AO702" s="880"/>
      <c r="AP702" s="880"/>
      <c r="AQ702" s="880"/>
      <c r="AR702" s="880"/>
      <c r="AS702" s="880"/>
      <c r="AT702" s="880"/>
      <c r="AU702" s="880"/>
      <c r="AV702" s="880"/>
      <c r="AW702" s="880"/>
      <c r="AX702" s="881"/>
    </row>
    <row r="703" spans="1:51" ht="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720</v>
      </c>
      <c r="AE703" s="185"/>
      <c r="AF703" s="185"/>
      <c r="AG703" s="663" t="s">
        <v>742</v>
      </c>
      <c r="AH703" s="664"/>
      <c r="AI703" s="664"/>
      <c r="AJ703" s="664"/>
      <c r="AK703" s="664"/>
      <c r="AL703" s="664"/>
      <c r="AM703" s="664"/>
      <c r="AN703" s="664"/>
      <c r="AO703" s="664"/>
      <c r="AP703" s="664"/>
      <c r="AQ703" s="664"/>
      <c r="AR703" s="664"/>
      <c r="AS703" s="664"/>
      <c r="AT703" s="664"/>
      <c r="AU703" s="664"/>
      <c r="AV703" s="664"/>
      <c r="AW703" s="664"/>
      <c r="AX703" s="665"/>
    </row>
    <row r="704" spans="1:51" ht="5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720</v>
      </c>
      <c r="AE704" s="582"/>
      <c r="AF704" s="582"/>
      <c r="AG704" s="424" t="s">
        <v>743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720</v>
      </c>
      <c r="AE705" s="732"/>
      <c r="AF705" s="732"/>
      <c r="AG705" s="190" t="s">
        <v>778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720</v>
      </c>
      <c r="AE708" s="667"/>
      <c r="AF708" s="667"/>
      <c r="AG708" s="522" t="s">
        <v>745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720</v>
      </c>
      <c r="AE709" s="185"/>
      <c r="AF709" s="185"/>
      <c r="AG709" s="663" t="s">
        <v>746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747</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720</v>
      </c>
      <c r="AE711" s="185"/>
      <c r="AF711" s="185"/>
      <c r="AG711" s="663" t="s">
        <v>748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747</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747</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720</v>
      </c>
      <c r="AE715" s="667"/>
      <c r="AF715" s="773"/>
      <c r="AG715" s="522" t="s">
        <v>749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747</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720</v>
      </c>
      <c r="AE717" s="185"/>
      <c r="AF717" s="185"/>
      <c r="AG717" s="663" t="s">
        <v>750</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720</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747</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5">IF(OR(G722="　", G722=""), "", "-")</f>
        <v/>
      </c>
      <c r="J722" s="911"/>
      <c r="K722" s="911"/>
      <c r="L722" s="77" t="str">
        <f t="shared" ref="L722:L725" si="116">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5"/>
        <v/>
      </c>
      <c r="J723" s="911"/>
      <c r="K723" s="911"/>
      <c r="L723" s="77" t="str">
        <f t="shared" si="116"/>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5"/>
        <v/>
      </c>
      <c r="J724" s="911"/>
      <c r="K724" s="911"/>
      <c r="L724" s="77" t="str">
        <f t="shared" si="116"/>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5"/>
        <v/>
      </c>
      <c r="J725" s="955"/>
      <c r="K725" s="955"/>
      <c r="L725" s="79" t="str">
        <f t="shared" si="116"/>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108.75" customHeight="1" x14ac:dyDescent="0.15">
      <c r="A726" s="617" t="s">
        <v>48</v>
      </c>
      <c r="B726" s="618"/>
      <c r="C726" s="439" t="s">
        <v>53</v>
      </c>
      <c r="D726" s="577"/>
      <c r="E726" s="577"/>
      <c r="F726" s="578"/>
      <c r="G726" s="793" t="s">
        <v>779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780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752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753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754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755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756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757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758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759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716</v>
      </c>
      <c r="F746" s="113"/>
      <c r="G746" s="113"/>
      <c r="H746" s="100" t="str">
        <f>IF(E746="","","-")</f>
        <v>-</v>
      </c>
      <c r="I746" s="113"/>
      <c r="J746" s="113"/>
      <c r="K746" s="100" t="str">
        <f>IF(I746="","","-")</f>
        <v/>
      </c>
      <c r="L746" s="104">
        <v>764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716</v>
      </c>
      <c r="F747" s="113"/>
      <c r="G747" s="113"/>
      <c r="H747" s="100" t="str">
        <f>IF(E747="","","-")</f>
        <v>-</v>
      </c>
      <c r="I747" s="113"/>
      <c r="J747" s="113"/>
      <c r="K747" s="100" t="str">
        <f>IF(I747="","","-")</f>
        <v/>
      </c>
      <c r="L747" s="104">
        <v>781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766</v>
      </c>
      <c r="H789" s="446"/>
      <c r="I789" s="446"/>
      <c r="J789" s="446"/>
      <c r="K789" s="447"/>
      <c r="L789" s="448" t="s">
        <v>767</v>
      </c>
      <c r="M789" s="449"/>
      <c r="N789" s="449"/>
      <c r="O789" s="449"/>
      <c r="P789" s="449"/>
      <c r="Q789" s="449"/>
      <c r="R789" s="449"/>
      <c r="S789" s="449"/>
      <c r="T789" s="449"/>
      <c r="U789" s="449"/>
      <c r="V789" s="449"/>
      <c r="W789" s="449"/>
      <c r="X789" s="450"/>
      <c r="Y789" s="451">
        <v>0.6</v>
      </c>
      <c r="Z789" s="452"/>
      <c r="AA789" s="452"/>
      <c r="AB789" s="553"/>
      <c r="AC789" s="445" t="s">
        <v>760</v>
      </c>
      <c r="AD789" s="446"/>
      <c r="AE789" s="446"/>
      <c r="AF789" s="446"/>
      <c r="AG789" s="447"/>
      <c r="AH789" s="448" t="s">
        <v>763</v>
      </c>
      <c r="AI789" s="449"/>
      <c r="AJ789" s="449"/>
      <c r="AK789" s="449"/>
      <c r="AL789" s="449"/>
      <c r="AM789" s="449"/>
      <c r="AN789" s="449"/>
      <c r="AO789" s="449"/>
      <c r="AP789" s="449"/>
      <c r="AQ789" s="449"/>
      <c r="AR789" s="449"/>
      <c r="AS789" s="449"/>
      <c r="AT789" s="450"/>
      <c r="AU789" s="451">
        <v>6.9</v>
      </c>
      <c r="AV789" s="452"/>
      <c r="AW789" s="452"/>
      <c r="AX789" s="453"/>
    </row>
    <row r="790" spans="1:51" ht="24.75" customHeight="1" x14ac:dyDescent="0.15">
      <c r="A790" s="552"/>
      <c r="B790" s="759"/>
      <c r="C790" s="759"/>
      <c r="D790" s="759"/>
      <c r="E790" s="759"/>
      <c r="F790" s="760"/>
      <c r="G790" s="348" t="s">
        <v>761</v>
      </c>
      <c r="H790" s="349"/>
      <c r="I790" s="349"/>
      <c r="J790" s="349"/>
      <c r="K790" s="350"/>
      <c r="L790" s="398" t="s">
        <v>768</v>
      </c>
      <c r="M790" s="399"/>
      <c r="N790" s="399"/>
      <c r="O790" s="399"/>
      <c r="P790" s="399"/>
      <c r="Q790" s="399"/>
      <c r="R790" s="399"/>
      <c r="S790" s="399"/>
      <c r="T790" s="399"/>
      <c r="U790" s="399"/>
      <c r="V790" s="399"/>
      <c r="W790" s="399"/>
      <c r="X790" s="400"/>
      <c r="Y790" s="395">
        <v>1.4</v>
      </c>
      <c r="Z790" s="396"/>
      <c r="AA790" s="396"/>
      <c r="AB790" s="402"/>
      <c r="AC790" s="348" t="s">
        <v>761</v>
      </c>
      <c r="AD790" s="349"/>
      <c r="AE790" s="349"/>
      <c r="AF790" s="349"/>
      <c r="AG790" s="350"/>
      <c r="AH790" s="398" t="s">
        <v>764</v>
      </c>
      <c r="AI790" s="399"/>
      <c r="AJ790" s="399"/>
      <c r="AK790" s="399"/>
      <c r="AL790" s="399"/>
      <c r="AM790" s="399"/>
      <c r="AN790" s="399"/>
      <c r="AO790" s="399"/>
      <c r="AP790" s="399"/>
      <c r="AQ790" s="399"/>
      <c r="AR790" s="399"/>
      <c r="AS790" s="399"/>
      <c r="AT790" s="400"/>
      <c r="AU790" s="395">
        <v>0.8</v>
      </c>
      <c r="AV790" s="396"/>
      <c r="AW790" s="396"/>
      <c r="AX790" s="397"/>
    </row>
    <row r="791" spans="1:51" ht="24.75" customHeight="1" x14ac:dyDescent="0.15">
      <c r="A791" s="552"/>
      <c r="B791" s="759"/>
      <c r="C791" s="759"/>
      <c r="D791" s="759"/>
      <c r="E791" s="759"/>
      <c r="F791" s="760"/>
      <c r="G791" s="348" t="s">
        <v>769</v>
      </c>
      <c r="H791" s="349"/>
      <c r="I791" s="349"/>
      <c r="J791" s="349"/>
      <c r="K791" s="350"/>
      <c r="L791" s="398" t="s">
        <v>771</v>
      </c>
      <c r="M791" s="399"/>
      <c r="N791" s="399"/>
      <c r="O791" s="399"/>
      <c r="P791" s="399"/>
      <c r="Q791" s="399"/>
      <c r="R791" s="399"/>
      <c r="S791" s="399"/>
      <c r="T791" s="399"/>
      <c r="U791" s="399"/>
      <c r="V791" s="399"/>
      <c r="W791" s="399"/>
      <c r="X791" s="400"/>
      <c r="Y791" s="395">
        <v>0.9</v>
      </c>
      <c r="Z791" s="396"/>
      <c r="AA791" s="396"/>
      <c r="AB791" s="402"/>
      <c r="AC791" s="348" t="s">
        <v>762</v>
      </c>
      <c r="AD791" s="349"/>
      <c r="AE791" s="349"/>
      <c r="AF791" s="349"/>
      <c r="AG791" s="350"/>
      <c r="AH791" s="398" t="s">
        <v>765</v>
      </c>
      <c r="AI791" s="399"/>
      <c r="AJ791" s="399"/>
      <c r="AK791" s="399"/>
      <c r="AL791" s="399"/>
      <c r="AM791" s="399"/>
      <c r="AN791" s="399"/>
      <c r="AO791" s="399"/>
      <c r="AP791" s="399"/>
      <c r="AQ791" s="399"/>
      <c r="AR791" s="399"/>
      <c r="AS791" s="399"/>
      <c r="AT791" s="400"/>
      <c r="AU791" s="395">
        <v>0.7</v>
      </c>
      <c r="AV791" s="396"/>
      <c r="AW791" s="396"/>
      <c r="AX791" s="397"/>
    </row>
    <row r="792" spans="1:51" ht="24.75" customHeight="1" x14ac:dyDescent="0.15">
      <c r="A792" s="552"/>
      <c r="B792" s="759"/>
      <c r="C792" s="759"/>
      <c r="D792" s="759"/>
      <c r="E792" s="759"/>
      <c r="F792" s="760"/>
      <c r="G792" s="348" t="s">
        <v>762</v>
      </c>
      <c r="H792" s="349"/>
      <c r="I792" s="349"/>
      <c r="J792" s="349"/>
      <c r="K792" s="350"/>
      <c r="L792" s="398" t="s">
        <v>770</v>
      </c>
      <c r="M792" s="399"/>
      <c r="N792" s="399"/>
      <c r="O792" s="399"/>
      <c r="P792" s="399"/>
      <c r="Q792" s="399"/>
      <c r="R792" s="399"/>
      <c r="S792" s="399"/>
      <c r="T792" s="399"/>
      <c r="U792" s="399"/>
      <c r="V792" s="399"/>
      <c r="W792" s="399"/>
      <c r="X792" s="400"/>
      <c r="Y792" s="395">
        <v>0.5</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3.4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8.4</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7">$AY$800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7"/>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7"/>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7"/>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7"/>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7"/>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7"/>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7"/>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7"/>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7"/>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7"/>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8">$AY$813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8"/>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8"/>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8"/>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8"/>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8"/>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8"/>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8"/>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8"/>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8"/>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8"/>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9">$AY$826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9"/>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9"/>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9"/>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9"/>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9"/>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9"/>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9"/>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9"/>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9"/>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9"/>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89.25" customHeight="1" x14ac:dyDescent="0.15">
      <c r="A845" s="401">
        <v>1</v>
      </c>
      <c r="B845" s="401">
        <v>1</v>
      </c>
      <c r="C845" s="420" t="s">
        <v>777</v>
      </c>
      <c r="D845" s="415"/>
      <c r="E845" s="415"/>
      <c r="F845" s="415"/>
      <c r="G845" s="415"/>
      <c r="H845" s="415"/>
      <c r="I845" s="415"/>
      <c r="J845" s="416">
        <v>5011105009334</v>
      </c>
      <c r="K845" s="417"/>
      <c r="L845" s="417"/>
      <c r="M845" s="417"/>
      <c r="N845" s="417"/>
      <c r="O845" s="417"/>
      <c r="P845" s="421" t="s">
        <v>772</v>
      </c>
      <c r="Q845" s="317"/>
      <c r="R845" s="317"/>
      <c r="S845" s="317"/>
      <c r="T845" s="317"/>
      <c r="U845" s="317"/>
      <c r="V845" s="317"/>
      <c r="W845" s="317"/>
      <c r="X845" s="317"/>
      <c r="Y845" s="318">
        <v>3.4</v>
      </c>
      <c r="Z845" s="319"/>
      <c r="AA845" s="319"/>
      <c r="AB845" s="320"/>
      <c r="AC845" s="322" t="s">
        <v>374</v>
      </c>
      <c r="AD845" s="323"/>
      <c r="AE845" s="323"/>
      <c r="AF845" s="323"/>
      <c r="AG845" s="323"/>
      <c r="AH845" s="418">
        <v>2</v>
      </c>
      <c r="AI845" s="419"/>
      <c r="AJ845" s="419"/>
      <c r="AK845" s="419"/>
      <c r="AL845" s="326">
        <v>97.7</v>
      </c>
      <c r="AM845" s="327"/>
      <c r="AN845" s="327"/>
      <c r="AO845" s="328"/>
      <c r="AP845" s="321" t="s">
        <v>725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20">$AY$875</f>
        <v>1</v>
      </c>
    </row>
    <row r="878" spans="1:51" ht="142.5" customHeight="1" x14ac:dyDescent="0.15">
      <c r="A878" s="401">
        <v>1</v>
      </c>
      <c r="B878" s="401">
        <v>1</v>
      </c>
      <c r="C878" s="420" t="s">
        <v>773</v>
      </c>
      <c r="D878" s="415"/>
      <c r="E878" s="415"/>
      <c r="F878" s="415"/>
      <c r="G878" s="415"/>
      <c r="H878" s="415"/>
      <c r="I878" s="415"/>
      <c r="J878" s="416">
        <v>2010405010335</v>
      </c>
      <c r="K878" s="417"/>
      <c r="L878" s="417"/>
      <c r="M878" s="417"/>
      <c r="N878" s="417"/>
      <c r="O878" s="417"/>
      <c r="P878" s="421" t="s">
        <v>774</v>
      </c>
      <c r="Q878" s="317"/>
      <c r="R878" s="317"/>
      <c r="S878" s="317"/>
      <c r="T878" s="317"/>
      <c r="U878" s="317"/>
      <c r="V878" s="317"/>
      <c r="W878" s="317"/>
      <c r="X878" s="317"/>
      <c r="Y878" s="318">
        <v>8.4</v>
      </c>
      <c r="Z878" s="319"/>
      <c r="AA878" s="319"/>
      <c r="AB878" s="320"/>
      <c r="AC878" s="322" t="s">
        <v>375</v>
      </c>
      <c r="AD878" s="323"/>
      <c r="AE878" s="323"/>
      <c r="AF878" s="323"/>
      <c r="AG878" s="323"/>
      <c r="AH878" s="418">
        <v>2</v>
      </c>
      <c r="AI878" s="419"/>
      <c r="AJ878" s="419"/>
      <c r="AK878" s="419"/>
      <c r="AL878" s="326">
        <v>100</v>
      </c>
      <c r="AM878" s="327"/>
      <c r="AN878" s="327"/>
      <c r="AO878" s="328"/>
      <c r="AP878" s="321" t="s">
        <v>725</v>
      </c>
      <c r="AQ878" s="321"/>
      <c r="AR878" s="321"/>
      <c r="AS878" s="321"/>
      <c r="AT878" s="321"/>
      <c r="AU878" s="321"/>
      <c r="AV878" s="321"/>
      <c r="AW878" s="321"/>
      <c r="AX878" s="321"/>
      <c r="AY878">
        <f t="shared" si="120"/>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21">$AY$908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21"/>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2">$AY$941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2"/>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3">$AY$974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3"/>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4">$AY$1007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4"/>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5">$AY$1040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5"/>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6">$AY$1073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6"/>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725</v>
      </c>
      <c r="F1110" s="886"/>
      <c r="G1110" s="886"/>
      <c r="H1110" s="886"/>
      <c r="I1110" s="886"/>
      <c r="J1110" s="416" t="s">
        <v>725</v>
      </c>
      <c r="K1110" s="417"/>
      <c r="L1110" s="417"/>
      <c r="M1110" s="417"/>
      <c r="N1110" s="417"/>
      <c r="O1110" s="417"/>
      <c r="P1110" s="421" t="s">
        <v>725</v>
      </c>
      <c r="Q1110" s="317"/>
      <c r="R1110" s="317"/>
      <c r="S1110" s="317"/>
      <c r="T1110" s="317"/>
      <c r="U1110" s="317"/>
      <c r="V1110" s="317"/>
      <c r="W1110" s="317"/>
      <c r="X1110" s="317"/>
      <c r="Y1110" s="318" t="s">
        <v>725</v>
      </c>
      <c r="Z1110" s="319"/>
      <c r="AA1110" s="319"/>
      <c r="AB1110" s="320"/>
      <c r="AC1110" s="322"/>
      <c r="AD1110" s="323"/>
      <c r="AE1110" s="323"/>
      <c r="AF1110" s="323"/>
      <c r="AG1110" s="323"/>
      <c r="AH1110" s="324" t="s">
        <v>725</v>
      </c>
      <c r="AI1110" s="325"/>
      <c r="AJ1110" s="325"/>
      <c r="AK1110" s="325"/>
      <c r="AL1110" s="326" t="s">
        <v>725</v>
      </c>
      <c r="AM1110" s="327"/>
      <c r="AN1110" s="327"/>
      <c r="AO1110" s="328"/>
      <c r="AP1110" s="321" t="s">
        <v>725</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7">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90">
    <cfRule type="expression" dxfId="2787" priority="13875">
      <formula>IF(RIGHT(TEXT(Y790,"0.#"),1)=".",FALSE,TRUE)</formula>
    </cfRule>
    <cfRule type="expression" dxfId="2786" priority="13876">
      <formula>IF(RIGHT(TEXT(Y790,"0.#"),1)=".",TRUE,FALSE)</formula>
    </cfRule>
  </conditionalFormatting>
  <conditionalFormatting sqref="Y799">
    <cfRule type="expression" dxfId="2785" priority="13871">
      <formula>IF(RIGHT(TEXT(Y799,"0.#"),1)=".",FALSE,TRUE)</formula>
    </cfRule>
    <cfRule type="expression" dxfId="2784" priority="13872">
      <formula>IF(RIGHT(TEXT(Y799,"0.#"),1)=".",TRUE,FALSE)</formula>
    </cfRule>
  </conditionalFormatting>
  <conditionalFormatting sqref="Y830:Y837 Y828 Y817:Y824 Y815 Y804:Y811 Y802">
    <cfRule type="expression" dxfId="2783" priority="13653">
      <formula>IF(RIGHT(TEXT(Y802,"0.#"),1)=".",FALSE,TRUE)</formula>
    </cfRule>
    <cfRule type="expression" dxfId="2782" priority="13654">
      <formula>IF(RIGHT(TEXT(Y802,"0.#"),1)=".",TRUE,FALSE)</formula>
    </cfRule>
  </conditionalFormatting>
  <conditionalFormatting sqref="AR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91:Y798 Y789">
    <cfRule type="expression" dxfId="2775" priority="13677">
      <formula>IF(RIGHT(TEXT(Y789,"0.#"),1)=".",FALSE,TRUE)</formula>
    </cfRule>
    <cfRule type="expression" dxfId="2774" priority="13678">
      <formula>IF(RIGHT(TEXT(Y789,"0.#"),1)=".",TRUE,FALSE)</formula>
    </cfRule>
  </conditionalFormatting>
  <conditionalFormatting sqref="AU790">
    <cfRule type="expression" dxfId="2773" priority="13675">
      <formula>IF(RIGHT(TEXT(AU790,"0.#"),1)=".",FALSE,TRUE)</formula>
    </cfRule>
    <cfRule type="expression" dxfId="2772" priority="13676">
      <formula>IF(RIGHT(TEXT(AU790,"0.#"),1)=".",TRUE,FALSE)</formula>
    </cfRule>
  </conditionalFormatting>
  <conditionalFormatting sqref="AU799">
    <cfRule type="expression" dxfId="2771" priority="13673">
      <formula>IF(RIGHT(TEXT(AU799,"0.#"),1)=".",FALSE,TRUE)</formula>
    </cfRule>
    <cfRule type="expression" dxfId="2770" priority="13674">
      <formula>IF(RIGHT(TEXT(AU799,"0.#"),1)=".",TRUE,FALSE)</formula>
    </cfRule>
  </conditionalFormatting>
  <conditionalFormatting sqref="AU791:AU798 AU789">
    <cfRule type="expression" dxfId="2769" priority="13671">
      <formula>IF(RIGHT(TEXT(AU789,"0.#"),1)=".",FALSE,TRUE)</formula>
    </cfRule>
    <cfRule type="expression" dxfId="2768" priority="13672">
      <formula>IF(RIGHT(TEXT(AU789,"0.#"),1)=".",TRUE,FALSE)</formula>
    </cfRule>
  </conditionalFormatting>
  <conditionalFormatting sqref="Y829 Y816 Y803">
    <cfRule type="expression" dxfId="2767" priority="13657">
      <formula>IF(RIGHT(TEXT(Y803,"0.#"),1)=".",FALSE,TRUE)</formula>
    </cfRule>
    <cfRule type="expression" dxfId="2766" priority="13658">
      <formula>IF(RIGHT(TEXT(Y803,"0.#"),1)=".",TRUE,FALSE)</formula>
    </cfRule>
  </conditionalFormatting>
  <conditionalFormatting sqref="Y838 Y825 Y812">
    <cfRule type="expression" dxfId="2765" priority="13655">
      <formula>IF(RIGHT(TEXT(Y812,"0.#"),1)=".",FALSE,TRUE)</formula>
    </cfRule>
    <cfRule type="expression" dxfId="2764" priority="13656">
      <formula>IF(RIGHT(TEXT(Y812,"0.#"),1)=".",TRUE,FALSE)</formula>
    </cfRule>
  </conditionalFormatting>
  <conditionalFormatting sqref="AU829 AU816 AU803">
    <cfRule type="expression" dxfId="2763" priority="13651">
      <formula>IF(RIGHT(TEXT(AU803,"0.#"),1)=".",FALSE,TRUE)</formula>
    </cfRule>
    <cfRule type="expression" dxfId="2762" priority="13652">
      <formula>IF(RIGHT(TEXT(AU803,"0.#"),1)=".",TRUE,FALSE)</formula>
    </cfRule>
  </conditionalFormatting>
  <conditionalFormatting sqref="AU838 AU825 AU812">
    <cfRule type="expression" dxfId="2761" priority="13649">
      <formula>IF(RIGHT(TEXT(AU812,"0.#"),1)=".",FALSE,TRUE)</formula>
    </cfRule>
    <cfRule type="expression" dxfId="2760" priority="13650">
      <formula>IF(RIGHT(TEXT(AU812,"0.#"),1)=".",TRUE,FALSE)</formula>
    </cfRule>
  </conditionalFormatting>
  <conditionalFormatting sqref="AU830:AU837 AU828 AU817:AU824 AU815 AU804:AU811 AU802">
    <cfRule type="expression" dxfId="2759" priority="13647">
      <formula>IF(RIGHT(TEXT(AU802,"0.#"),1)=".",FALSE,TRUE)</formula>
    </cfRule>
    <cfRule type="expression" dxfId="2758" priority="13648">
      <formula>IF(RIGHT(TEXT(AU802,"0.#"),1)=".",TRUE,FALSE)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AI34 AM34">
    <cfRule type="expression" dxfId="2749" priority="13459">
      <formula>IF(RIGHT(TEXT(AE34,"0.#"),1)=".",FALSE,TRUE)</formula>
    </cfRule>
    <cfRule type="expression" dxfId="2748" priority="13460">
      <formula>IF(RIGHT(TEXT(AE34,"0.#"),1)=".",TRUE,FALSE)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AU32 AU34">
    <cfRule type="expression" dxfId="2739" priority="13441">
      <formula>IF(RIGHT(TEXT(AQ32,"0.#"),1)=".",FALSE,TRUE)</formula>
    </cfRule>
    <cfRule type="expression" dxfId="2738" priority="13442">
      <formula>IF(RIGHT(TEXT(AQ32,"0.#"),1)=".",TRUE,FALSE)</formula>
    </cfRule>
  </conditionalFormatting>
  <conditionalFormatting sqref="AU33">
    <cfRule type="expression" dxfId="2737" priority="13439">
      <formula>IF(RIGHT(TEXT(AU33,"0.#"),1)=".",FALSE,TRUE)</formula>
    </cfRule>
    <cfRule type="expression" dxfId="2736" priority="13440">
      <formula>IF(RIGHT(TEXT(AU33,"0.#"),1)=".",TRUE,FALSE)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14"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K30" sqref="K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t="s">
        <v>720</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障害者施策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2021-05-25T11:39:40Z</cp:lastPrinted>
  <dcterms:created xsi:type="dcterms:W3CDTF">2012-03-13T00:50:25Z</dcterms:created>
  <dcterms:modified xsi:type="dcterms:W3CDTF">2021-05-26T11:53:16Z</dcterms:modified>
</cp:coreProperties>
</file>