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<sst xmlns="http://schemas.openxmlformats.org/spreadsheetml/2006/main" count="3163" uniqueCount="794">
  <si>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</si>
  <si>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</si>
  <si>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</si>
  <si>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</si>
  <si>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</si>
  <si>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</si>
  <si>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</si>
  <si>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</si>
  <si>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</si>
  <si>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</si>
  <si>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</si>
  <si>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</si>
  <si>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</si>
  <si>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</si>
  <si>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</si>
  <si>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</si>
  <si>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</si>
  <si>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</si>
  <si>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</si>
  <si>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</si>
  <si>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</si>
  <si>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</si>
  <si>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</si>
  <si>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</si>
  <si>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</si>
  <si>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</si>
  <si>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</si>
  <si>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</si>
  <si>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</si>
  <si>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</si>
  <si>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</si>
  <si>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</si>
  <si>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</si>
  <si>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</si>
  <si>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</si>
  <si>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</si>
  <si>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</si>
  <si>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</si>
  <si>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</si>
  <si>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</si>
  <si>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</si>
  <si>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</si>
  <si>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</si>
  <si>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</si>
  <si>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</si>
  <si>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</si>
  <si>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</si>
  <si>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</si>
  <si>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</si>
  <si>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</si>
  <si>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</si>
  <si>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</si>
  <si>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</si>
  <si>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</si>
  <si>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</si>
  <si>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</si>
  <si>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</si>
  <si>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</si>
  <si>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</si>
  <si>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</si>
  <si>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</si>
  <si>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</si>
  <si>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</si>
  <si>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</si>
  <si>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</si>
  <si>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</si>
  <si>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</si>
  <si>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</si>
  <si>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</si>
  <si>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</si>
  <si>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</si>
  <si>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</si>
  <si>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</si>
  <si>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</si>
  <si>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</si>
  <si>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</si>
  <si>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</si>
  <si>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</si>
  <si>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</si>
  <si>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</si>
  <si>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</si>
  <si>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</si>
  <si>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</si>
  <si>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</si>
  <si>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</si>
  <si>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</si>
  <si>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</si>
  <si>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</si>
  <si>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</si>
  <si>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</si>
  <si>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</si>
  <si>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</si>
  <si>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</si>
  <si>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</si>
  <si>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</si>
  <si>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</si>
  <si>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</si>
  <si>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</si>
  <si>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</si>
  <si>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</si>
  <si>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</si>
  <si>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</si>
  <si>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</si>
  <si>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</si>
  <si>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</si>
  <si>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</si>
  <si>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</si>
  <si>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</si>
  <si>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</si>
  <si>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</si>
  <si>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</si>
  <si>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</si>
  <si>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</si>
  <si>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</si>
  <si>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</si>
  <si>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</si>
  <si>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</si>
  <si>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</si>
  <si>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</si>
  <si>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</si>
  <si>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</si>
  <si>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</si>
  <si>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</si>
  <si>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</si>
  <si>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</si>
  <si>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</si>
  <si>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</si>
  <si>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</si>
  <si>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</si>
  <si>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</si>
  <si>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</si>
  <si>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</si>
  <si>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</si>
  <si>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</si>
  <si>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</si>
  <si>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</si>
  <si>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</si>
  <si>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</si>
  <si>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</si>
  <si>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</si>
  <si>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</si>
  <si>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</si>
  <si>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</si>
  <si>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</si>
  <si>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</si>
  <si>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</si>
  <si>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</si>
  <si>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</si>
  <si>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</si>
  <si>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</si>
  <si>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</si>
  <si>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</si>
  <si>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</si>
  <si>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</si>
  <si>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</si>
  <si>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</si>
  <si>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</si>
  <si>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</si>
  <si>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</si>
  <si>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</si>
  <si>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</si>
  <si>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</si>
  <si>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</si>
  <si>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</si>
  <si>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</si>
  <si>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</si>
  <si>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</si>
  <si>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</si>
  <si>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</si>
  <si>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</si>
  <si>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</si>
  <si>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</si>
  <si>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</si>
  <si>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</si>
  <si>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</si>
  <si>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</si>
  <si>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</si>
  <si>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</si>
  <si>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</si>
  <si>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</si>
  <si>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</si>
  <si>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</si>
  <si>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</si>
  <si>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</si>
  <si>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</si>
  <si>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</si>
  <si>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</si>
  <si>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</si>
  <si>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</si>
  <si>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</si>
  <si>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</si>
  <si>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</si>
  <si>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</si>
  <si>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</si>
  <si>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</si>
  <si>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</si>
  <si>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</si>
  <si>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</si>
  <si>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</si>
  <si>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</si>
  <si>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</si>
  <si>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</si>
  <si>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</si>
  <si>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</si>
  <si>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</si>
  <si>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</si>
  <si>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</si>
  <si>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</si>
  <si>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</si>
  <si>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</si>
  <si>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</si>
  <si>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</si>
  <si>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</si>
  <si>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</si>
  <si>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</si>
  <si>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</si>
  <si>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</si>
  <si>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</si>
  <si>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</si>
  <si>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</si>
  <si>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</si>
  <si>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</si>
  <si>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</si>
  <si>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</si>
  <si>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</si>
  <si>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</si>
  <si>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</si>
  <si>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</si>
  <si>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</si>
  <si>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</si>
  <si>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</si>
  <si>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</si>
  <si>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</si>
  <si>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</si>
  <si>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</si>
  <si>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</si>
  <si>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</si>
  <si>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</si>
  <si>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</si>
  <si>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</si>
  <si>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</si>
  <si>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</si>
  <si>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</si>
  <si>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</si>
  <si>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</si>
  <si>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</si>
  <si>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</si>
  <si>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</si>
  <si>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</si>
  <si>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</si>
  <si>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</si>
  <si>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</si>
  <si>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</si>
  <si>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</si>
  <si>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</si>
  <si>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</si>
  <si>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</si>
  <si>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</si>
  <si>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</si>
  <si>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</si>
  <si>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</si>
  <si>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</si>
  <si>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</si>
  <si>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</si>
  <si>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</si>
  <si>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</si>
  <si>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</si>
  <si>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</si>
  <si>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</si>
  <si>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</si>
  <si>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</si>
  <si>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</si>
  <si>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</si>
  <si>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</si>
  <si>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</si>
  <si>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</si>
  <si>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</si>
  <si>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</si>
  <si>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</si>
  <si>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</si>
  <si>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</si>
  <si>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</si>
  <si>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</si>
  <si>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</si>
  <si>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</si>
  <si>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</si>
  <si>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</si>
  <si>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</si>
  <si>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</si>
  <si>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</si>
  <si>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</si>
  <si>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</si>
  <si>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</si>
  <si>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</si>
  <si>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</si>
  <si>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</si>
  <si>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</si>
  <si>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</si>
  <si>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</si>
  <si>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</si>
  <si>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</si>
  <si>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</si>
  <si>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</si>
  <si>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</si>
  <si>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</si>
  <si>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</si>
  <si>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</si>
  <si>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</si>
  <si>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</si>
  <si>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</si>
  <si>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</si>
  <si>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</si>
  <si>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</si>
  <si>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</si>
  <si>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</si>
  <si>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</si>
  <si>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</si>
  <si>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</si>
  <si>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</si>
  <si>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</si>
  <si>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</si>
  <si>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</si>
  <si>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</si>
  <si>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</si>
  <si>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</si>
  <si>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</si>
  <si>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</si>
  <si>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</si>
  <si>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</si>
  <si>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</si>
  <si>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</si>
  <si>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</si>
  <si>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</si>
  <si>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</si>
  <si>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</si>
  <si>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</si>
  <si>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</si>
  <si>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</si>
  <si>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</si>
  <si>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</si>
  <si>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</si>
  <si>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</si>
  <si>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</si>
  <si>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</si>
  <si>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</si>
  <si>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</si>
  <si>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</si>
  <si>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</si>
  <si>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</si>
  <si>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</si>
  <si>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</si>
  <si>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</si>
  <si>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</si>
  <si>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</si>
  <si>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</si>
  <si>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</si>
  <si>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</si>
  <si>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</si>
  <si>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</si>
  <si>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</si>
  <si>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</si>
  <si>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</si>
  <si>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</si>
  <si>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</si>
  <si>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</si>
  <si>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</si>
  <si>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</si>
  <si>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</si>
  <si>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</si>
  <si>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</si>
  <si>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</si>
  <si>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</si>
  <si>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</si>
  <si>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</si>
  <si>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</si>
  <si>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</si>
  <si>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</si>
  <si>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</si>
  <si>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</si>
  <si>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</si>
  <si>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</si>
  <si>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</si>
  <si>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</si>
  <si>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</si>
  <si>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</si>
  <si>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</si>
  <si>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</si>
  <si>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</si>
  <si>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</si>
  <si>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</si>
  <si>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</si>
  <si>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</si>
  <si>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</si>
  <si>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</si>
  <si>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</si>
  <si>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</si>
  <si>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</si>
  <si>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</si>
  <si>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</si>
  <si>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</si>
  <si>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</si>
  <si>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</si>
  <si>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</si>
  <si>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</si>
  <si>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</si>
  <si>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</si>
  <si>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</si>
  <si>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</si>
  <si>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</si>
  <si>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</si>
  <si>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</si>
  <si>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</si>
  <si>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</si>
  <si>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</si>
  <si>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</si>
  <si>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</si>
  <si>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</si>
  <si>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</si>
  <si>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</si>
  <si>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</si>
  <si>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</si>
  <si>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</si>
  <si>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</si>
  <si>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</si>
  <si>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</si>
  <si>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</si>
  <si>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</si>
  <si>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</si>
  <si>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</si>
  <si>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</si>
  <si>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</si>
  <si>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</si>
  <si>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</si>
  <si>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</si>
  <si>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</si>
  <si>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</si>
  <si>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</si>
  <si>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</si>
  <si>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</si>
  <si>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</si>
  <si>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</si>
  <si>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</si>
  <si>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</si>
  <si>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</si>
  <si>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</si>
  <si>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</si>
  <si>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</si>
  <si>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</si>
  <si>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</si>
  <si>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</si>
  <si>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</si>
  <si>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</si>
  <si>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</si>
  <si>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</si>
  <si>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</si>
  <si>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</si>
  <si>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</si>
  <si>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</si>
  <si>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</si>
  <si>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</si>
  <si>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</si>
  <si>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</si>
  <si>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</si>
  <si>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</si>
  <si>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</si>
  <si>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</si>
  <si>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</si>
  <si>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</si>
  <si>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</si>
  <si>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</si>
  <si>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</si>
  <si>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</si>
  <si>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</si>
  <si>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</si>
  <si>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</si>
  <si>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</si>
  <si>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</si>
  <si>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</si>
  <si>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</si>
  <si>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</si>
  <si>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</si>
  <si>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</si>
  <si>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</si>
  <si>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</si>
  <si>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</si>
  <si>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</si>
  <si>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</si>
  <si>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</si>
  <si>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</si>
  <si>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</si>
  <si>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</si>
  <si>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</si>
  <si>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</si>
  <si>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</si>
  <si>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</si>
  <si>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</si>
  <si>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</si>
  <si>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</si>
  <si>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</si>
  <si>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</si>
  <si>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</si>
  <si>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</si>
  <si>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</si>
  <si>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</si>
  <si>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</si>
  <si>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</si>
  <si>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</si>
  <si>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</si>
  <si>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</si>
  <si>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</si>
  <si>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</si>
  <si>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</si>
  <si>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</si>
  <si>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</si>
  <si>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</si>
  <si>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</si>
  <si>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</si>
  <si>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</si>
  <si>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</si>
  <si>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</si>
  <si>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</si>
  <si>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</si>
  <si>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</si>
  <si>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</si>
  <si>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</si>
  <si>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</si>
  <si>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</si>
  <si>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</si>
  <si>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</si>
  <si>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</si>
  <si>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</si>
  <si>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</si>
  <si>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</si>
  <si>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</si>
  <si>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</si>
  <si>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</si>
  <si>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</si>
  <si>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</si>
  <si>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</si>
  <si>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</si>
  <si>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</si>
  <si>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</si>
  <si>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</si>
  <si>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</si>
  <si>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</si>
  <si>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</si>
  <si>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</si>
  <si>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</si>
  <si>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</si>
  <si>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</si>
  <si>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</si>
  <si>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</si>
  <si>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</si>
  <si>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</si>
  <si>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</si>
  <si>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</si>
  <si>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</si>
  <si>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</si>
  <si>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</si>
  <si>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</si>
  <si>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</si>
  <si>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</si>
  <si>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</si>
  <si>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</si>
  <si>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</si>
  <si>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</si>
  <si>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</si>
  <si>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</si>
  <si>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</si>
  <si>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</si>
  <si>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</si>
  <si>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</si>
  <si>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</si>
  <si>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</si>
  <si>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</si>
  <si>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</si>
  <si>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</si>
  <si>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</si>
  <si>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</si>
  <si>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</si>
  <si>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</si>
  <si>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</si>
  <si>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</si>
  <si>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</si>
  <si>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</si>
  <si>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</si>
  <si>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</si>
  <si>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</si>
  <si>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</si>
  <si>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</si>
  <si>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</si>
  <si>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</si>
  <si>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</si>
  <si>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</si>
  <si>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</si>
  <si>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</si>
  <si>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</si>
  <si>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</si>
  <si>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</si>
  <si>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</si>
  <si>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</si>
  <si>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</si>
  <si>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</si>
  <si>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</si>
  <si>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</si>
  <si>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</si>
  <si>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</si>
  <si>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</si>
  <si>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</si>
  <si>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</si>
  <si>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</si>
  <si>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</si>
  <si>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</si>
  <si>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</si>
  <si>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</si>
  <si>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</si>
  <si>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</si>
  <si>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</si>
  <si>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</si>
  <si>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</si>
  <si>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</si>
  <si>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</si>
  <si>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</si>
  <si>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</si>
  <si>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</si>
  <si>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</si>
  <si>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</si>
  <si>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</si>
  <si>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</si>
  <si>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</si>
  <si>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</si>
  <si>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</si>
  <si>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</si>
  <si>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</si>
  <si>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</si>
  <si>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</si>
  <si>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</si>
  <si>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</si>
  <si>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</si>
  <si>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</si>
  <si>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</si>
  <si>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</si>
  <si>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</si>
  <si>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</si>
  <si>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</si>
  <si>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</si>
  <si>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</si>
  <si>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</si>
  <si>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</si>
  <si>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</si>
  <si>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</si>
  <si>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</si>
  <si>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</si>
  <si>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</si>
  <si>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</si>
  <si>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</si>
  <si>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</si>
  <si>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</si>
  <si>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</si>
  <si>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</si>
  <si>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</si>
  <si>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</si>
  <si>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</si>
  <si>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</si>
  <si>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</si>
  <si>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</si>
  <si>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</si>
  <si>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</si>
  <si>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</si>
  <si>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</si>
  <si>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</si>
  <si>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</si>
  <si>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</si>
  <si>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</si>
  <si>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</si>
  <si>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</si>
  <si>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</si>
  <si>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</si>
  <si>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</si>
  <si>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</si>
  <si>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</si>
  <si>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</si>
  <si>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</si>
  <si>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</si>
  <si>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</si>
  <si>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</si>
  <si>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</si>
  <si>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</si>
  <si>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</si>
  <si>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</si>
  <si>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</si>
  <si>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</si>
  <si>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</si>
  <si>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</si>
  <si>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</si>
  <si>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</si>
  <si>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</si>
  <si>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</si>
  <si>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</si>
  <si>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</si>
  <si>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</si>
  <si>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</si>
  <si>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</si>
  <si>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</si>
  <si>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</si>
  <si>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</si>
  <si>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</si>
  <si>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</si>
  <si>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</si>
  <si>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</si>
  <si>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心神喪失者等医療観察法入院等決定者医療費等</t>
  </si>
  <si>
    <t>社会援護局障害保健福祉部</t>
  </si>
  <si>
    <t>友利 久哉</t>
  </si>
  <si>
    <t>平成１７年度</t>
  </si>
  <si>
    <t>終了予定なし</t>
  </si>
  <si>
    <t>精神・障害保健課医療観察法医療体制整備推進室</t>
  </si>
  <si>
    <t>心神喪失等の状態で重大な他害行為を行った者の医療及び観察等に関する法律（平成15年法律第110号）第81条第１項</t>
  </si>
  <si>
    <t>-</t>
  </si>
  <si>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</si>
  <si>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医療観察法に基づく裁判所の入院又は通院の決定を受けた対象者に対し、医療観察法に基づく医療を提供するために必要な基準に適合した医療機関（指定医療機関）に委託して医療を実施する。</t>
  </si>
  <si>
    <t>心神喪失者等医療観察法入院等決定者医療費</t>
  </si>
  <si>
    <t>心神喪失者等医療観察法入院等決定者医療費審査支払事務費</t>
  </si>
  <si>
    <t>　医療観察法に基づく裁判所の入院の決定を受けた対象者に適切な医療を提供する。</t>
  </si>
  <si>
    <t>　医療観察法に基づく裁判所の入院の決定を受けた対象者数</t>
  </si>
  <si>
    <t>人</t>
  </si>
  <si>
    <t>　医療観察法に基づく裁判所の通院の決定を受けた対象者に適切な医療を提供する。</t>
  </si>
  <si>
    <t>　医療観察法に基づく裁判所の通院の決定を受けた対象者数</t>
  </si>
  <si>
    <t>X／Y
X：医療費の支出額(百万円)
Y：裁判所の入院の決定を受けた対象者数</t>
    <phoneticPr fontId="5"/>
  </si>
  <si>
    <t>百万円</t>
  </si>
  <si>
    <t xml:space="preserve">  X／Y</t>
    <phoneticPr fontId="5"/>
  </si>
  <si>
    <t>14,775/743</t>
  </si>
  <si>
    <t>14,464/736</t>
  </si>
  <si>
    <t>X／Y
X：医療費の支出額(百万円)
Y：裁判所の通院の決定を受けた対象者数</t>
    <phoneticPr fontId="5"/>
  </si>
  <si>
    <t>1,474/664</t>
  </si>
  <si>
    <t>1,407/638</t>
  </si>
  <si>
    <t>（施策大目標１）必要な保健福祉サービスが的確に提供される体制を整備し、障害者の地域における生活を総合的に支援すること</t>
  </si>
  <si>
    <t>（施策目標Ⅸ－１－１）障害者の地域における生活を総合的に支援するため、障害者の生活の場、働く場や地域における支援体制を整備すること</t>
  </si>
  <si>
    <t>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</si>
  <si>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</si>
  <si>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513</t>
  </si>
  <si>
    <t>466</t>
  </si>
  <si>
    <t>410</t>
  </si>
  <si>
    <t>769</t>
  </si>
  <si>
    <t>767</t>
  </si>
  <si>
    <t>750</t>
  </si>
  <si>
    <t>749</t>
  </si>
  <si>
    <t>746</t>
  </si>
  <si>
    <t>743</t>
  </si>
  <si>
    <t>○</t>
  </si>
  <si>
    <t>-</t>
    <phoneticPr fontId="5"/>
  </si>
  <si>
    <t>医療観察法に基づく裁判所の入院又は通院の決定を受けた対象者に適切な医療を提供することを目標としているが、裁判所の決定を受けた対象者への医療を支障なく実施できている。</t>
  </si>
  <si>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</si>
  <si>
    <t>無</t>
  </si>
  <si>
    <t>有</t>
  </si>
  <si>
    <t>‐</t>
  </si>
  <si>
    <t>　医療観察法において、対象者の円滑な社会復帰のために必要な医療は国が行うこととされており、ニーズを反映したものである。</t>
  </si>
  <si>
    <t>　医療観察法において、対象者の円滑な社会復帰のために必要な医療は国が行うこととされている。</t>
  </si>
  <si>
    <t>　対象者の円滑な社会復帰を目的とした優先度の高い事業である。</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</si>
  <si>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</si>
  <si>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　指定医療機関への診療報酬の額の決定に当たっては、医療観察法の規定に基づき、医療に関する審査機関の意見を聴くなど適正に決定している。</t>
  </si>
  <si>
    <t>　医療観察法の規定に基づき、対象者への医療にかかる費用について、適正に支出している。</t>
  </si>
  <si>
    <t>　定量的な目標設定にはなじまないが、裁判所の決定を受けた対象者への医療を支障なく実施できている。</t>
  </si>
  <si>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</si>
  <si>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</si>
  <si>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A.関東信越厚生局</t>
  </si>
  <si>
    <t>B.社会保健診療報酬支払基金　埼玉支部</t>
  </si>
  <si>
    <t>医療費</t>
  </si>
  <si>
    <t>入院医療費、通院医療費</t>
  </si>
  <si>
    <t>事務費</t>
  </si>
  <si>
    <t>審査支払事務費</t>
  </si>
  <si>
    <t>関東信越厚生局</t>
  </si>
  <si>
    <t>九州厚生局</t>
  </si>
  <si>
    <t>東海北陸厚生局</t>
  </si>
  <si>
    <t>近畿厚生局</t>
  </si>
  <si>
    <t>中国四国厚生局</t>
  </si>
  <si>
    <t>東北厚生局</t>
  </si>
  <si>
    <t>北海道厚生局</t>
  </si>
  <si>
    <t>　審査、レセプト管理、指定医療機関の指導監督、公費負担医療の支払事務</t>
  </si>
  <si>
    <t>社会保険診療報酬支払基金　埼玉支部</t>
  </si>
  <si>
    <t>社会保険診療報酬支払基金　福岡支部</t>
  </si>
  <si>
    <t>社会保険診療報酬支払基金　愛知支部</t>
  </si>
  <si>
    <t>社会保険診療報酬支払基金　広島支部</t>
  </si>
  <si>
    <t>社会保険診療報酬支払基金　大阪支部</t>
  </si>
  <si>
    <t>社会保険診療報酬支払基金　宮城支部</t>
  </si>
  <si>
    <t>社会保険診療報酬支払基金　北海道支部</t>
  </si>
  <si>
    <t>　審査、指定医療機関への医療費の支払</t>
  </si>
  <si>
    <t>15,234/767</t>
    <phoneticPr fontId="5"/>
  </si>
  <si>
    <t>1,314/600</t>
    <phoneticPr fontId="5"/>
  </si>
  <si>
    <t>16,002/817</t>
    <phoneticPr fontId="5"/>
  </si>
  <si>
    <t>1,531/727</t>
    <phoneticPr fontId="5"/>
  </si>
  <si>
    <t>厚労</t>
  </si>
  <si>
    <t>-</t>
    <phoneticPr fontId="5"/>
  </si>
  <si>
    <t>　概ね見込通りである。</t>
    <rPh sb="1" eb="2">
      <t>オオム</t>
    </rPh>
    <rPh sb="3" eb="5">
      <t>ミコミ</t>
    </rPh>
    <rPh sb="5" eb="6">
      <t>ドオ</t>
    </rPh>
    <phoneticPr fontId="5"/>
  </si>
  <si>
    <t>本事業は医療観察法に基づく裁判所の決定を受けた対象者に対し、国が医療を提供するものであるため、定量的な成果目標の設定にはなじまない。</t>
    <rPh sb="35" eb="37">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</si>
</sst>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748</xdr:row>
      <xdr:rowOff>304799</xdr:rowOff>
    </xdr:from>
    <xdr:to>
      <xdr:col>34</xdr:col>
      <xdr:colOff>195811</xdr:colOff>
      <xdr:row>749</xdr:row>
      <xdr:rowOff>333375</xdr:rowOff>
    </xdr:to>
    <xdr:sp macro="" textlink="">
      <xdr:nvSpPr>
        <xdr:cNvPr id="2" name="正方形/長方形 1"/>
        <xdr:cNvSpPr/>
      </xdr:nvSpPr>
      <xdr:spPr>
        <a:xfrm>
          <a:off x="3425236" y="41986199"/>
          <a:ext cx="3571425" cy="33337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厚生労働省：１６，５５１百万円</a:t>
          </a:r>
        </a:p>
      </xdr:txBody>
    </xdr:sp>
    <xdr:clientData/>
  </xdr:twoCellAnchor>
  <xdr:twoCellAnchor>
    <xdr:from>
      <xdr:col>16</xdr:col>
      <xdr:colOff>201705</xdr:colOff>
      <xdr:row>750</xdr:row>
      <xdr:rowOff>235324</xdr:rowOff>
    </xdr:from>
    <xdr:to>
      <xdr:col>34</xdr:col>
      <xdr:colOff>170999</xdr:colOff>
      <xdr:row>752</xdr:row>
      <xdr:rowOff>80559</xdr:rowOff>
    </xdr:to>
    <xdr:sp macro="" textlink="">
      <xdr:nvSpPr>
        <xdr:cNvPr id="3" name="大かっこ 2"/>
        <xdr:cNvSpPr/>
      </xdr:nvSpPr>
      <xdr:spPr>
        <a:xfrm>
          <a:off x="3402105" y="4257394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753</xdr:row>
      <xdr:rowOff>0</xdr:rowOff>
    </xdr:from>
    <xdr:to>
      <xdr:col>26</xdr:col>
      <xdr:colOff>13138</xdr:colOff>
      <xdr:row>754</xdr:row>
      <xdr:rowOff>105104</xdr:rowOff>
    </xdr:to>
    <xdr:cxnSp macro="">
      <xdr:nvCxnSpPr>
        <xdr:cNvPr id="4" name="直線矢印コネクタ 3"/>
        <xdr:cNvCxnSpPr/>
      </xdr:nvCxnSpPr>
      <xdr:spPr>
        <a:xfrm>
          <a:off x="5210175" y="4339590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755</xdr:row>
      <xdr:rowOff>268940</xdr:rowOff>
    </xdr:from>
    <xdr:to>
      <xdr:col>34</xdr:col>
      <xdr:colOff>137383</xdr:colOff>
      <xdr:row>757</xdr:row>
      <xdr:rowOff>9525</xdr:rowOff>
    </xdr:to>
    <xdr:sp macro="" textlink="">
      <xdr:nvSpPr>
        <xdr:cNvPr id="5" name="正方形/長方形 4"/>
        <xdr:cNvSpPr/>
      </xdr:nvSpPr>
      <xdr:spPr>
        <a:xfrm>
          <a:off x="3368489" y="4436969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１６，５５１百万円</a:t>
          </a:r>
          <a:endParaRPr kumimoji="1" lang="en-US" altLang="ja-JP" sz="1100"/>
        </a:p>
      </xdr:txBody>
    </xdr:sp>
    <xdr:clientData/>
  </xdr:twoCellAnchor>
  <xdr:twoCellAnchor>
    <xdr:from>
      <xdr:col>16</xdr:col>
      <xdr:colOff>156883</xdr:colOff>
      <xdr:row>757</xdr:row>
      <xdr:rowOff>197783</xdr:rowOff>
    </xdr:from>
    <xdr:to>
      <xdr:col>34</xdr:col>
      <xdr:colOff>126177</xdr:colOff>
      <xdr:row>759</xdr:row>
      <xdr:rowOff>66675</xdr:rowOff>
    </xdr:to>
    <xdr:sp macro="" textlink="">
      <xdr:nvSpPr>
        <xdr:cNvPr id="6" name="大かっこ 5"/>
        <xdr:cNvSpPr/>
      </xdr:nvSpPr>
      <xdr:spPr>
        <a:xfrm>
          <a:off x="3357283" y="4500338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759</xdr:row>
      <xdr:rowOff>179293</xdr:rowOff>
    </xdr:from>
    <xdr:to>
      <xdr:col>26</xdr:col>
      <xdr:colOff>0</xdr:colOff>
      <xdr:row>760</xdr:row>
      <xdr:rowOff>275167</xdr:rowOff>
    </xdr:to>
    <xdr:cxnSp macro="">
      <xdr:nvCxnSpPr>
        <xdr:cNvPr id="7" name="直線矢印コネクタ 6"/>
        <xdr:cNvCxnSpPr/>
      </xdr:nvCxnSpPr>
      <xdr:spPr>
        <a:xfrm>
          <a:off x="5200650" y="4568974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763</xdr:row>
      <xdr:rowOff>42020</xdr:rowOff>
    </xdr:from>
    <xdr:to>
      <xdr:col>38</xdr:col>
      <xdr:colOff>114300</xdr:colOff>
      <xdr:row>764</xdr:row>
      <xdr:rowOff>295275</xdr:rowOff>
    </xdr:to>
    <xdr:sp macro="" textlink="">
      <xdr:nvSpPr>
        <xdr:cNvPr id="8" name="正方形/長方形 7"/>
        <xdr:cNvSpPr/>
      </xdr:nvSpPr>
      <xdr:spPr>
        <a:xfrm>
          <a:off x="2892239" y="46962170"/>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１６，５５１百万円</a:t>
          </a:r>
          <a:endParaRPr kumimoji="1" lang="en-US" altLang="ja-JP" sz="1100"/>
        </a:p>
      </xdr:txBody>
    </xdr:sp>
    <xdr:clientData/>
  </xdr:twoCellAnchor>
  <xdr:twoCellAnchor>
    <xdr:from>
      <xdr:col>16</xdr:col>
      <xdr:colOff>175933</xdr:colOff>
      <xdr:row>765</xdr:row>
      <xdr:rowOff>9526</xdr:rowOff>
    </xdr:from>
    <xdr:to>
      <xdr:col>35</xdr:col>
      <xdr:colOff>35718</xdr:colOff>
      <xdr:row>766</xdr:row>
      <xdr:rowOff>333376</xdr:rowOff>
    </xdr:to>
    <xdr:sp macro="" textlink="">
      <xdr:nvSpPr>
        <xdr:cNvPr id="9" name="大かっこ 8"/>
        <xdr:cNvSpPr/>
      </xdr:nvSpPr>
      <xdr:spPr>
        <a:xfrm>
          <a:off x="3376333" y="47948851"/>
          <a:ext cx="3660260"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754</xdr:row>
      <xdr:rowOff>173691</xdr:rowOff>
    </xdr:from>
    <xdr:to>
      <xdr:col>27</xdr:col>
      <xdr:colOff>152400</xdr:colOff>
      <xdr:row>755</xdr:row>
      <xdr:rowOff>217955</xdr:rowOff>
    </xdr:to>
    <xdr:sp macro="" textlink="">
      <xdr:nvSpPr>
        <xdr:cNvPr id="10" name="テキスト ボックス 9"/>
        <xdr:cNvSpPr txBox="1"/>
      </xdr:nvSpPr>
      <xdr:spPr>
        <a:xfrm>
          <a:off x="4797798" y="4392201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762</xdr:row>
      <xdr:rowOff>2722</xdr:rowOff>
    </xdr:from>
    <xdr:to>
      <xdr:col>30</xdr:col>
      <xdr:colOff>81644</xdr:colOff>
      <xdr:row>763</xdr:row>
      <xdr:rowOff>1</xdr:rowOff>
    </xdr:to>
    <xdr:sp macro="" textlink="">
      <xdr:nvSpPr>
        <xdr:cNvPr id="11" name="テキスト ボックス 10"/>
        <xdr:cNvSpPr txBox="1"/>
      </xdr:nvSpPr>
      <xdr:spPr>
        <a:xfrm>
          <a:off x="4468585" y="46570447"/>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P884" sqref="AP884:AX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790</v>
      </c>
      <c r="AK2" s="942"/>
      <c r="AL2" s="942"/>
      <c r="AM2" s="942"/>
      <c r="AN2" s="98" t="s">
        <v>405</v>
      </c>
      <c r="AO2" s="942">
        <v>20</v>
      </c>
      <c r="AP2" s="942"/>
      <c r="AQ2" s="942"/>
      <c r="AR2" s="99" t="s">
        <v>708</v>
      </c>
      <c r="AS2" s="948">
        <v>846</v>
      </c>
      <c r="AT2" s="948"/>
      <c r="AU2" s="948"/>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713</v>
      </c>
      <c r="H5" s="837"/>
      <c r="I5" s="837"/>
      <c r="J5" s="837"/>
      <c r="K5" s="837"/>
      <c r="L5" s="837"/>
      <c r="M5" s="838" t="s">
        <v>66</v>
      </c>
      <c r="N5" s="839"/>
      <c r="O5" s="839"/>
      <c r="P5" s="839"/>
      <c r="Q5" s="839"/>
      <c r="R5" s="840"/>
      <c r="S5" s="841" t="s">
        <v>714</v>
      </c>
      <c r="T5" s="837"/>
      <c r="U5" s="837"/>
      <c r="V5" s="837"/>
      <c r="W5" s="837"/>
      <c r="X5" s="842"/>
      <c r="Y5" s="698" t="s">
        <v>3</v>
      </c>
      <c r="Z5" s="544"/>
      <c r="AA5" s="544"/>
      <c r="AB5" s="544"/>
      <c r="AC5" s="544"/>
      <c r="AD5" s="545"/>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障害者施策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16655</v>
      </c>
      <c r="Q13" s="658"/>
      <c r="R13" s="658"/>
      <c r="S13" s="658"/>
      <c r="T13" s="658"/>
      <c r="U13" s="658"/>
      <c r="V13" s="659"/>
      <c r="W13" s="657">
        <v>17922</v>
      </c>
      <c r="X13" s="658"/>
      <c r="Y13" s="658"/>
      <c r="Z13" s="658"/>
      <c r="AA13" s="658"/>
      <c r="AB13" s="658"/>
      <c r="AC13" s="659"/>
      <c r="AD13" s="657">
        <v>17733</v>
      </c>
      <c r="AE13" s="658"/>
      <c r="AF13" s="658"/>
      <c r="AG13" s="658"/>
      <c r="AH13" s="658"/>
      <c r="AI13" s="658"/>
      <c r="AJ13" s="659"/>
      <c r="AK13" s="657">
        <v>17389</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749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749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749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16655</v>
      </c>
      <c r="Q18" s="876"/>
      <c r="R18" s="876"/>
      <c r="S18" s="876"/>
      <c r="T18" s="876"/>
      <c r="U18" s="876"/>
      <c r="V18" s="877"/>
      <c r="W18" s="875">
        <f>SUM(W13:AC17)</f>
        <v>17922</v>
      </c>
      <c r="X18" s="876"/>
      <c r="Y18" s="876"/>
      <c r="Z18" s="876"/>
      <c r="AA18" s="876"/>
      <c r="AB18" s="876"/>
      <c r="AC18" s="877"/>
      <c r="AD18" s="875">
        <f>SUM(AD13:AJ17)</f>
        <v>17733</v>
      </c>
      <c r="AE18" s="876"/>
      <c r="AF18" s="876"/>
      <c r="AG18" s="876"/>
      <c r="AH18" s="876"/>
      <c r="AI18" s="876"/>
      <c r="AJ18" s="877"/>
      <c r="AK18" s="875">
        <f>SUM(AK13:AQ17)</f>
        <v>17389</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16251</v>
      </c>
      <c r="Q19" s="658"/>
      <c r="R19" s="658"/>
      <c r="S19" s="658"/>
      <c r="T19" s="658"/>
      <c r="U19" s="658"/>
      <c r="V19" s="659"/>
      <c r="W19" s="657">
        <v>15873</v>
      </c>
      <c r="X19" s="658"/>
      <c r="Y19" s="658"/>
      <c r="Z19" s="658"/>
      <c r="AA19" s="658"/>
      <c r="AB19" s="658"/>
      <c r="AC19" s="659"/>
      <c r="AD19" s="657">
        <v>16551</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7">
        <f>IF(P18=0, "-", SUM(P19)/P18)</f>
        <v>0.97574302011407987</v>
      </c>
      <c r="Q20" s="317"/>
      <c r="R20" s="317"/>
      <c r="S20" s="317"/>
      <c r="T20" s="317"/>
      <c r="U20" s="317"/>
      <c r="V20" s="317"/>
      <c r="W20" s="317">
        <f t="shared" ref="W20" si="0">IF(W18=0, "-", SUM(W19)/W18)</f>
        <v>0.88567124204887848</v>
      </c>
      <c r="X20" s="317"/>
      <c r="Y20" s="317"/>
      <c r="Z20" s="317"/>
      <c r="AA20" s="317"/>
      <c r="AB20" s="317"/>
      <c r="AC20" s="317"/>
      <c r="AD20" s="317">
        <f t="shared" ref="AD20" si="1">IF(AD18=0, "-", SUM(AD19)/AD18)</f>
        <v>0.93334461174082217</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5" t="s">
        <v>354</v>
      </c>
      <c r="H21" s="316"/>
      <c r="I21" s="316"/>
      <c r="J21" s="316"/>
      <c r="K21" s="316"/>
      <c r="L21" s="316"/>
      <c r="M21" s="316"/>
      <c r="N21" s="316"/>
      <c r="O21" s="316"/>
      <c r="P21" s="317">
        <f>IF(P19=0, "-", SUM(P19)/SUM(P13,P14))</f>
        <v>0.97574302011407987</v>
      </c>
      <c r="Q21" s="317"/>
      <c r="R21" s="317"/>
      <c r="S21" s="317"/>
      <c r="T21" s="317"/>
      <c r="U21" s="317"/>
      <c r="V21" s="317"/>
      <c r="W21" s="317">
        <f t="shared" ref="W21" si="2">IF(W19=0, "-", SUM(W19)/SUM(W13,W14))</f>
        <v>0.88567124204887848</v>
      </c>
      <c r="X21" s="317"/>
      <c r="Y21" s="317"/>
      <c r="Z21" s="317"/>
      <c r="AA21" s="317"/>
      <c r="AB21" s="317"/>
      <c r="AC21" s="317"/>
      <c r="AD21" s="317">
        <f t="shared" ref="AD21" si="3">IF(AD19=0, "-", SUM(AD19)/SUM(AD13,AD14))</f>
        <v>0.93334461174082217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706</v>
      </c>
      <c r="B22" s="971"/>
      <c r="C22" s="971"/>
      <c r="D22" s="971"/>
      <c r="E22" s="971"/>
      <c r="F22" s="972"/>
      <c r="G22" s="966" t="s">
        <v>333</v>
      </c>
      <c r="H22" s="223"/>
      <c r="I22" s="223"/>
      <c r="J22" s="223"/>
      <c r="K22" s="223"/>
      <c r="L22" s="223"/>
      <c r="M22" s="223"/>
      <c r="N22" s="223"/>
      <c r="O22" s="224"/>
      <c r="P22" s="931" t="s">
        <v>704</v>
      </c>
      <c r="Q22" s="223"/>
      <c r="R22" s="223"/>
      <c r="S22" s="223"/>
      <c r="T22" s="223"/>
      <c r="U22" s="223"/>
      <c r="V22" s="224"/>
      <c r="W22" s="931" t="s">
        <v>705</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39" customHeight="1" x14ac:dyDescent="0.15">
      <c r="A23" s="973"/>
      <c r="B23" s="974"/>
      <c r="C23" s="974"/>
      <c r="D23" s="974"/>
      <c r="E23" s="974"/>
      <c r="F23" s="975"/>
      <c r="G23" s="967" t="s">
        <v>720</v>
      </c>
      <c r="H23" s="968"/>
      <c r="I23" s="968"/>
      <c r="J23" s="968"/>
      <c r="K23" s="968"/>
      <c r="L23" s="968"/>
      <c r="M23" s="968"/>
      <c r="N23" s="968"/>
      <c r="O23" s="969"/>
      <c r="P23" s="917">
        <v>17387</v>
      </c>
      <c r="Q23" s="918"/>
      <c r="R23" s="918"/>
      <c r="S23" s="918"/>
      <c r="T23" s="918"/>
      <c r="U23" s="918"/>
      <c r="V23" s="932"/>
      <c r="W23" s="917">
        <v>0</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45" customHeight="1" x14ac:dyDescent="0.15">
      <c r="A24" s="973"/>
      <c r="B24" s="974"/>
      <c r="C24" s="974"/>
      <c r="D24" s="974"/>
      <c r="E24" s="974"/>
      <c r="F24" s="975"/>
      <c r="G24" s="933" t="s">
        <v>721</v>
      </c>
      <c r="H24" s="934"/>
      <c r="I24" s="934"/>
      <c r="J24" s="934"/>
      <c r="K24" s="934"/>
      <c r="L24" s="934"/>
      <c r="M24" s="934"/>
      <c r="N24" s="934"/>
      <c r="O24" s="935"/>
      <c r="P24" s="657">
        <v>2</v>
      </c>
      <c r="Q24" s="658"/>
      <c r="R24" s="658"/>
      <c r="S24" s="658"/>
      <c r="T24" s="658"/>
      <c r="U24" s="658"/>
      <c r="V24" s="659"/>
      <c r="W24" s="657">
        <v>0</v>
      </c>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17389</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1" t="s">
        <v>717</v>
      </c>
      <c r="AR31" s="202"/>
      <c r="AS31" s="137" t="s">
        <v>233</v>
      </c>
      <c r="AT31" s="138"/>
      <c r="AU31" s="201" t="s">
        <v>717</v>
      </c>
      <c r="AV31" s="201"/>
      <c r="AW31" s="394" t="s">
        <v>179</v>
      </c>
      <c r="AX31" s="395"/>
    </row>
    <row r="32" spans="1:50" ht="23.25" customHeight="1" x14ac:dyDescent="0.15">
      <c r="A32" s="399"/>
      <c r="B32" s="397"/>
      <c r="C32" s="397"/>
      <c r="D32" s="397"/>
      <c r="E32" s="397"/>
      <c r="F32" s="398"/>
      <c r="G32" s="565" t="s">
        <v>717</v>
      </c>
      <c r="H32" s="566"/>
      <c r="I32" s="566"/>
      <c r="J32" s="566"/>
      <c r="K32" s="566"/>
      <c r="L32" s="566"/>
      <c r="M32" s="566"/>
      <c r="N32" s="566"/>
      <c r="O32" s="567"/>
      <c r="P32" s="109" t="s">
        <v>717</v>
      </c>
      <c r="Q32" s="109"/>
      <c r="R32" s="109"/>
      <c r="S32" s="109"/>
      <c r="T32" s="109"/>
      <c r="U32" s="109"/>
      <c r="V32" s="109"/>
      <c r="W32" s="109"/>
      <c r="X32" s="110"/>
      <c r="Y32" s="472" t="s">
        <v>12</v>
      </c>
      <c r="Z32" s="532"/>
      <c r="AA32" s="533"/>
      <c r="AB32" s="462" t="s">
        <v>717</v>
      </c>
      <c r="AC32" s="462"/>
      <c r="AD32" s="462"/>
      <c r="AE32" s="219" t="s">
        <v>717</v>
      </c>
      <c r="AF32" s="220"/>
      <c r="AG32" s="220"/>
      <c r="AH32" s="220"/>
      <c r="AI32" s="219" t="s">
        <v>717</v>
      </c>
      <c r="AJ32" s="220"/>
      <c r="AK32" s="220"/>
      <c r="AL32" s="220"/>
      <c r="AM32" s="219" t="s">
        <v>791</v>
      </c>
      <c r="AN32" s="220"/>
      <c r="AO32" s="220"/>
      <c r="AP32" s="220"/>
      <c r="AQ32" s="337" t="s">
        <v>717</v>
      </c>
      <c r="AR32" s="209"/>
      <c r="AS32" s="209"/>
      <c r="AT32" s="338"/>
      <c r="AU32" s="220" t="s">
        <v>717</v>
      </c>
      <c r="AV32" s="220"/>
      <c r="AW32" s="220"/>
      <c r="AX32" s="222"/>
    </row>
    <row r="33" spans="1:51" ht="23.25" customHeight="1" x14ac:dyDescent="0.15">
      <c r="A33" s="400"/>
      <c r="B33" s="401"/>
      <c r="C33" s="401"/>
      <c r="D33" s="401"/>
      <c r="E33" s="401"/>
      <c r="F33" s="402"/>
      <c r="G33" s="568"/>
      <c r="H33" s="569"/>
      <c r="I33" s="569"/>
      <c r="J33" s="569"/>
      <c r="K33" s="569"/>
      <c r="L33" s="569"/>
      <c r="M33" s="569"/>
      <c r="N33" s="569"/>
      <c r="O33" s="570"/>
      <c r="P33" s="112"/>
      <c r="Q33" s="112"/>
      <c r="R33" s="112"/>
      <c r="S33" s="112"/>
      <c r="T33" s="112"/>
      <c r="U33" s="112"/>
      <c r="V33" s="112"/>
      <c r="W33" s="112"/>
      <c r="X33" s="113"/>
      <c r="Y33" s="448" t="s">
        <v>54</v>
      </c>
      <c r="Z33" s="443"/>
      <c r="AA33" s="444"/>
      <c r="AB33" s="524" t="s">
        <v>717</v>
      </c>
      <c r="AC33" s="524"/>
      <c r="AD33" s="524"/>
      <c r="AE33" s="219" t="s">
        <v>717</v>
      </c>
      <c r="AF33" s="220"/>
      <c r="AG33" s="220"/>
      <c r="AH33" s="220"/>
      <c r="AI33" s="219" t="s">
        <v>717</v>
      </c>
      <c r="AJ33" s="220"/>
      <c r="AK33" s="220"/>
      <c r="AL33" s="220"/>
      <c r="AM33" s="219" t="s">
        <v>791</v>
      </c>
      <c r="AN33" s="220"/>
      <c r="AO33" s="220"/>
      <c r="AP33" s="220"/>
      <c r="AQ33" s="337" t="s">
        <v>717</v>
      </c>
      <c r="AR33" s="209"/>
      <c r="AS33" s="209"/>
      <c r="AT33" s="338"/>
      <c r="AU33" s="220" t="s">
        <v>717</v>
      </c>
      <c r="AV33" s="220"/>
      <c r="AW33" s="220"/>
      <c r="AX33" s="222"/>
    </row>
    <row r="34" spans="1:51" ht="23.25" customHeight="1" x14ac:dyDescent="0.15">
      <c r="A34" s="399"/>
      <c r="B34" s="397"/>
      <c r="C34" s="397"/>
      <c r="D34" s="397"/>
      <c r="E34" s="397"/>
      <c r="F34" s="398"/>
      <c r="G34" s="571"/>
      <c r="H34" s="572"/>
      <c r="I34" s="572"/>
      <c r="J34" s="572"/>
      <c r="K34" s="572"/>
      <c r="L34" s="572"/>
      <c r="M34" s="572"/>
      <c r="N34" s="572"/>
      <c r="O34" s="573"/>
      <c r="P34" s="115"/>
      <c r="Q34" s="115"/>
      <c r="R34" s="115"/>
      <c r="S34" s="115"/>
      <c r="T34" s="115"/>
      <c r="U34" s="115"/>
      <c r="V34" s="115"/>
      <c r="W34" s="115"/>
      <c r="X34" s="116"/>
      <c r="Y34" s="448" t="s">
        <v>13</v>
      </c>
      <c r="Z34" s="443"/>
      <c r="AA34" s="444"/>
      <c r="AB34" s="557" t="s">
        <v>180</v>
      </c>
      <c r="AC34" s="557"/>
      <c r="AD34" s="557"/>
      <c r="AE34" s="219" t="s">
        <v>717</v>
      </c>
      <c r="AF34" s="220"/>
      <c r="AG34" s="220"/>
      <c r="AH34" s="220"/>
      <c r="AI34" s="219" t="s">
        <v>717</v>
      </c>
      <c r="AJ34" s="220"/>
      <c r="AK34" s="220"/>
      <c r="AL34" s="220"/>
      <c r="AM34" s="219" t="s">
        <v>791</v>
      </c>
      <c r="AN34" s="220"/>
      <c r="AO34" s="220"/>
      <c r="AP34" s="220"/>
      <c r="AQ34" s="337" t="s">
        <v>717</v>
      </c>
      <c r="AR34" s="209"/>
      <c r="AS34" s="209"/>
      <c r="AT34" s="338"/>
      <c r="AU34" s="220" t="s">
        <v>717</v>
      </c>
      <c r="AV34" s="220"/>
      <c r="AW34" s="220"/>
      <c r="AX34" s="222"/>
    </row>
    <row r="35" spans="1:51" ht="23.25" hidden="1" customHeight="1" x14ac:dyDescent="0.15">
      <c r="A35" s="229" t="s">
        <v>379</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8" t="s">
        <v>389</v>
      </c>
      <c r="AF37" s="248"/>
      <c r="AG37" s="248"/>
      <c r="AH37" s="248"/>
      <c r="AI37" s="248" t="s">
        <v>411</v>
      </c>
      <c r="AJ37" s="248"/>
      <c r="AK37" s="248"/>
      <c r="AL37" s="248"/>
      <c r="AM37" s="248" t="s">
        <v>508</v>
      </c>
      <c r="AN37" s="248"/>
      <c r="AO37" s="248"/>
      <c r="AP37" s="248"/>
      <c r="AQ37" s="155" t="s">
        <v>232</v>
      </c>
      <c r="AR37" s="156"/>
      <c r="AS37" s="156"/>
      <c r="AT37" s="157"/>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8"/>
      <c r="AF38" s="248"/>
      <c r="AG38" s="248"/>
      <c r="AH38" s="248"/>
      <c r="AI38" s="248"/>
      <c r="AJ38" s="248"/>
      <c r="AK38" s="248"/>
      <c r="AL38" s="248"/>
      <c r="AM38" s="248"/>
      <c r="AN38" s="248"/>
      <c r="AO38" s="248"/>
      <c r="AP38" s="248"/>
      <c r="AQ38" s="251"/>
      <c r="AR38" s="202"/>
      <c r="AS38" s="137" t="s">
        <v>233</v>
      </c>
      <c r="AT38" s="138"/>
      <c r="AU38" s="201"/>
      <c r="AV38" s="201"/>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9"/>
      <c r="Q39" s="109"/>
      <c r="R39" s="109"/>
      <c r="S39" s="109"/>
      <c r="T39" s="109"/>
      <c r="U39" s="109"/>
      <c r="V39" s="109"/>
      <c r="W39" s="109"/>
      <c r="X39" s="110"/>
      <c r="Y39" s="472" t="s">
        <v>12</v>
      </c>
      <c r="Z39" s="532"/>
      <c r="AA39" s="533"/>
      <c r="AB39" s="462"/>
      <c r="AC39" s="462"/>
      <c r="AD39" s="462"/>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2"/>
      <c r="Q40" s="112"/>
      <c r="R40" s="112"/>
      <c r="S40" s="112"/>
      <c r="T40" s="112"/>
      <c r="U40" s="112"/>
      <c r="V40" s="112"/>
      <c r="W40" s="112"/>
      <c r="X40" s="113"/>
      <c r="Y40" s="448" t="s">
        <v>54</v>
      </c>
      <c r="Z40" s="443"/>
      <c r="AA40" s="444"/>
      <c r="AB40" s="524"/>
      <c r="AC40" s="524"/>
      <c r="AD40" s="524"/>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5"/>
      <c r="Q41" s="115"/>
      <c r="R41" s="115"/>
      <c r="S41" s="115"/>
      <c r="T41" s="115"/>
      <c r="U41" s="115"/>
      <c r="V41" s="115"/>
      <c r="W41" s="115"/>
      <c r="X41" s="116"/>
      <c r="Y41" s="448" t="s">
        <v>13</v>
      </c>
      <c r="Z41" s="443"/>
      <c r="AA41" s="444"/>
      <c r="AB41" s="557" t="s">
        <v>180</v>
      </c>
      <c r="AC41" s="557"/>
      <c r="AD41" s="557"/>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8" t="s">
        <v>389</v>
      </c>
      <c r="AF44" s="248"/>
      <c r="AG44" s="248"/>
      <c r="AH44" s="248"/>
      <c r="AI44" s="248" t="s">
        <v>411</v>
      </c>
      <c r="AJ44" s="248"/>
      <c r="AK44" s="248"/>
      <c r="AL44" s="248"/>
      <c r="AM44" s="248" t="s">
        <v>508</v>
      </c>
      <c r="AN44" s="248"/>
      <c r="AO44" s="248"/>
      <c r="AP44" s="248"/>
      <c r="AQ44" s="155" t="s">
        <v>232</v>
      </c>
      <c r="AR44" s="156"/>
      <c r="AS44" s="156"/>
      <c r="AT44" s="157"/>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8"/>
      <c r="AF45" s="248"/>
      <c r="AG45" s="248"/>
      <c r="AH45" s="248"/>
      <c r="AI45" s="248"/>
      <c r="AJ45" s="248"/>
      <c r="AK45" s="248"/>
      <c r="AL45" s="248"/>
      <c r="AM45" s="248"/>
      <c r="AN45" s="248"/>
      <c r="AO45" s="248"/>
      <c r="AP45" s="248"/>
      <c r="AQ45" s="251"/>
      <c r="AR45" s="202"/>
      <c r="AS45" s="137" t="s">
        <v>233</v>
      </c>
      <c r="AT45" s="138"/>
      <c r="AU45" s="201"/>
      <c r="AV45" s="201"/>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9"/>
      <c r="Q46" s="109"/>
      <c r="R46" s="109"/>
      <c r="S46" s="109"/>
      <c r="T46" s="109"/>
      <c r="U46" s="109"/>
      <c r="V46" s="109"/>
      <c r="W46" s="109"/>
      <c r="X46" s="110"/>
      <c r="Y46" s="472" t="s">
        <v>12</v>
      </c>
      <c r="Z46" s="532"/>
      <c r="AA46" s="533"/>
      <c r="AB46" s="462"/>
      <c r="AC46" s="462"/>
      <c r="AD46" s="462"/>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2"/>
      <c r="Q47" s="112"/>
      <c r="R47" s="112"/>
      <c r="S47" s="112"/>
      <c r="T47" s="112"/>
      <c r="U47" s="112"/>
      <c r="V47" s="112"/>
      <c r="W47" s="112"/>
      <c r="X47" s="113"/>
      <c r="Y47" s="448" t="s">
        <v>54</v>
      </c>
      <c r="Z47" s="443"/>
      <c r="AA47" s="444"/>
      <c r="AB47" s="524"/>
      <c r="AC47" s="524"/>
      <c r="AD47" s="524"/>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5"/>
      <c r="Q48" s="115"/>
      <c r="R48" s="115"/>
      <c r="S48" s="115"/>
      <c r="T48" s="115"/>
      <c r="U48" s="115"/>
      <c r="V48" s="115"/>
      <c r="W48" s="115"/>
      <c r="X48" s="116"/>
      <c r="Y48" s="448" t="s">
        <v>13</v>
      </c>
      <c r="Z48" s="443"/>
      <c r="AA48" s="444"/>
      <c r="AB48" s="557" t="s">
        <v>180</v>
      </c>
      <c r="AC48" s="557"/>
      <c r="AD48" s="557"/>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8" t="s">
        <v>389</v>
      </c>
      <c r="AF51" s="248"/>
      <c r="AG51" s="248"/>
      <c r="AH51" s="248"/>
      <c r="AI51" s="248" t="s">
        <v>411</v>
      </c>
      <c r="AJ51" s="248"/>
      <c r="AK51" s="248"/>
      <c r="AL51" s="248"/>
      <c r="AM51" s="248" t="s">
        <v>508</v>
      </c>
      <c r="AN51" s="248"/>
      <c r="AO51" s="248"/>
      <c r="AP51" s="248"/>
      <c r="AQ51" s="155" t="s">
        <v>232</v>
      </c>
      <c r="AR51" s="156"/>
      <c r="AS51" s="156"/>
      <c r="AT51" s="157"/>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8"/>
      <c r="AF52" s="248"/>
      <c r="AG52" s="248"/>
      <c r="AH52" s="248"/>
      <c r="AI52" s="248"/>
      <c r="AJ52" s="248"/>
      <c r="AK52" s="248"/>
      <c r="AL52" s="248"/>
      <c r="AM52" s="248"/>
      <c r="AN52" s="248"/>
      <c r="AO52" s="248"/>
      <c r="AP52" s="248"/>
      <c r="AQ52" s="251"/>
      <c r="AR52" s="202"/>
      <c r="AS52" s="137" t="s">
        <v>233</v>
      </c>
      <c r="AT52" s="138"/>
      <c r="AU52" s="201"/>
      <c r="AV52" s="201"/>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9"/>
      <c r="Q53" s="109"/>
      <c r="R53" s="109"/>
      <c r="S53" s="109"/>
      <c r="T53" s="109"/>
      <c r="U53" s="109"/>
      <c r="V53" s="109"/>
      <c r="W53" s="109"/>
      <c r="X53" s="110"/>
      <c r="Y53" s="472" t="s">
        <v>12</v>
      </c>
      <c r="Z53" s="532"/>
      <c r="AA53" s="533"/>
      <c r="AB53" s="462"/>
      <c r="AC53" s="462"/>
      <c r="AD53" s="462"/>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2"/>
      <c r="Q54" s="112"/>
      <c r="R54" s="112"/>
      <c r="S54" s="112"/>
      <c r="T54" s="112"/>
      <c r="U54" s="112"/>
      <c r="V54" s="112"/>
      <c r="W54" s="112"/>
      <c r="X54" s="113"/>
      <c r="Y54" s="448" t="s">
        <v>54</v>
      </c>
      <c r="Z54" s="443"/>
      <c r="AA54" s="444"/>
      <c r="AB54" s="524"/>
      <c r="AC54" s="524"/>
      <c r="AD54" s="524"/>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5"/>
      <c r="Q55" s="115"/>
      <c r="R55" s="115"/>
      <c r="S55" s="115"/>
      <c r="T55" s="115"/>
      <c r="U55" s="115"/>
      <c r="V55" s="115"/>
      <c r="W55" s="115"/>
      <c r="X55" s="116"/>
      <c r="Y55" s="448" t="s">
        <v>13</v>
      </c>
      <c r="Z55" s="443"/>
      <c r="AA55" s="444"/>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8" t="s">
        <v>389</v>
      </c>
      <c r="AF58" s="248"/>
      <c r="AG58" s="248"/>
      <c r="AH58" s="248"/>
      <c r="AI58" s="248" t="s">
        <v>411</v>
      </c>
      <c r="AJ58" s="248"/>
      <c r="AK58" s="248"/>
      <c r="AL58" s="248"/>
      <c r="AM58" s="248" t="s">
        <v>508</v>
      </c>
      <c r="AN58" s="248"/>
      <c r="AO58" s="248"/>
      <c r="AP58" s="248"/>
      <c r="AQ58" s="155" t="s">
        <v>232</v>
      </c>
      <c r="AR58" s="156"/>
      <c r="AS58" s="156"/>
      <c r="AT58" s="157"/>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8"/>
      <c r="AF59" s="248"/>
      <c r="AG59" s="248"/>
      <c r="AH59" s="248"/>
      <c r="AI59" s="248"/>
      <c r="AJ59" s="248"/>
      <c r="AK59" s="248"/>
      <c r="AL59" s="248"/>
      <c r="AM59" s="248"/>
      <c r="AN59" s="248"/>
      <c r="AO59" s="248"/>
      <c r="AP59" s="248"/>
      <c r="AQ59" s="251"/>
      <c r="AR59" s="202"/>
      <c r="AS59" s="137" t="s">
        <v>233</v>
      </c>
      <c r="AT59" s="138"/>
      <c r="AU59" s="201"/>
      <c r="AV59" s="201"/>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9"/>
      <c r="Q60" s="109"/>
      <c r="R60" s="109"/>
      <c r="S60" s="109"/>
      <c r="T60" s="109"/>
      <c r="U60" s="109"/>
      <c r="V60" s="109"/>
      <c r="W60" s="109"/>
      <c r="X60" s="110"/>
      <c r="Y60" s="472" t="s">
        <v>12</v>
      </c>
      <c r="Z60" s="532"/>
      <c r="AA60" s="533"/>
      <c r="AB60" s="462"/>
      <c r="AC60" s="462"/>
      <c r="AD60" s="462"/>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2"/>
      <c r="Q61" s="112"/>
      <c r="R61" s="112"/>
      <c r="S61" s="112"/>
      <c r="T61" s="112"/>
      <c r="U61" s="112"/>
      <c r="V61" s="112"/>
      <c r="W61" s="112"/>
      <c r="X61" s="113"/>
      <c r="Y61" s="448" t="s">
        <v>54</v>
      </c>
      <c r="Z61" s="443"/>
      <c r="AA61" s="444"/>
      <c r="AB61" s="524"/>
      <c r="AC61" s="524"/>
      <c r="AD61" s="524"/>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5"/>
      <c r="Q62" s="115"/>
      <c r="R62" s="115"/>
      <c r="S62" s="115"/>
      <c r="T62" s="115"/>
      <c r="U62" s="115"/>
      <c r="V62" s="115"/>
      <c r="W62" s="115"/>
      <c r="X62" s="116"/>
      <c r="Y62" s="448" t="s">
        <v>13</v>
      </c>
      <c r="Z62" s="443"/>
      <c r="AA62" s="444"/>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3" t="s">
        <v>350</v>
      </c>
      <c r="B65" s="484"/>
      <c r="C65" s="484"/>
      <c r="D65" s="484"/>
      <c r="E65" s="484"/>
      <c r="F65" s="485"/>
      <c r="G65" s="486"/>
      <c r="H65" s="243" t="s">
        <v>146</v>
      </c>
      <c r="I65" s="243"/>
      <c r="J65" s="243"/>
      <c r="K65" s="243"/>
      <c r="L65" s="243"/>
      <c r="M65" s="243"/>
      <c r="N65" s="243"/>
      <c r="O65" s="244"/>
      <c r="P65" s="242" t="s">
        <v>59</v>
      </c>
      <c r="Q65" s="243"/>
      <c r="R65" s="243"/>
      <c r="S65" s="243"/>
      <c r="T65" s="243"/>
      <c r="U65" s="243"/>
      <c r="V65" s="244"/>
      <c r="W65" s="488" t="s">
        <v>345</v>
      </c>
      <c r="X65" s="489"/>
      <c r="Y65" s="492"/>
      <c r="Z65" s="492"/>
      <c r="AA65" s="493"/>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6"/>
      <c r="B66" s="477"/>
      <c r="C66" s="477"/>
      <c r="D66" s="477"/>
      <c r="E66" s="477"/>
      <c r="F66" s="478"/>
      <c r="G66" s="487"/>
      <c r="H66" s="246"/>
      <c r="I66" s="246"/>
      <c r="J66" s="246"/>
      <c r="K66" s="246"/>
      <c r="L66" s="246"/>
      <c r="M66" s="246"/>
      <c r="N66" s="246"/>
      <c r="O66" s="247"/>
      <c r="P66" s="245"/>
      <c r="Q66" s="246"/>
      <c r="R66" s="246"/>
      <c r="S66" s="246"/>
      <c r="T66" s="246"/>
      <c r="U66" s="246"/>
      <c r="V66" s="247"/>
      <c r="W66" s="490"/>
      <c r="X66" s="491"/>
      <c r="Y66" s="494"/>
      <c r="Z66" s="494"/>
      <c r="AA66" s="495"/>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6"/>
      <c r="B67" s="477"/>
      <c r="C67" s="477"/>
      <c r="D67" s="477"/>
      <c r="E67" s="477"/>
      <c r="F67" s="478"/>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6" t="s">
        <v>355</v>
      </c>
      <c r="B70" s="477"/>
      <c r="C70" s="477"/>
      <c r="D70" s="477"/>
      <c r="E70" s="477"/>
      <c r="F70" s="478"/>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6"/>
      <c r="B71" s="477"/>
      <c r="C71" s="477"/>
      <c r="D71" s="477"/>
      <c r="E71" s="477"/>
      <c r="F71" s="478"/>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9"/>
      <c r="B72" s="480"/>
      <c r="C72" s="480"/>
      <c r="D72" s="480"/>
      <c r="E72" s="480"/>
      <c r="F72" s="481"/>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7" t="s">
        <v>350</v>
      </c>
      <c r="B73" s="508"/>
      <c r="C73" s="508"/>
      <c r="D73" s="508"/>
      <c r="E73" s="508"/>
      <c r="F73" s="509"/>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0"/>
      <c r="B74" s="511"/>
      <c r="C74" s="511"/>
      <c r="D74" s="511"/>
      <c r="E74" s="511"/>
      <c r="F74" s="512"/>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0"/>
      <c r="B75" s="511"/>
      <c r="C75" s="511"/>
      <c r="D75" s="511"/>
      <c r="E75" s="511"/>
      <c r="F75" s="512"/>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0"/>
      <c r="B76" s="511"/>
      <c r="C76" s="511"/>
      <c r="D76" s="511"/>
      <c r="E76" s="511"/>
      <c r="F76" s="512"/>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0"/>
      <c r="B77" s="511"/>
      <c r="C77" s="511"/>
      <c r="D77" s="511"/>
      <c r="E77" s="511"/>
      <c r="F77" s="512"/>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t="s">
        <v>342</v>
      </c>
      <c r="AS79" s="274"/>
      <c r="AT79" s="275"/>
      <c r="AU79" s="275"/>
      <c r="AV79" s="275"/>
      <c r="AW79" s="275"/>
      <c r="AX79" s="965"/>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793</v>
      </c>
      <c r="H82" s="676"/>
      <c r="I82" s="676"/>
      <c r="J82" s="676"/>
      <c r="K82" s="676"/>
      <c r="L82" s="676"/>
      <c r="M82" s="676"/>
      <c r="N82" s="676"/>
      <c r="O82" s="676"/>
      <c r="P82" s="676"/>
      <c r="Q82" s="676"/>
      <c r="R82" s="676"/>
      <c r="S82" s="676"/>
      <c r="T82" s="676"/>
      <c r="U82" s="676"/>
      <c r="V82" s="676"/>
      <c r="W82" s="676"/>
      <c r="X82" s="676"/>
      <c r="Y82" s="676"/>
      <c r="Z82" s="676"/>
      <c r="AA82" s="677"/>
      <c r="AB82" s="881" t="s">
        <v>750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6"/>
      <c r="Z85" s="167"/>
      <c r="AA85" s="168"/>
      <c r="AB85" s="558" t="s">
        <v>11</v>
      </c>
      <c r="AC85" s="559"/>
      <c r="AD85" s="560"/>
      <c r="AE85" s="248" t="s">
        <v>389</v>
      </c>
      <c r="AF85" s="248"/>
      <c r="AG85" s="248"/>
      <c r="AH85" s="248"/>
      <c r="AI85" s="248" t="s">
        <v>411</v>
      </c>
      <c r="AJ85" s="248"/>
      <c r="AK85" s="248"/>
      <c r="AL85" s="248"/>
      <c r="AM85" s="248" t="s">
        <v>508</v>
      </c>
      <c r="AN85" s="248"/>
      <c r="AO85" s="248"/>
      <c r="AP85" s="248"/>
      <c r="AQ85" s="159" t="s">
        <v>232</v>
      </c>
      <c r="AR85" s="134"/>
      <c r="AS85" s="134"/>
      <c r="AT85" s="135"/>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6"/>
      <c r="Z86" s="167"/>
      <c r="AA86" s="168"/>
      <c r="AB86" s="409"/>
      <c r="AC86" s="410"/>
      <c r="AD86" s="411"/>
      <c r="AE86" s="248"/>
      <c r="AF86" s="248"/>
      <c r="AG86" s="248"/>
      <c r="AH86" s="248"/>
      <c r="AI86" s="248"/>
      <c r="AJ86" s="248"/>
      <c r="AK86" s="248"/>
      <c r="AL86" s="248"/>
      <c r="AM86" s="248"/>
      <c r="AN86" s="248"/>
      <c r="AO86" s="248"/>
      <c r="AP86" s="248"/>
      <c r="AQ86" s="200" t="s">
        <v>717</v>
      </c>
      <c r="AR86" s="201"/>
      <c r="AS86" s="137" t="s">
        <v>233</v>
      </c>
      <c r="AT86" s="138"/>
      <c r="AU86" s="201">
        <v>3</v>
      </c>
      <c r="AV86" s="201"/>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8" t="s">
        <v>722</v>
      </c>
      <c r="H87" s="109"/>
      <c r="I87" s="109"/>
      <c r="J87" s="109"/>
      <c r="K87" s="109"/>
      <c r="L87" s="109"/>
      <c r="M87" s="109"/>
      <c r="N87" s="109"/>
      <c r="O87" s="110"/>
      <c r="P87" s="109" t="s">
        <v>723</v>
      </c>
      <c r="Q87" s="515"/>
      <c r="R87" s="515"/>
      <c r="S87" s="515"/>
      <c r="T87" s="515"/>
      <c r="U87" s="515"/>
      <c r="V87" s="515"/>
      <c r="W87" s="515"/>
      <c r="X87" s="516"/>
      <c r="Y87" s="562" t="s">
        <v>62</v>
      </c>
      <c r="Z87" s="563"/>
      <c r="AA87" s="564"/>
      <c r="AB87" s="462" t="s">
        <v>724</v>
      </c>
      <c r="AC87" s="462"/>
      <c r="AD87" s="462"/>
      <c r="AE87" s="219">
        <v>743</v>
      </c>
      <c r="AF87" s="220"/>
      <c r="AG87" s="220"/>
      <c r="AH87" s="220"/>
      <c r="AI87" s="219">
        <v>736</v>
      </c>
      <c r="AJ87" s="220"/>
      <c r="AK87" s="220"/>
      <c r="AL87" s="220"/>
      <c r="AM87" s="219">
        <v>767</v>
      </c>
      <c r="AN87" s="220"/>
      <c r="AO87" s="220"/>
      <c r="AP87" s="220"/>
      <c r="AQ87" s="337" t="s">
        <v>717</v>
      </c>
      <c r="AR87" s="209"/>
      <c r="AS87" s="209"/>
      <c r="AT87" s="338"/>
      <c r="AU87" s="220" t="s">
        <v>717</v>
      </c>
      <c r="AV87" s="220"/>
      <c r="AW87" s="220"/>
      <c r="AX87" s="222"/>
      <c r="AY87">
        <f t="shared" si="10"/>
        <v>1</v>
      </c>
    </row>
    <row r="88" spans="1:60" ht="23.25" customHeight="1" x14ac:dyDescent="0.15">
      <c r="A88" s="862"/>
      <c r="B88" s="426"/>
      <c r="C88" s="426"/>
      <c r="D88" s="426"/>
      <c r="E88" s="426"/>
      <c r="F88" s="427"/>
      <c r="G88" s="111"/>
      <c r="H88" s="112"/>
      <c r="I88" s="112"/>
      <c r="J88" s="112"/>
      <c r="K88" s="112"/>
      <c r="L88" s="112"/>
      <c r="M88" s="112"/>
      <c r="N88" s="112"/>
      <c r="O88" s="113"/>
      <c r="P88" s="517"/>
      <c r="Q88" s="517"/>
      <c r="R88" s="517"/>
      <c r="S88" s="517"/>
      <c r="T88" s="517"/>
      <c r="U88" s="517"/>
      <c r="V88" s="517"/>
      <c r="W88" s="517"/>
      <c r="X88" s="518"/>
      <c r="Y88" s="459" t="s">
        <v>54</v>
      </c>
      <c r="Z88" s="460"/>
      <c r="AA88" s="461"/>
      <c r="AB88" s="524" t="s">
        <v>724</v>
      </c>
      <c r="AC88" s="524"/>
      <c r="AD88" s="524"/>
      <c r="AE88" s="219">
        <v>743</v>
      </c>
      <c r="AF88" s="220"/>
      <c r="AG88" s="220"/>
      <c r="AH88" s="220"/>
      <c r="AI88" s="219">
        <v>826</v>
      </c>
      <c r="AJ88" s="220"/>
      <c r="AK88" s="220"/>
      <c r="AL88" s="220"/>
      <c r="AM88" s="219">
        <v>817</v>
      </c>
      <c r="AN88" s="220"/>
      <c r="AO88" s="220"/>
      <c r="AP88" s="220"/>
      <c r="AQ88" s="337" t="s">
        <v>717</v>
      </c>
      <c r="AR88" s="209"/>
      <c r="AS88" s="209"/>
      <c r="AT88" s="338"/>
      <c r="AU88" s="220">
        <v>817</v>
      </c>
      <c r="AV88" s="220"/>
      <c r="AW88" s="220"/>
      <c r="AX88" s="222"/>
      <c r="AY88">
        <f t="shared" si="10"/>
        <v>1</v>
      </c>
      <c r="AZ88" s="10"/>
      <c r="BA88" s="10"/>
      <c r="BB88" s="10"/>
      <c r="BC88" s="10"/>
    </row>
    <row r="89" spans="1:60" ht="23.25" customHeight="1" x14ac:dyDescent="0.15">
      <c r="A89" s="862"/>
      <c r="B89" s="530"/>
      <c r="C89" s="530"/>
      <c r="D89" s="530"/>
      <c r="E89" s="530"/>
      <c r="F89" s="531"/>
      <c r="G89" s="114"/>
      <c r="H89" s="115"/>
      <c r="I89" s="115"/>
      <c r="J89" s="115"/>
      <c r="K89" s="115"/>
      <c r="L89" s="115"/>
      <c r="M89" s="115"/>
      <c r="N89" s="115"/>
      <c r="O89" s="116"/>
      <c r="P89" s="178"/>
      <c r="Q89" s="178"/>
      <c r="R89" s="178"/>
      <c r="S89" s="178"/>
      <c r="T89" s="178"/>
      <c r="U89" s="178"/>
      <c r="V89" s="178"/>
      <c r="W89" s="178"/>
      <c r="X89" s="561"/>
      <c r="Y89" s="459" t="s">
        <v>13</v>
      </c>
      <c r="Z89" s="460"/>
      <c r="AA89" s="461"/>
      <c r="AB89" s="594" t="s">
        <v>14</v>
      </c>
      <c r="AC89" s="594"/>
      <c r="AD89" s="594"/>
      <c r="AE89" s="226">
        <v>100</v>
      </c>
      <c r="AF89" s="227"/>
      <c r="AG89" s="227"/>
      <c r="AH89" s="227"/>
      <c r="AI89" s="226">
        <v>89.104116222760297</v>
      </c>
      <c r="AJ89" s="227"/>
      <c r="AK89" s="227"/>
      <c r="AL89" s="227"/>
      <c r="AM89" s="226">
        <v>93.9</v>
      </c>
      <c r="AN89" s="227"/>
      <c r="AO89" s="227"/>
      <c r="AP89" s="227"/>
      <c r="AQ89" s="337" t="s">
        <v>717</v>
      </c>
      <c r="AR89" s="209"/>
      <c r="AS89" s="209"/>
      <c r="AT89" s="338"/>
      <c r="AU89" s="220" t="s">
        <v>717</v>
      </c>
      <c r="AV89" s="220"/>
      <c r="AW89" s="220"/>
      <c r="AX89" s="222"/>
      <c r="AY89">
        <f t="shared" si="10"/>
        <v>1</v>
      </c>
      <c r="AZ89" s="10"/>
      <c r="BA89" s="10"/>
      <c r="BB89" s="10"/>
      <c r="BC89" s="10"/>
      <c r="BD89" s="10"/>
      <c r="BE89" s="10"/>
      <c r="BF89" s="10"/>
      <c r="BG89" s="10"/>
      <c r="BH89" s="10"/>
    </row>
    <row r="90" spans="1:60" ht="18.75"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6"/>
      <c r="Z90" s="167"/>
      <c r="AA90" s="168"/>
      <c r="AB90" s="558" t="s">
        <v>11</v>
      </c>
      <c r="AC90" s="559"/>
      <c r="AD90" s="560"/>
      <c r="AE90" s="248" t="s">
        <v>389</v>
      </c>
      <c r="AF90" s="248"/>
      <c r="AG90" s="248"/>
      <c r="AH90" s="248"/>
      <c r="AI90" s="248" t="s">
        <v>411</v>
      </c>
      <c r="AJ90" s="248"/>
      <c r="AK90" s="248"/>
      <c r="AL90" s="248"/>
      <c r="AM90" s="248" t="s">
        <v>508</v>
      </c>
      <c r="AN90" s="248"/>
      <c r="AO90" s="248"/>
      <c r="AP90" s="248"/>
      <c r="AQ90" s="159" t="s">
        <v>232</v>
      </c>
      <c r="AR90" s="134"/>
      <c r="AS90" s="134"/>
      <c r="AT90" s="135"/>
      <c r="AU90" s="534" t="s">
        <v>134</v>
      </c>
      <c r="AV90" s="534"/>
      <c r="AW90" s="534"/>
      <c r="AX90" s="535"/>
      <c r="AY90">
        <f>COUNTA($G$92)</f>
        <v>1</v>
      </c>
    </row>
    <row r="91" spans="1:60" ht="18.75"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6"/>
      <c r="Z91" s="167"/>
      <c r="AA91" s="168"/>
      <c r="AB91" s="409"/>
      <c r="AC91" s="410"/>
      <c r="AD91" s="411"/>
      <c r="AE91" s="248"/>
      <c r="AF91" s="248"/>
      <c r="AG91" s="248"/>
      <c r="AH91" s="248"/>
      <c r="AI91" s="248"/>
      <c r="AJ91" s="248"/>
      <c r="AK91" s="248"/>
      <c r="AL91" s="248"/>
      <c r="AM91" s="248"/>
      <c r="AN91" s="248"/>
      <c r="AO91" s="248"/>
      <c r="AP91" s="248"/>
      <c r="AQ91" s="200" t="s">
        <v>717</v>
      </c>
      <c r="AR91" s="201"/>
      <c r="AS91" s="137" t="s">
        <v>233</v>
      </c>
      <c r="AT91" s="138"/>
      <c r="AU91" s="201">
        <v>3</v>
      </c>
      <c r="AV91" s="201"/>
      <c r="AW91" s="394" t="s">
        <v>179</v>
      </c>
      <c r="AX91" s="395"/>
      <c r="AY91">
        <f>$AY$90</f>
        <v>1</v>
      </c>
      <c r="AZ91" s="10"/>
      <c r="BA91" s="10"/>
      <c r="BB91" s="10"/>
      <c r="BC91" s="10"/>
    </row>
    <row r="92" spans="1:60" ht="23.25" customHeight="1" x14ac:dyDescent="0.15">
      <c r="A92" s="862"/>
      <c r="B92" s="426"/>
      <c r="C92" s="426"/>
      <c r="D92" s="426"/>
      <c r="E92" s="426"/>
      <c r="F92" s="427"/>
      <c r="G92" s="108" t="s">
        <v>725</v>
      </c>
      <c r="H92" s="109"/>
      <c r="I92" s="109"/>
      <c r="J92" s="109"/>
      <c r="K92" s="109"/>
      <c r="L92" s="109"/>
      <c r="M92" s="109"/>
      <c r="N92" s="109"/>
      <c r="O92" s="110"/>
      <c r="P92" s="109" t="s">
        <v>726</v>
      </c>
      <c r="Q92" s="515"/>
      <c r="R92" s="515"/>
      <c r="S92" s="515"/>
      <c r="T92" s="515"/>
      <c r="U92" s="515"/>
      <c r="V92" s="515"/>
      <c r="W92" s="515"/>
      <c r="X92" s="516"/>
      <c r="Y92" s="562" t="s">
        <v>62</v>
      </c>
      <c r="Z92" s="563"/>
      <c r="AA92" s="564"/>
      <c r="AB92" s="462" t="s">
        <v>724</v>
      </c>
      <c r="AC92" s="462"/>
      <c r="AD92" s="462"/>
      <c r="AE92" s="219">
        <v>664</v>
      </c>
      <c r="AF92" s="220"/>
      <c r="AG92" s="220"/>
      <c r="AH92" s="220"/>
      <c r="AI92" s="219">
        <v>638</v>
      </c>
      <c r="AJ92" s="220"/>
      <c r="AK92" s="220"/>
      <c r="AL92" s="220"/>
      <c r="AM92" s="219">
        <v>600</v>
      </c>
      <c r="AN92" s="220"/>
      <c r="AO92" s="220"/>
      <c r="AP92" s="220"/>
      <c r="AQ92" s="337" t="s">
        <v>717</v>
      </c>
      <c r="AR92" s="209"/>
      <c r="AS92" s="209"/>
      <c r="AT92" s="338"/>
      <c r="AU92" s="220" t="s">
        <v>717</v>
      </c>
      <c r="AV92" s="220"/>
      <c r="AW92" s="220"/>
      <c r="AX92" s="222"/>
      <c r="AY92">
        <f t="shared" ref="AY92:AY94" si="11">$AY$90</f>
        <v>1</v>
      </c>
      <c r="AZ92" s="10"/>
      <c r="BA92" s="10"/>
      <c r="BB92" s="10"/>
      <c r="BC92" s="10"/>
      <c r="BD92" s="10"/>
      <c r="BE92" s="10"/>
      <c r="BF92" s="10"/>
      <c r="BG92" s="10"/>
      <c r="BH92" s="10"/>
    </row>
    <row r="93" spans="1:60" ht="23.25" customHeight="1" x14ac:dyDescent="0.15">
      <c r="A93" s="862"/>
      <c r="B93" s="426"/>
      <c r="C93" s="426"/>
      <c r="D93" s="426"/>
      <c r="E93" s="426"/>
      <c r="F93" s="427"/>
      <c r="G93" s="111"/>
      <c r="H93" s="112"/>
      <c r="I93" s="112"/>
      <c r="J93" s="112"/>
      <c r="K93" s="112"/>
      <c r="L93" s="112"/>
      <c r="M93" s="112"/>
      <c r="N93" s="112"/>
      <c r="O93" s="113"/>
      <c r="P93" s="517"/>
      <c r="Q93" s="517"/>
      <c r="R93" s="517"/>
      <c r="S93" s="517"/>
      <c r="T93" s="517"/>
      <c r="U93" s="517"/>
      <c r="V93" s="517"/>
      <c r="W93" s="517"/>
      <c r="X93" s="518"/>
      <c r="Y93" s="459" t="s">
        <v>54</v>
      </c>
      <c r="Z93" s="460"/>
      <c r="AA93" s="461"/>
      <c r="AB93" s="524" t="s">
        <v>724</v>
      </c>
      <c r="AC93" s="524"/>
      <c r="AD93" s="524"/>
      <c r="AE93" s="219">
        <v>664</v>
      </c>
      <c r="AF93" s="220"/>
      <c r="AG93" s="220"/>
      <c r="AH93" s="220"/>
      <c r="AI93" s="219">
        <v>716</v>
      </c>
      <c r="AJ93" s="220"/>
      <c r="AK93" s="220"/>
      <c r="AL93" s="220"/>
      <c r="AM93" s="219">
        <v>760</v>
      </c>
      <c r="AN93" s="220"/>
      <c r="AO93" s="220"/>
      <c r="AP93" s="220"/>
      <c r="AQ93" s="337" t="s">
        <v>717</v>
      </c>
      <c r="AR93" s="209"/>
      <c r="AS93" s="209"/>
      <c r="AT93" s="338"/>
      <c r="AU93" s="220">
        <v>727</v>
      </c>
      <c r="AV93" s="220"/>
      <c r="AW93" s="220"/>
      <c r="AX93" s="222"/>
      <c r="AY93">
        <f t="shared" si="11"/>
        <v>1</v>
      </c>
    </row>
    <row r="94" spans="1:60" ht="23.25" customHeight="1" thickBot="1" x14ac:dyDescent="0.2">
      <c r="A94" s="862"/>
      <c r="B94" s="530"/>
      <c r="C94" s="530"/>
      <c r="D94" s="530"/>
      <c r="E94" s="530"/>
      <c r="F94" s="531"/>
      <c r="G94" s="114"/>
      <c r="H94" s="115"/>
      <c r="I94" s="115"/>
      <c r="J94" s="115"/>
      <c r="K94" s="115"/>
      <c r="L94" s="115"/>
      <c r="M94" s="115"/>
      <c r="N94" s="115"/>
      <c r="O94" s="116"/>
      <c r="P94" s="178"/>
      <c r="Q94" s="178"/>
      <c r="R94" s="178"/>
      <c r="S94" s="178"/>
      <c r="T94" s="178"/>
      <c r="U94" s="178"/>
      <c r="V94" s="178"/>
      <c r="W94" s="178"/>
      <c r="X94" s="561"/>
      <c r="Y94" s="459" t="s">
        <v>13</v>
      </c>
      <c r="Z94" s="460"/>
      <c r="AA94" s="461"/>
      <c r="AB94" s="594" t="s">
        <v>14</v>
      </c>
      <c r="AC94" s="594"/>
      <c r="AD94" s="594"/>
      <c r="AE94" s="226">
        <v>100</v>
      </c>
      <c r="AF94" s="227"/>
      <c r="AG94" s="227"/>
      <c r="AH94" s="227"/>
      <c r="AI94" s="226">
        <v>89.106145251396697</v>
      </c>
      <c r="AJ94" s="227"/>
      <c r="AK94" s="227"/>
      <c r="AL94" s="227"/>
      <c r="AM94" s="226">
        <v>78.900000000000006</v>
      </c>
      <c r="AN94" s="227"/>
      <c r="AO94" s="227"/>
      <c r="AP94" s="227"/>
      <c r="AQ94" s="337" t="s">
        <v>717</v>
      </c>
      <c r="AR94" s="209"/>
      <c r="AS94" s="209"/>
      <c r="AT94" s="338"/>
      <c r="AU94" s="220" t="s">
        <v>717</v>
      </c>
      <c r="AV94" s="220"/>
      <c r="AW94" s="220"/>
      <c r="AX94" s="222"/>
      <c r="AY94">
        <f t="shared" si="11"/>
        <v>1</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6"/>
      <c r="Z95" s="167"/>
      <c r="AA95" s="168"/>
      <c r="AB95" s="558" t="s">
        <v>11</v>
      </c>
      <c r="AC95" s="559"/>
      <c r="AD95" s="560"/>
      <c r="AE95" s="248" t="s">
        <v>389</v>
      </c>
      <c r="AF95" s="248"/>
      <c r="AG95" s="248"/>
      <c r="AH95" s="248"/>
      <c r="AI95" s="248" t="s">
        <v>411</v>
      </c>
      <c r="AJ95" s="248"/>
      <c r="AK95" s="248"/>
      <c r="AL95" s="248"/>
      <c r="AM95" s="248" t="s">
        <v>508</v>
      </c>
      <c r="AN95" s="248"/>
      <c r="AO95" s="248"/>
      <c r="AP95" s="248"/>
      <c r="AQ95" s="159" t="s">
        <v>232</v>
      </c>
      <c r="AR95" s="134"/>
      <c r="AS95" s="134"/>
      <c r="AT95" s="135"/>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6"/>
      <c r="Z96" s="167"/>
      <c r="AA96" s="168"/>
      <c r="AB96" s="409"/>
      <c r="AC96" s="410"/>
      <c r="AD96" s="411"/>
      <c r="AE96" s="248"/>
      <c r="AF96" s="248"/>
      <c r="AG96" s="248"/>
      <c r="AH96" s="248"/>
      <c r="AI96" s="248"/>
      <c r="AJ96" s="248"/>
      <c r="AK96" s="248"/>
      <c r="AL96" s="248"/>
      <c r="AM96" s="248"/>
      <c r="AN96" s="248"/>
      <c r="AO96" s="248"/>
      <c r="AP96" s="248"/>
      <c r="AQ96" s="200"/>
      <c r="AR96" s="201"/>
      <c r="AS96" s="137" t="s">
        <v>233</v>
      </c>
      <c r="AT96" s="138"/>
      <c r="AU96" s="201"/>
      <c r="AV96" s="201"/>
      <c r="AW96" s="394" t="s">
        <v>179</v>
      </c>
      <c r="AX96" s="395"/>
      <c r="AY96">
        <f>$AY$95</f>
        <v>0</v>
      </c>
    </row>
    <row r="97" spans="1:60" ht="23.25" hidden="1" customHeight="1" x14ac:dyDescent="0.15">
      <c r="A97" s="862"/>
      <c r="B97" s="426"/>
      <c r="C97" s="426"/>
      <c r="D97" s="426"/>
      <c r="E97" s="426"/>
      <c r="F97" s="427"/>
      <c r="G97" s="108"/>
      <c r="H97" s="109"/>
      <c r="I97" s="109"/>
      <c r="J97" s="109"/>
      <c r="K97" s="109"/>
      <c r="L97" s="109"/>
      <c r="M97" s="109"/>
      <c r="N97" s="109"/>
      <c r="O97" s="110"/>
      <c r="P97" s="109"/>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2"/>
      <c r="B98" s="426"/>
      <c r="C98" s="426"/>
      <c r="D98" s="426"/>
      <c r="E98" s="426"/>
      <c r="F98" s="427"/>
      <c r="G98" s="111"/>
      <c r="H98" s="112"/>
      <c r="I98" s="112"/>
      <c r="J98" s="112"/>
      <c r="K98" s="112"/>
      <c r="L98" s="112"/>
      <c r="M98" s="112"/>
      <c r="N98" s="112"/>
      <c r="O98" s="113"/>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7"/>
      <c r="I99" s="217"/>
      <c r="J99" s="217"/>
      <c r="K99" s="217"/>
      <c r="L99" s="217"/>
      <c r="M99" s="217"/>
      <c r="N99" s="217"/>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8" t="s">
        <v>416</v>
      </c>
      <c r="AR100" s="319"/>
      <c r="AS100" s="319"/>
      <c r="AT100" s="320"/>
      <c r="AU100" s="318" t="s">
        <v>540</v>
      </c>
      <c r="AV100" s="319"/>
      <c r="AW100" s="319"/>
      <c r="AX100" s="321"/>
    </row>
    <row r="101" spans="1:60" ht="23.25" customHeight="1" x14ac:dyDescent="0.15">
      <c r="A101" s="420"/>
      <c r="B101" s="421"/>
      <c r="C101" s="421"/>
      <c r="D101" s="421"/>
      <c r="E101" s="421"/>
      <c r="F101" s="422"/>
      <c r="G101" s="109" t="s">
        <v>723</v>
      </c>
      <c r="H101" s="109"/>
      <c r="I101" s="109"/>
      <c r="J101" s="109"/>
      <c r="K101" s="109"/>
      <c r="L101" s="109"/>
      <c r="M101" s="109"/>
      <c r="N101" s="109"/>
      <c r="O101" s="109"/>
      <c r="P101" s="109"/>
      <c r="Q101" s="109"/>
      <c r="R101" s="109"/>
      <c r="S101" s="109"/>
      <c r="T101" s="109"/>
      <c r="U101" s="109"/>
      <c r="V101" s="109"/>
      <c r="W101" s="109"/>
      <c r="X101" s="110"/>
      <c r="Y101" s="543" t="s">
        <v>55</v>
      </c>
      <c r="Z101" s="544"/>
      <c r="AA101" s="545"/>
      <c r="AB101" s="462" t="s">
        <v>724</v>
      </c>
      <c r="AC101" s="462"/>
      <c r="AD101" s="462"/>
      <c r="AE101" s="283">
        <v>743</v>
      </c>
      <c r="AF101" s="283"/>
      <c r="AG101" s="283"/>
      <c r="AH101" s="283"/>
      <c r="AI101" s="283">
        <v>736</v>
      </c>
      <c r="AJ101" s="283"/>
      <c r="AK101" s="283"/>
      <c r="AL101" s="283"/>
      <c r="AM101" s="283">
        <v>767</v>
      </c>
      <c r="AN101" s="283"/>
      <c r="AO101" s="283"/>
      <c r="AP101" s="283"/>
      <c r="AQ101" s="283" t="s">
        <v>749</v>
      </c>
      <c r="AR101" s="283"/>
      <c r="AS101" s="283"/>
      <c r="AT101" s="283"/>
      <c r="AU101" s="219" t="s">
        <v>749</v>
      </c>
      <c r="AV101" s="220"/>
      <c r="AW101" s="220"/>
      <c r="AX101" s="222"/>
    </row>
    <row r="102" spans="1:60" ht="23.25" customHeight="1" x14ac:dyDescent="0.15">
      <c r="A102" s="423"/>
      <c r="B102" s="424"/>
      <c r="C102" s="424"/>
      <c r="D102" s="424"/>
      <c r="E102" s="424"/>
      <c r="F102" s="425"/>
      <c r="G102" s="115"/>
      <c r="H102" s="115"/>
      <c r="I102" s="115"/>
      <c r="J102" s="115"/>
      <c r="K102" s="115"/>
      <c r="L102" s="115"/>
      <c r="M102" s="115"/>
      <c r="N102" s="115"/>
      <c r="O102" s="115"/>
      <c r="P102" s="115"/>
      <c r="Q102" s="115"/>
      <c r="R102" s="115"/>
      <c r="S102" s="115"/>
      <c r="T102" s="115"/>
      <c r="U102" s="115"/>
      <c r="V102" s="115"/>
      <c r="W102" s="115"/>
      <c r="X102" s="116"/>
      <c r="Y102" s="445" t="s">
        <v>56</v>
      </c>
      <c r="Z102" s="446"/>
      <c r="AA102" s="447"/>
      <c r="AB102" s="462" t="s">
        <v>724</v>
      </c>
      <c r="AC102" s="462"/>
      <c r="AD102" s="462"/>
      <c r="AE102" s="283">
        <v>743</v>
      </c>
      <c r="AF102" s="283"/>
      <c r="AG102" s="283"/>
      <c r="AH102" s="283"/>
      <c r="AI102" s="283">
        <v>826</v>
      </c>
      <c r="AJ102" s="283"/>
      <c r="AK102" s="283"/>
      <c r="AL102" s="283"/>
      <c r="AM102" s="283">
        <v>817</v>
      </c>
      <c r="AN102" s="283"/>
      <c r="AO102" s="283"/>
      <c r="AP102" s="283"/>
      <c r="AQ102" s="283">
        <v>817</v>
      </c>
      <c r="AR102" s="283"/>
      <c r="AS102" s="283"/>
      <c r="AT102" s="283"/>
      <c r="AU102" s="226"/>
      <c r="AV102" s="227"/>
      <c r="AW102" s="227"/>
      <c r="AX102" s="322"/>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customHeight="1" x14ac:dyDescent="0.15">
      <c r="A104" s="420"/>
      <c r="B104" s="421"/>
      <c r="C104" s="421"/>
      <c r="D104" s="421"/>
      <c r="E104" s="421"/>
      <c r="F104" s="422"/>
      <c r="G104" s="109" t="s">
        <v>726</v>
      </c>
      <c r="H104" s="109"/>
      <c r="I104" s="109"/>
      <c r="J104" s="109"/>
      <c r="K104" s="109"/>
      <c r="L104" s="109"/>
      <c r="M104" s="109"/>
      <c r="N104" s="109"/>
      <c r="O104" s="109"/>
      <c r="P104" s="109"/>
      <c r="Q104" s="109"/>
      <c r="R104" s="109"/>
      <c r="S104" s="109"/>
      <c r="T104" s="109"/>
      <c r="U104" s="109"/>
      <c r="V104" s="109"/>
      <c r="W104" s="109"/>
      <c r="X104" s="110"/>
      <c r="Y104" s="466" t="s">
        <v>55</v>
      </c>
      <c r="Z104" s="467"/>
      <c r="AA104" s="468"/>
      <c r="AB104" s="546" t="s">
        <v>724</v>
      </c>
      <c r="AC104" s="547"/>
      <c r="AD104" s="548"/>
      <c r="AE104" s="283">
        <v>664</v>
      </c>
      <c r="AF104" s="283"/>
      <c r="AG104" s="283"/>
      <c r="AH104" s="283"/>
      <c r="AI104" s="283">
        <v>638</v>
      </c>
      <c r="AJ104" s="283"/>
      <c r="AK104" s="283"/>
      <c r="AL104" s="283"/>
      <c r="AM104" s="219">
        <v>600</v>
      </c>
      <c r="AN104" s="220"/>
      <c r="AO104" s="220"/>
      <c r="AP104" s="220"/>
      <c r="AQ104" s="283" t="s">
        <v>749</v>
      </c>
      <c r="AR104" s="283"/>
      <c r="AS104" s="283"/>
      <c r="AT104" s="283"/>
      <c r="AU104" s="283" t="s">
        <v>749</v>
      </c>
      <c r="AV104" s="283"/>
      <c r="AW104" s="283"/>
      <c r="AX104" s="284"/>
      <c r="AY104">
        <f>$AY$103</f>
        <v>1</v>
      </c>
    </row>
    <row r="105" spans="1:60" ht="23.25" customHeight="1" x14ac:dyDescent="0.15">
      <c r="A105" s="423"/>
      <c r="B105" s="424"/>
      <c r="C105" s="424"/>
      <c r="D105" s="424"/>
      <c r="E105" s="424"/>
      <c r="F105" s="425"/>
      <c r="G105" s="115"/>
      <c r="H105" s="115"/>
      <c r="I105" s="115"/>
      <c r="J105" s="115"/>
      <c r="K105" s="115"/>
      <c r="L105" s="115"/>
      <c r="M105" s="115"/>
      <c r="N105" s="115"/>
      <c r="O105" s="115"/>
      <c r="P105" s="115"/>
      <c r="Q105" s="115"/>
      <c r="R105" s="115"/>
      <c r="S105" s="115"/>
      <c r="T105" s="115"/>
      <c r="U105" s="115"/>
      <c r="V105" s="115"/>
      <c r="W105" s="115"/>
      <c r="X105" s="116"/>
      <c r="Y105" s="445" t="s">
        <v>56</v>
      </c>
      <c r="Z105" s="549"/>
      <c r="AA105" s="550"/>
      <c r="AB105" s="469" t="s">
        <v>724</v>
      </c>
      <c r="AC105" s="470"/>
      <c r="AD105" s="471"/>
      <c r="AE105" s="283">
        <v>664</v>
      </c>
      <c r="AF105" s="283"/>
      <c r="AG105" s="283"/>
      <c r="AH105" s="283"/>
      <c r="AI105" s="283">
        <v>826</v>
      </c>
      <c r="AJ105" s="283"/>
      <c r="AK105" s="283"/>
      <c r="AL105" s="283"/>
      <c r="AM105" s="219">
        <v>760</v>
      </c>
      <c r="AN105" s="220"/>
      <c r="AO105" s="220"/>
      <c r="AP105" s="220"/>
      <c r="AQ105" s="283">
        <v>727</v>
      </c>
      <c r="AR105" s="283"/>
      <c r="AS105" s="283"/>
      <c r="AT105" s="283"/>
      <c r="AU105" s="283"/>
      <c r="AV105" s="283"/>
      <c r="AW105" s="283"/>
      <c r="AX105" s="284"/>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20"/>
      <c r="B107" s="421"/>
      <c r="C107" s="421"/>
      <c r="D107" s="421"/>
      <c r="E107" s="421"/>
      <c r="F107" s="422"/>
      <c r="G107" s="109"/>
      <c r="H107" s="109"/>
      <c r="I107" s="109"/>
      <c r="J107" s="109"/>
      <c r="K107" s="109"/>
      <c r="L107" s="109"/>
      <c r="M107" s="109"/>
      <c r="N107" s="109"/>
      <c r="O107" s="109"/>
      <c r="P107" s="109"/>
      <c r="Q107" s="109"/>
      <c r="R107" s="109"/>
      <c r="S107" s="109"/>
      <c r="T107" s="109"/>
      <c r="U107" s="109"/>
      <c r="V107" s="109"/>
      <c r="W107" s="109"/>
      <c r="X107" s="110"/>
      <c r="Y107" s="466" t="s">
        <v>55</v>
      </c>
      <c r="Z107" s="467"/>
      <c r="AA107" s="468"/>
      <c r="AB107" s="546"/>
      <c r="AC107" s="547"/>
      <c r="AD107" s="548"/>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3"/>
      <c r="B108" s="424"/>
      <c r="C108" s="424"/>
      <c r="D108" s="424"/>
      <c r="E108" s="424"/>
      <c r="F108" s="425"/>
      <c r="G108" s="115"/>
      <c r="H108" s="115"/>
      <c r="I108" s="115"/>
      <c r="J108" s="115"/>
      <c r="K108" s="115"/>
      <c r="L108" s="115"/>
      <c r="M108" s="115"/>
      <c r="N108" s="115"/>
      <c r="O108" s="115"/>
      <c r="P108" s="115"/>
      <c r="Q108" s="115"/>
      <c r="R108" s="115"/>
      <c r="S108" s="115"/>
      <c r="T108" s="115"/>
      <c r="U108" s="115"/>
      <c r="V108" s="115"/>
      <c r="W108" s="115"/>
      <c r="X108" s="116"/>
      <c r="Y108" s="445" t="s">
        <v>56</v>
      </c>
      <c r="Z108" s="549"/>
      <c r="AA108" s="550"/>
      <c r="AB108" s="469"/>
      <c r="AC108" s="470"/>
      <c r="AD108" s="471"/>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20"/>
      <c r="B110" s="421"/>
      <c r="C110" s="421"/>
      <c r="D110" s="421"/>
      <c r="E110" s="421"/>
      <c r="F110" s="422"/>
      <c r="G110" s="109"/>
      <c r="H110" s="109"/>
      <c r="I110" s="109"/>
      <c r="J110" s="109"/>
      <c r="K110" s="109"/>
      <c r="L110" s="109"/>
      <c r="M110" s="109"/>
      <c r="N110" s="109"/>
      <c r="O110" s="109"/>
      <c r="P110" s="109"/>
      <c r="Q110" s="109"/>
      <c r="R110" s="109"/>
      <c r="S110" s="109"/>
      <c r="T110" s="109"/>
      <c r="U110" s="109"/>
      <c r="V110" s="109"/>
      <c r="W110" s="109"/>
      <c r="X110" s="110"/>
      <c r="Y110" s="466" t="s">
        <v>55</v>
      </c>
      <c r="Z110" s="467"/>
      <c r="AA110" s="468"/>
      <c r="AB110" s="546"/>
      <c r="AC110" s="547"/>
      <c r="AD110" s="548"/>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3"/>
      <c r="B111" s="424"/>
      <c r="C111" s="424"/>
      <c r="D111" s="424"/>
      <c r="E111" s="424"/>
      <c r="F111" s="425"/>
      <c r="G111" s="115"/>
      <c r="H111" s="115"/>
      <c r="I111" s="115"/>
      <c r="J111" s="115"/>
      <c r="K111" s="115"/>
      <c r="L111" s="115"/>
      <c r="M111" s="115"/>
      <c r="N111" s="115"/>
      <c r="O111" s="115"/>
      <c r="P111" s="115"/>
      <c r="Q111" s="115"/>
      <c r="R111" s="115"/>
      <c r="S111" s="115"/>
      <c r="T111" s="115"/>
      <c r="U111" s="115"/>
      <c r="V111" s="115"/>
      <c r="W111" s="115"/>
      <c r="X111" s="116"/>
      <c r="Y111" s="445" t="s">
        <v>56</v>
      </c>
      <c r="Z111" s="549"/>
      <c r="AA111" s="550"/>
      <c r="AB111" s="469"/>
      <c r="AC111" s="470"/>
      <c r="AD111" s="471"/>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20"/>
      <c r="B113" s="421"/>
      <c r="C113" s="421"/>
      <c r="D113" s="421"/>
      <c r="E113" s="421"/>
      <c r="F113" s="422"/>
      <c r="G113" s="109"/>
      <c r="H113" s="109"/>
      <c r="I113" s="109"/>
      <c r="J113" s="109"/>
      <c r="K113" s="109"/>
      <c r="L113" s="109"/>
      <c r="M113" s="109"/>
      <c r="N113" s="109"/>
      <c r="O113" s="109"/>
      <c r="P113" s="109"/>
      <c r="Q113" s="109"/>
      <c r="R113" s="109"/>
      <c r="S113" s="109"/>
      <c r="T113" s="109"/>
      <c r="U113" s="109"/>
      <c r="V113" s="109"/>
      <c r="W113" s="109"/>
      <c r="X113" s="110"/>
      <c r="Y113" s="466" t="s">
        <v>55</v>
      </c>
      <c r="Z113" s="467"/>
      <c r="AA113" s="468"/>
      <c r="AB113" s="546"/>
      <c r="AC113" s="547"/>
      <c r="AD113" s="54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3"/>
      <c r="B114" s="424"/>
      <c r="C114" s="424"/>
      <c r="D114" s="424"/>
      <c r="E114" s="424"/>
      <c r="F114" s="425"/>
      <c r="G114" s="115"/>
      <c r="H114" s="115"/>
      <c r="I114" s="115"/>
      <c r="J114" s="115"/>
      <c r="K114" s="115"/>
      <c r="L114" s="115"/>
      <c r="M114" s="115"/>
      <c r="N114" s="115"/>
      <c r="O114" s="115"/>
      <c r="P114" s="115"/>
      <c r="Q114" s="115"/>
      <c r="R114" s="115"/>
      <c r="S114" s="115"/>
      <c r="T114" s="115"/>
      <c r="U114" s="115"/>
      <c r="V114" s="115"/>
      <c r="W114" s="115"/>
      <c r="X114" s="116"/>
      <c r="Y114" s="445" t="s">
        <v>56</v>
      </c>
      <c r="Z114" s="549"/>
      <c r="AA114" s="550"/>
      <c r="AB114" s="469"/>
      <c r="AC114" s="470"/>
      <c r="AD114" s="471"/>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8" t="s">
        <v>389</v>
      </c>
      <c r="AF115" s="248"/>
      <c r="AG115" s="248"/>
      <c r="AH115" s="248"/>
      <c r="AI115" s="248" t="s">
        <v>411</v>
      </c>
      <c r="AJ115" s="248"/>
      <c r="AK115" s="248"/>
      <c r="AL115" s="248"/>
      <c r="AM115" s="248" t="s">
        <v>508</v>
      </c>
      <c r="AN115" s="248"/>
      <c r="AO115" s="248"/>
      <c r="AP115" s="248"/>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728</v>
      </c>
      <c r="AC116" s="464"/>
      <c r="AD116" s="465"/>
      <c r="AE116" s="283">
        <v>20</v>
      </c>
      <c r="AF116" s="283"/>
      <c r="AG116" s="283"/>
      <c r="AH116" s="283"/>
      <c r="AI116" s="283">
        <v>20</v>
      </c>
      <c r="AJ116" s="283"/>
      <c r="AK116" s="283"/>
      <c r="AL116" s="283"/>
      <c r="AM116" s="283">
        <v>20</v>
      </c>
      <c r="AN116" s="283"/>
      <c r="AO116" s="283"/>
      <c r="AP116" s="283"/>
      <c r="AQ116" s="219">
        <v>20</v>
      </c>
      <c r="AR116" s="220"/>
      <c r="AS116" s="220"/>
      <c r="AT116" s="220"/>
      <c r="AU116" s="220"/>
      <c r="AV116" s="220"/>
      <c r="AW116" s="220"/>
      <c r="AX116" s="222"/>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729</v>
      </c>
      <c r="AC117" s="474"/>
      <c r="AD117" s="475"/>
      <c r="AE117" s="552" t="s">
        <v>730</v>
      </c>
      <c r="AF117" s="552"/>
      <c r="AG117" s="552"/>
      <c r="AH117" s="552"/>
      <c r="AI117" s="552" t="s">
        <v>731</v>
      </c>
      <c r="AJ117" s="552"/>
      <c r="AK117" s="552"/>
      <c r="AL117" s="552"/>
      <c r="AM117" s="552" t="s">
        <v>786</v>
      </c>
      <c r="AN117" s="552"/>
      <c r="AO117" s="552"/>
      <c r="AP117" s="552"/>
      <c r="AQ117" s="552" t="s">
        <v>788</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8" t="s">
        <v>389</v>
      </c>
      <c r="AF118" s="248"/>
      <c r="AG118" s="248"/>
      <c r="AH118" s="248"/>
      <c r="AI118" s="248" t="s">
        <v>411</v>
      </c>
      <c r="AJ118" s="248"/>
      <c r="AK118" s="248"/>
      <c r="AL118" s="248"/>
      <c r="AM118" s="248" t="s">
        <v>508</v>
      </c>
      <c r="AN118" s="248"/>
      <c r="AO118" s="248"/>
      <c r="AP118" s="248"/>
      <c r="AQ118" s="591" t="s">
        <v>541</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732</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728</v>
      </c>
      <c r="AC119" s="464"/>
      <c r="AD119" s="465"/>
      <c r="AE119" s="283">
        <v>2</v>
      </c>
      <c r="AF119" s="283"/>
      <c r="AG119" s="283"/>
      <c r="AH119" s="283"/>
      <c r="AI119" s="283">
        <v>2</v>
      </c>
      <c r="AJ119" s="283"/>
      <c r="AK119" s="283"/>
      <c r="AL119" s="283"/>
      <c r="AM119" s="283">
        <v>2</v>
      </c>
      <c r="AN119" s="283"/>
      <c r="AO119" s="283"/>
      <c r="AP119" s="283"/>
      <c r="AQ119" s="283">
        <v>2</v>
      </c>
      <c r="AR119" s="283"/>
      <c r="AS119" s="283"/>
      <c r="AT119" s="283"/>
      <c r="AU119" s="283"/>
      <c r="AV119" s="283"/>
      <c r="AW119" s="283"/>
      <c r="AX119" s="284"/>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729</v>
      </c>
      <c r="AC120" s="474"/>
      <c r="AD120" s="475"/>
      <c r="AE120" s="552" t="s">
        <v>733</v>
      </c>
      <c r="AF120" s="552"/>
      <c r="AG120" s="552"/>
      <c r="AH120" s="552"/>
      <c r="AI120" s="552" t="s">
        <v>734</v>
      </c>
      <c r="AJ120" s="552"/>
      <c r="AK120" s="552"/>
      <c r="AL120" s="552"/>
      <c r="AM120" s="552" t="s">
        <v>787</v>
      </c>
      <c r="AN120" s="552"/>
      <c r="AO120" s="552"/>
      <c r="AP120" s="552"/>
      <c r="AQ120" s="552" t="s">
        <v>789</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8" t="s">
        <v>389</v>
      </c>
      <c r="AF121" s="248"/>
      <c r="AG121" s="248"/>
      <c r="AH121" s="248"/>
      <c r="AI121" s="248" t="s">
        <v>411</v>
      </c>
      <c r="AJ121" s="248"/>
      <c r="AK121" s="248"/>
      <c r="AL121" s="248"/>
      <c r="AM121" s="248" t="s">
        <v>508</v>
      </c>
      <c r="AN121" s="248"/>
      <c r="AO121" s="248"/>
      <c r="AP121" s="248"/>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8" t="s">
        <v>389</v>
      </c>
      <c r="AF124" s="248"/>
      <c r="AG124" s="248"/>
      <c r="AH124" s="248"/>
      <c r="AI124" s="248" t="s">
        <v>411</v>
      </c>
      <c r="AJ124" s="248"/>
      <c r="AK124" s="248"/>
      <c r="AL124" s="248"/>
      <c r="AM124" s="248" t="s">
        <v>508</v>
      </c>
      <c r="AN124" s="248"/>
      <c r="AO124" s="248"/>
      <c r="AP124" s="248"/>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8" t="s">
        <v>389</v>
      </c>
      <c r="AF127" s="248"/>
      <c r="AG127" s="248"/>
      <c r="AH127" s="248"/>
      <c r="AI127" s="248" t="s">
        <v>411</v>
      </c>
      <c r="AJ127" s="248"/>
      <c r="AK127" s="248"/>
      <c r="AL127" s="248"/>
      <c r="AM127" s="248" t="s">
        <v>508</v>
      </c>
      <c r="AN127" s="248"/>
      <c r="AO127" s="248"/>
      <c r="AP127" s="248"/>
      <c r="AQ127" s="591" t="s">
        <v>541</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0" t="s">
        <v>404</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749</v>
      </c>
      <c r="AN134" s="209"/>
      <c r="AO134" s="209"/>
      <c r="AP134" s="209"/>
      <c r="AQ134" s="208" t="s">
        <v>717</v>
      </c>
      <c r="AR134" s="209"/>
      <c r="AS134" s="209"/>
      <c r="AT134" s="209"/>
      <c r="AU134" s="208" t="s">
        <v>717</v>
      </c>
      <c r="AV134" s="209"/>
      <c r="AW134" s="209"/>
      <c r="AX134" s="210"/>
      <c r="AY134">
        <f t="shared" ref="AY134:AY135" si="13">$AY$132</f>
        <v>1</v>
      </c>
    </row>
    <row r="135" spans="1:51" ht="39.75" customHeight="1" thickBo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749</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22.5" hidden="1" customHeight="1" x14ac:dyDescent="0.15">
      <c r="A182" s="191"/>
      <c r="B182" s="188"/>
      <c r="C182" s="182"/>
      <c r="D182" s="188"/>
      <c r="E182" s="182"/>
      <c r="F182" s="183"/>
      <c r="G182" s="108" t="s">
        <v>717</v>
      </c>
      <c r="H182" s="109"/>
      <c r="I182" s="109"/>
      <c r="J182" s="109"/>
      <c r="K182" s="109"/>
      <c r="L182" s="109"/>
      <c r="M182" s="109"/>
      <c r="N182" s="109"/>
      <c r="O182" s="109"/>
      <c r="P182" s="110"/>
      <c r="Q182" s="129" t="s">
        <v>717</v>
      </c>
      <c r="R182" s="109"/>
      <c r="S182" s="109"/>
      <c r="T182" s="109"/>
      <c r="U182" s="109"/>
      <c r="V182" s="109"/>
      <c r="W182" s="109"/>
      <c r="X182" s="109"/>
      <c r="Y182" s="109"/>
      <c r="Z182" s="109"/>
      <c r="AA182" s="291"/>
      <c r="AB182" s="145" t="s">
        <v>717</v>
      </c>
      <c r="AC182" s="146"/>
      <c r="AD182" s="146"/>
      <c r="AE182" s="151" t="s">
        <v>717</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customHeight="1" x14ac:dyDescent="0.15">
      <c r="A190" s="191"/>
      <c r="B190" s="188"/>
      <c r="C190" s="182"/>
      <c r="D190" s="188"/>
      <c r="E190" s="171" t="s">
        <v>265</v>
      </c>
      <c r="F190" s="172"/>
      <c r="G190" s="173" t="s">
        <v>737</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738</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1</v>
      </c>
    </row>
    <row r="193" spans="1:51" ht="18.75"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717</v>
      </c>
      <c r="AR193" s="201"/>
      <c r="AS193" s="137" t="s">
        <v>233</v>
      </c>
      <c r="AT193" s="138"/>
      <c r="AU193" s="202" t="s">
        <v>717</v>
      </c>
      <c r="AV193" s="202"/>
      <c r="AW193" s="137" t="s">
        <v>179</v>
      </c>
      <c r="AX193" s="197"/>
      <c r="AY193">
        <f>$AY$192</f>
        <v>1</v>
      </c>
    </row>
    <row r="194" spans="1:51" ht="39.75" customHeight="1" x14ac:dyDescent="0.15">
      <c r="A194" s="191"/>
      <c r="B194" s="188"/>
      <c r="C194" s="182"/>
      <c r="D194" s="188"/>
      <c r="E194" s="182"/>
      <c r="F194" s="183"/>
      <c r="G194" s="108" t="s">
        <v>717</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717</v>
      </c>
      <c r="AC194" s="207"/>
      <c r="AD194" s="207"/>
      <c r="AE194" s="208" t="s">
        <v>717</v>
      </c>
      <c r="AF194" s="209"/>
      <c r="AG194" s="209"/>
      <c r="AH194" s="209"/>
      <c r="AI194" s="208" t="s">
        <v>717</v>
      </c>
      <c r="AJ194" s="209"/>
      <c r="AK194" s="209"/>
      <c r="AL194" s="209"/>
      <c r="AM194" s="208" t="s">
        <v>749</v>
      </c>
      <c r="AN194" s="209"/>
      <c r="AO194" s="209"/>
      <c r="AP194" s="209"/>
      <c r="AQ194" s="208" t="s">
        <v>717</v>
      </c>
      <c r="AR194" s="209"/>
      <c r="AS194" s="209"/>
      <c r="AT194" s="209"/>
      <c r="AU194" s="208" t="s">
        <v>717</v>
      </c>
      <c r="AV194" s="209"/>
      <c r="AW194" s="209"/>
      <c r="AX194" s="210"/>
      <c r="AY194">
        <f t="shared" ref="AY194:AY195" si="23">$AY$192</f>
        <v>1</v>
      </c>
    </row>
    <row r="195" spans="1:51" ht="39.75"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717</v>
      </c>
      <c r="AC195" s="215"/>
      <c r="AD195" s="215"/>
      <c r="AE195" s="208" t="s">
        <v>717</v>
      </c>
      <c r="AF195" s="209"/>
      <c r="AG195" s="209"/>
      <c r="AH195" s="209"/>
      <c r="AI195" s="208" t="s">
        <v>717</v>
      </c>
      <c r="AJ195" s="209"/>
      <c r="AK195" s="209"/>
      <c r="AL195" s="209"/>
      <c r="AM195" s="208" t="s">
        <v>749</v>
      </c>
      <c r="AN195" s="209"/>
      <c r="AO195" s="209"/>
      <c r="AP195" s="209"/>
      <c r="AQ195" s="208" t="s">
        <v>717</v>
      </c>
      <c r="AR195" s="209"/>
      <c r="AS195" s="209"/>
      <c r="AT195" s="209"/>
      <c r="AU195" s="208" t="s">
        <v>717</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9"/>
      <c r="E430" s="176" t="s">
        <v>398</v>
      </c>
      <c r="F430" s="895"/>
      <c r="G430" s="896" t="s">
        <v>252</v>
      </c>
      <c r="H430" s="127"/>
      <c r="I430" s="127"/>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1</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t="s">
        <v>717</v>
      </c>
      <c r="AF668" s="202"/>
      <c r="AG668" s="137" t="s">
        <v>233</v>
      </c>
      <c r="AH668" s="138"/>
      <c r="AI668" s="336"/>
      <c r="AJ668" s="336"/>
      <c r="AK668" s="336"/>
      <c r="AL668" s="158"/>
      <c r="AM668" s="336"/>
      <c r="AN668" s="336"/>
      <c r="AO668" s="336"/>
      <c r="AP668" s="158"/>
      <c r="AQ668" s="251" t="s">
        <v>717</v>
      </c>
      <c r="AR668" s="202"/>
      <c r="AS668" s="137" t="s">
        <v>233</v>
      </c>
      <c r="AT668" s="138"/>
      <c r="AU668" s="202" t="s">
        <v>717</v>
      </c>
      <c r="AV668" s="202"/>
      <c r="AW668" s="137" t="s">
        <v>179</v>
      </c>
      <c r="AX668" s="197"/>
      <c r="AY668">
        <f>$AY$667</f>
        <v>1</v>
      </c>
    </row>
    <row r="669" spans="1:51" ht="23.25" customHeight="1" x14ac:dyDescent="0.15">
      <c r="A669" s="191"/>
      <c r="B669" s="188"/>
      <c r="C669" s="182"/>
      <c r="D669" s="188"/>
      <c r="E669" s="339"/>
      <c r="F669" s="340"/>
      <c r="G669" s="108" t="s">
        <v>717</v>
      </c>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t="s">
        <v>717</v>
      </c>
      <c r="AC669" s="215"/>
      <c r="AD669" s="215"/>
      <c r="AE669" s="337" t="s">
        <v>717</v>
      </c>
      <c r="AF669" s="209"/>
      <c r="AG669" s="209"/>
      <c r="AH669" s="209"/>
      <c r="AI669" s="337" t="s">
        <v>717</v>
      </c>
      <c r="AJ669" s="209"/>
      <c r="AK669" s="209"/>
      <c r="AL669" s="209"/>
      <c r="AM669" s="337" t="s">
        <v>749</v>
      </c>
      <c r="AN669" s="209"/>
      <c r="AO669" s="209"/>
      <c r="AP669" s="338"/>
      <c r="AQ669" s="337" t="s">
        <v>717</v>
      </c>
      <c r="AR669" s="209"/>
      <c r="AS669" s="209"/>
      <c r="AT669" s="338"/>
      <c r="AU669" s="209" t="s">
        <v>717</v>
      </c>
      <c r="AV669" s="209"/>
      <c r="AW669" s="209"/>
      <c r="AX669" s="210"/>
      <c r="AY669">
        <f t="shared" ref="AY669:AY671" si="107">$AY$667</f>
        <v>1</v>
      </c>
    </row>
    <row r="670" spans="1:51" ht="23.25"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t="s">
        <v>717</v>
      </c>
      <c r="AC670" s="207"/>
      <c r="AD670" s="207"/>
      <c r="AE670" s="337" t="s">
        <v>717</v>
      </c>
      <c r="AF670" s="209"/>
      <c r="AG670" s="209"/>
      <c r="AH670" s="338"/>
      <c r="AI670" s="337" t="s">
        <v>717</v>
      </c>
      <c r="AJ670" s="209"/>
      <c r="AK670" s="209"/>
      <c r="AL670" s="209"/>
      <c r="AM670" s="337" t="s">
        <v>749</v>
      </c>
      <c r="AN670" s="209"/>
      <c r="AO670" s="209"/>
      <c r="AP670" s="338"/>
      <c r="AQ670" s="337" t="s">
        <v>717</v>
      </c>
      <c r="AR670" s="209"/>
      <c r="AS670" s="209"/>
      <c r="AT670" s="338"/>
      <c r="AU670" s="209" t="s">
        <v>717</v>
      </c>
      <c r="AV670" s="209"/>
      <c r="AW670" s="209"/>
      <c r="AX670" s="210"/>
      <c r="AY670">
        <f t="shared" si="107"/>
        <v>1</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t="s">
        <v>717</v>
      </c>
      <c r="AF671" s="209"/>
      <c r="AG671" s="209"/>
      <c r="AH671" s="338"/>
      <c r="AI671" s="337" t="s">
        <v>717</v>
      </c>
      <c r="AJ671" s="209"/>
      <c r="AK671" s="209"/>
      <c r="AL671" s="209"/>
      <c r="AM671" s="337"/>
      <c r="AN671" s="209"/>
      <c r="AO671" s="209"/>
      <c r="AP671" s="338"/>
      <c r="AQ671" s="337" t="s">
        <v>717</v>
      </c>
      <c r="AR671" s="209"/>
      <c r="AS671" s="209"/>
      <c r="AT671" s="338"/>
      <c r="AU671" s="209" t="s">
        <v>717</v>
      </c>
      <c r="AV671" s="209"/>
      <c r="AW671" s="209"/>
      <c r="AX671" s="210"/>
      <c r="AY671">
        <f t="shared" si="107"/>
        <v>1</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751</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41.25"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48.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748</v>
      </c>
      <c r="AE702" s="343"/>
      <c r="AF702" s="343"/>
      <c r="AG702" s="381" t="s">
        <v>755</v>
      </c>
      <c r="AH702" s="382"/>
      <c r="AI702" s="382"/>
      <c r="AJ702" s="382"/>
      <c r="AK702" s="382"/>
      <c r="AL702" s="382"/>
      <c r="AM702" s="382"/>
      <c r="AN702" s="382"/>
      <c r="AO702" s="382"/>
      <c r="AP702" s="382"/>
      <c r="AQ702" s="382"/>
      <c r="AR702" s="382"/>
      <c r="AS702" s="382"/>
      <c r="AT702" s="382"/>
      <c r="AU702" s="382"/>
      <c r="AV702" s="382"/>
      <c r="AW702" s="382"/>
      <c r="AX702" s="383"/>
    </row>
    <row r="703" spans="1:51" ht="41.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3" t="s">
        <v>748</v>
      </c>
      <c r="AE703" s="324"/>
      <c r="AF703" s="324"/>
      <c r="AG703" s="105" t="s">
        <v>756</v>
      </c>
      <c r="AH703" s="106"/>
      <c r="AI703" s="106"/>
      <c r="AJ703" s="106"/>
      <c r="AK703" s="106"/>
      <c r="AL703" s="106"/>
      <c r="AM703" s="106"/>
      <c r="AN703" s="106"/>
      <c r="AO703" s="106"/>
      <c r="AP703" s="106"/>
      <c r="AQ703" s="106"/>
      <c r="AR703" s="106"/>
      <c r="AS703" s="106"/>
      <c r="AT703" s="106"/>
      <c r="AU703" s="106"/>
      <c r="AV703" s="106"/>
      <c r="AW703" s="106"/>
      <c r="AX703" s="107"/>
    </row>
    <row r="704" spans="1:51" ht="44.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748</v>
      </c>
      <c r="AE704" s="783"/>
      <c r="AF704" s="783"/>
      <c r="AG704" s="169" t="s">
        <v>757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748</v>
      </c>
      <c r="AE705" s="715"/>
      <c r="AF705" s="715"/>
      <c r="AG705" s="129" t="s">
        <v>758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7"/>
      <c r="D706" s="798"/>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752</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5.5" customHeight="1" x14ac:dyDescent="0.15">
      <c r="A707" s="642"/>
      <c r="B707" s="643"/>
      <c r="C707" s="799"/>
      <c r="D707" s="800"/>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753</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41.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748</v>
      </c>
      <c r="AE708" s="605"/>
      <c r="AF708" s="605"/>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748</v>
      </c>
      <c r="AE709" s="324"/>
      <c r="AF709" s="324"/>
      <c r="AG709" s="105" t="s">
        <v>759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754</v>
      </c>
      <c r="AE710" s="324"/>
      <c r="AF710" s="324"/>
      <c r="AG710" s="105" t="s">
        <v>405</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748</v>
      </c>
      <c r="AE711" s="324"/>
      <c r="AF711" s="324"/>
      <c r="AG711" s="105" t="s">
        <v>760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754</v>
      </c>
      <c r="AE712" s="783"/>
      <c r="AF712" s="783"/>
      <c r="AG712" s="790" t="s">
        <v>791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754</v>
      </c>
      <c r="AE713" s="324"/>
      <c r="AF713" s="663"/>
      <c r="AG713" s="105" t="s">
        <v>405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754</v>
      </c>
      <c r="AE714" s="808"/>
      <c r="AF714" s="809"/>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43.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748</v>
      </c>
      <c r="AE715" s="605"/>
      <c r="AF715" s="656"/>
      <c r="AG715" s="742" t="s">
        <v>761</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754</v>
      </c>
      <c r="AE716" s="627"/>
      <c r="AF716" s="627"/>
      <c r="AG716" s="105" t="s">
        <v>405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748</v>
      </c>
      <c r="AE717" s="324"/>
      <c r="AF717" s="324"/>
      <c r="AG717" s="790" t="s">
        <v>792</v>
      </c>
      <c r="AH717" s="791"/>
      <c r="AI717" s="791"/>
      <c r="AJ717" s="791"/>
      <c r="AK717" s="791"/>
      <c r="AL717" s="791"/>
      <c r="AM717" s="791"/>
      <c r="AN717" s="791"/>
      <c r="AO717" s="791"/>
      <c r="AP717" s="791"/>
      <c r="AQ717" s="791"/>
      <c r="AR717" s="791"/>
      <c r="AS717" s="791"/>
      <c r="AT717" s="791"/>
      <c r="AU717" s="791"/>
      <c r="AV717" s="791"/>
      <c r="AW717" s="791"/>
      <c r="AX717" s="792"/>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754</v>
      </c>
      <c r="AE718" s="324"/>
      <c r="AF718" s="324"/>
      <c r="AG718" s="131" t="s">
        <v>405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754</v>
      </c>
      <c r="AE719" s="605"/>
      <c r="AF719" s="605"/>
      <c r="AG719" s="129" t="s">
        <v>405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8"/>
      <c r="B721" s="779"/>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8"/>
      <c r="B722" s="779"/>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0" t="s">
        <v>48</v>
      </c>
      <c r="B726" s="802"/>
      <c r="C726" s="812" t="s">
        <v>53</v>
      </c>
      <c r="D726" s="834"/>
      <c r="E726" s="834"/>
      <c r="F726" s="835"/>
      <c r="G726" s="578" t="s">
        <v>762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3"/>
      <c r="B727" s="804"/>
      <c r="C727" s="748" t="s">
        <v>57</v>
      </c>
      <c r="D727" s="749"/>
      <c r="E727" s="749"/>
      <c r="F727" s="750"/>
      <c r="G727" s="576" t="s">
        <v>763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671</v>
      </c>
      <c r="B737" s="212"/>
      <c r="C737" s="212"/>
      <c r="D737" s="213"/>
      <c r="E737" s="952" t="s">
        <v>739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2" t="s">
        <v>396</v>
      </c>
      <c r="B738" s="362"/>
      <c r="C738" s="362"/>
      <c r="D738" s="362"/>
      <c r="E738" s="952" t="s">
        <v>740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2" t="s">
        <v>395</v>
      </c>
      <c r="B739" s="362"/>
      <c r="C739" s="362"/>
      <c r="D739" s="362"/>
      <c r="E739" s="952" t="s">
        <v>741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2" t="s">
        <v>394</v>
      </c>
      <c r="B740" s="362"/>
      <c r="C740" s="362"/>
      <c r="D740" s="362"/>
      <c r="E740" s="952" t="s">
        <v>742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2" t="s">
        <v>393</v>
      </c>
      <c r="B741" s="362"/>
      <c r="C741" s="362"/>
      <c r="D741" s="362"/>
      <c r="E741" s="952" t="s">
        <v>743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2" t="s">
        <v>392</v>
      </c>
      <c r="B742" s="362"/>
      <c r="C742" s="362"/>
      <c r="D742" s="362"/>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2" t="s">
        <v>391</v>
      </c>
      <c r="B743" s="362"/>
      <c r="C743" s="362"/>
      <c r="D743" s="362"/>
      <c r="E743" s="952" t="s">
        <v>745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2" t="s">
        <v>390</v>
      </c>
      <c r="B744" s="362"/>
      <c r="C744" s="362"/>
      <c r="D744" s="362"/>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2" t="s">
        <v>389</v>
      </c>
      <c r="B745" s="362"/>
      <c r="C745" s="362"/>
      <c r="D745" s="362"/>
      <c r="E745" s="989" t="s">
        <v>747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2" t="s">
        <v>544</v>
      </c>
      <c r="B746" s="362"/>
      <c r="C746" s="362"/>
      <c r="D746" s="362"/>
      <c r="E746" s="958" t="s">
        <v>709</v>
      </c>
      <c r="F746" s="956"/>
      <c r="G746" s="956"/>
      <c r="H746" s="100" t="str">
        <f>IF(E746="","","-")</f>
        <v>-</v>
      </c>
      <c r="I746" s="956"/>
      <c r="J746" s="956"/>
      <c r="K746" s="100" t="str">
        <f>IF(I746="","","-")</f>
        <v/>
      </c>
      <c r="L746" s="957">
        <v>753</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508</v>
      </c>
      <c r="B747" s="362"/>
      <c r="C747" s="362"/>
      <c r="D747" s="362"/>
      <c r="E747" s="958"/>
      <c r="F747" s="956"/>
      <c r="G747" s="956"/>
      <c r="H747" s="100" t="str">
        <f>IF(E747="","","-")</f>
        <v/>
      </c>
      <c r="I747" s="956"/>
      <c r="J747" s="956"/>
      <c r="K747" s="100" t="str">
        <f>IF(I747="","","-")</f>
        <v/>
      </c>
      <c r="L747" s="957">
        <v>772</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764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765</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6"/>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1"/>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766</v>
      </c>
      <c r="H789" s="671"/>
      <c r="I789" s="671"/>
      <c r="J789" s="671"/>
      <c r="K789" s="672"/>
      <c r="L789" s="664" t="s">
        <v>767</v>
      </c>
      <c r="M789" s="665"/>
      <c r="N789" s="665"/>
      <c r="O789" s="665"/>
      <c r="P789" s="665"/>
      <c r="Q789" s="665"/>
      <c r="R789" s="665"/>
      <c r="S789" s="665"/>
      <c r="T789" s="665"/>
      <c r="U789" s="665"/>
      <c r="V789" s="665"/>
      <c r="W789" s="665"/>
      <c r="X789" s="666"/>
      <c r="Y789" s="384">
        <v>7201</v>
      </c>
      <c r="Z789" s="385"/>
      <c r="AA789" s="385"/>
      <c r="AB789" s="805"/>
      <c r="AC789" s="670" t="s">
        <v>766</v>
      </c>
      <c r="AD789" s="671"/>
      <c r="AE789" s="671"/>
      <c r="AF789" s="671"/>
      <c r="AG789" s="672"/>
      <c r="AH789" s="664" t="s">
        <v>767</v>
      </c>
      <c r="AI789" s="665"/>
      <c r="AJ789" s="665"/>
      <c r="AK789" s="665"/>
      <c r="AL789" s="665"/>
      <c r="AM789" s="665"/>
      <c r="AN789" s="665"/>
      <c r="AO789" s="665"/>
      <c r="AP789" s="665"/>
      <c r="AQ789" s="665"/>
      <c r="AR789" s="665"/>
      <c r="AS789" s="665"/>
      <c r="AT789" s="666"/>
      <c r="AU789" s="384">
        <v>7201</v>
      </c>
      <c r="AV789" s="385"/>
      <c r="AW789" s="385"/>
      <c r="AX789" s="386"/>
    </row>
    <row r="790" spans="1:51" ht="24.75" customHeight="1" x14ac:dyDescent="0.15">
      <c r="A790" s="631"/>
      <c r="B790" s="632"/>
      <c r="C790" s="632"/>
      <c r="D790" s="632"/>
      <c r="E790" s="632"/>
      <c r="F790" s="633"/>
      <c r="G790" s="606" t="s">
        <v>768</v>
      </c>
      <c r="H790" s="607"/>
      <c r="I790" s="607"/>
      <c r="J790" s="607"/>
      <c r="K790" s="608"/>
      <c r="L790" s="598" t="s">
        <v>769</v>
      </c>
      <c r="M790" s="599"/>
      <c r="N790" s="599"/>
      <c r="O790" s="599"/>
      <c r="P790" s="599"/>
      <c r="Q790" s="599"/>
      <c r="R790" s="599"/>
      <c r="S790" s="599"/>
      <c r="T790" s="599"/>
      <c r="U790" s="599"/>
      <c r="V790" s="599"/>
      <c r="W790" s="599"/>
      <c r="X790" s="600"/>
      <c r="Y790" s="601">
        <v>1</v>
      </c>
      <c r="Z790" s="602"/>
      <c r="AA790" s="602"/>
      <c r="AB790" s="612"/>
      <c r="AC790" s="606" t="s">
        <v>768</v>
      </c>
      <c r="AD790" s="607"/>
      <c r="AE790" s="607"/>
      <c r="AF790" s="607"/>
      <c r="AG790" s="608"/>
      <c r="AH790" s="598" t="s">
        <v>769</v>
      </c>
      <c r="AI790" s="599"/>
      <c r="AJ790" s="599"/>
      <c r="AK790" s="599"/>
      <c r="AL790" s="599"/>
      <c r="AM790" s="599"/>
      <c r="AN790" s="599"/>
      <c r="AO790" s="599"/>
      <c r="AP790" s="599"/>
      <c r="AQ790" s="599"/>
      <c r="AR790" s="599"/>
      <c r="AS790" s="599"/>
      <c r="AT790" s="600"/>
      <c r="AU790" s="601">
        <v>1</v>
      </c>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7202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7202</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6"/>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1"/>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5"/>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6"/>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1"/>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5"/>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6"/>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1"/>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5"/>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3.5" customHeight="1" x14ac:dyDescent="0.15">
      <c r="A845" s="371">
        <v>1</v>
      </c>
      <c r="B845" s="371">
        <v>1</v>
      </c>
      <c r="C845" s="344" t="s">
        <v>770</v>
      </c>
      <c r="D845" s="344"/>
      <c r="E845" s="344"/>
      <c r="F845" s="344"/>
      <c r="G845" s="344"/>
      <c r="H845" s="344"/>
      <c r="I845" s="344"/>
      <c r="J845" s="345">
        <v>6000012070001</v>
      </c>
      <c r="K845" s="346"/>
      <c r="L845" s="346"/>
      <c r="M845" s="346"/>
      <c r="N845" s="346"/>
      <c r="O845" s="346"/>
      <c r="P845" s="376" t="s">
        <v>777</v>
      </c>
      <c r="Q845" s="376"/>
      <c r="R845" s="376"/>
      <c r="S845" s="376"/>
      <c r="T845" s="376"/>
      <c r="U845" s="376"/>
      <c r="V845" s="376"/>
      <c r="W845" s="376"/>
      <c r="X845" s="376"/>
      <c r="Y845" s="348">
        <v>7202</v>
      </c>
      <c r="Z845" s="349"/>
      <c r="AA845" s="349"/>
      <c r="AB845" s="350"/>
      <c r="AC845" s="351" t="s">
        <v>80</v>
      </c>
      <c r="AD845" s="352"/>
      <c r="AE845" s="352"/>
      <c r="AF845" s="352"/>
      <c r="AG845" s="352"/>
      <c r="AH845" s="367" t="s">
        <v>749</v>
      </c>
      <c r="AI845" s="368"/>
      <c r="AJ845" s="368"/>
      <c r="AK845" s="368"/>
      <c r="AL845" s="367" t="s">
        <v>749</v>
      </c>
      <c r="AM845" s="368"/>
      <c r="AN845" s="368"/>
      <c r="AO845" s="368"/>
      <c r="AP845" s="358" t="s">
        <v>749</v>
      </c>
      <c r="AQ845" s="358"/>
      <c r="AR845" s="358"/>
      <c r="AS845" s="358"/>
      <c r="AT845" s="358"/>
      <c r="AU845" s="358"/>
      <c r="AV845" s="358"/>
      <c r="AW845" s="358"/>
      <c r="AX845" s="358"/>
    </row>
    <row r="846" spans="1:51" ht="42.75" customHeight="1" x14ac:dyDescent="0.15">
      <c r="A846" s="371">
        <v>2</v>
      </c>
      <c r="B846" s="371">
        <v>1</v>
      </c>
      <c r="C846" s="344" t="s">
        <v>771</v>
      </c>
      <c r="D846" s="344"/>
      <c r="E846" s="344"/>
      <c r="F846" s="344"/>
      <c r="G846" s="344"/>
      <c r="H846" s="344"/>
      <c r="I846" s="344"/>
      <c r="J846" s="345">
        <v>6000012070001</v>
      </c>
      <c r="K846" s="346"/>
      <c r="L846" s="346"/>
      <c r="M846" s="346"/>
      <c r="N846" s="346"/>
      <c r="O846" s="346"/>
      <c r="P846" s="376" t="s">
        <v>777</v>
      </c>
      <c r="Q846" s="376"/>
      <c r="R846" s="376"/>
      <c r="S846" s="376"/>
      <c r="T846" s="376"/>
      <c r="U846" s="376"/>
      <c r="V846" s="376"/>
      <c r="W846" s="376"/>
      <c r="X846" s="376"/>
      <c r="Y846" s="348">
        <v>2305</v>
      </c>
      <c r="Z846" s="349"/>
      <c r="AA846" s="349"/>
      <c r="AB846" s="350"/>
      <c r="AC846" s="351" t="s">
        <v>80</v>
      </c>
      <c r="AD846" s="352"/>
      <c r="AE846" s="352"/>
      <c r="AF846" s="352"/>
      <c r="AG846" s="352"/>
      <c r="AH846" s="367" t="s">
        <v>749</v>
      </c>
      <c r="AI846" s="368"/>
      <c r="AJ846" s="368"/>
      <c r="AK846" s="368"/>
      <c r="AL846" s="367" t="s">
        <v>749</v>
      </c>
      <c r="AM846" s="368"/>
      <c r="AN846" s="368"/>
      <c r="AO846" s="368"/>
      <c r="AP846" s="358" t="s">
        <v>749</v>
      </c>
      <c r="AQ846" s="358"/>
      <c r="AR846" s="358"/>
      <c r="AS846" s="358"/>
      <c r="AT846" s="358"/>
      <c r="AU846" s="358"/>
      <c r="AV846" s="358"/>
      <c r="AW846" s="358"/>
      <c r="AX846" s="358"/>
      <c r="AY846">
        <f>COUNTA($C$846)</f>
        <v>1</v>
      </c>
    </row>
    <row r="847" spans="1:51" ht="43.5" customHeight="1" x14ac:dyDescent="0.15">
      <c r="A847" s="371">
        <v>3</v>
      </c>
      <c r="B847" s="371">
        <v>1</v>
      </c>
      <c r="C847" s="359" t="s">
        <v>772</v>
      </c>
      <c r="D847" s="344"/>
      <c r="E847" s="344"/>
      <c r="F847" s="344"/>
      <c r="G847" s="344"/>
      <c r="H847" s="344"/>
      <c r="I847" s="344"/>
      <c r="J847" s="345">
        <v>6000012070001</v>
      </c>
      <c r="K847" s="346"/>
      <c r="L847" s="346"/>
      <c r="M847" s="346"/>
      <c r="N847" s="346"/>
      <c r="O847" s="346"/>
      <c r="P847" s="376" t="s">
        <v>777</v>
      </c>
      <c r="Q847" s="376"/>
      <c r="R847" s="376"/>
      <c r="S847" s="376"/>
      <c r="T847" s="376"/>
      <c r="U847" s="376"/>
      <c r="V847" s="376"/>
      <c r="W847" s="376"/>
      <c r="X847" s="376"/>
      <c r="Y847" s="348">
        <v>2235</v>
      </c>
      <c r="Z847" s="349"/>
      <c r="AA847" s="349"/>
      <c r="AB847" s="350"/>
      <c r="AC847" s="351" t="s">
        <v>80</v>
      </c>
      <c r="AD847" s="352"/>
      <c r="AE847" s="352"/>
      <c r="AF847" s="352"/>
      <c r="AG847" s="352"/>
      <c r="AH847" s="353" t="s">
        <v>749</v>
      </c>
      <c r="AI847" s="354"/>
      <c r="AJ847" s="354"/>
      <c r="AK847" s="354"/>
      <c r="AL847" s="353" t="s">
        <v>749</v>
      </c>
      <c r="AM847" s="354"/>
      <c r="AN847" s="354"/>
      <c r="AO847" s="354"/>
      <c r="AP847" s="358" t="s">
        <v>749</v>
      </c>
      <c r="AQ847" s="358"/>
      <c r="AR847" s="358"/>
      <c r="AS847" s="358"/>
      <c r="AT847" s="358"/>
      <c r="AU847" s="358"/>
      <c r="AV847" s="358"/>
      <c r="AW847" s="358"/>
      <c r="AX847" s="358"/>
      <c r="AY847">
        <f>COUNTA($C$847)</f>
        <v>1</v>
      </c>
    </row>
    <row r="848" spans="1:51" ht="43.5" customHeight="1" x14ac:dyDescent="0.15">
      <c r="A848" s="371">
        <v>4</v>
      </c>
      <c r="B848" s="371">
        <v>1</v>
      </c>
      <c r="C848" s="344" t="s">
        <v>774</v>
      </c>
      <c r="D848" s="344"/>
      <c r="E848" s="344"/>
      <c r="F848" s="344"/>
      <c r="G848" s="344"/>
      <c r="H848" s="344"/>
      <c r="I848" s="344"/>
      <c r="J848" s="345">
        <v>6000012070001</v>
      </c>
      <c r="K848" s="346"/>
      <c r="L848" s="346"/>
      <c r="M848" s="346"/>
      <c r="N848" s="346"/>
      <c r="O848" s="346"/>
      <c r="P848" s="376" t="s">
        <v>777</v>
      </c>
      <c r="Q848" s="376"/>
      <c r="R848" s="376"/>
      <c r="S848" s="376"/>
      <c r="T848" s="376"/>
      <c r="U848" s="376"/>
      <c r="V848" s="376"/>
      <c r="W848" s="376"/>
      <c r="X848" s="376"/>
      <c r="Y848" s="348">
        <v>1891</v>
      </c>
      <c r="Z848" s="349"/>
      <c r="AA848" s="349"/>
      <c r="AB848" s="350"/>
      <c r="AC848" s="351" t="s">
        <v>80</v>
      </c>
      <c r="AD848" s="352"/>
      <c r="AE848" s="352"/>
      <c r="AF848" s="352"/>
      <c r="AG848" s="352"/>
      <c r="AH848" s="353" t="s">
        <v>749</v>
      </c>
      <c r="AI848" s="354"/>
      <c r="AJ848" s="354"/>
      <c r="AK848" s="354"/>
      <c r="AL848" s="353" t="s">
        <v>749</v>
      </c>
      <c r="AM848" s="354"/>
      <c r="AN848" s="354"/>
      <c r="AO848" s="354"/>
      <c r="AP848" s="358" t="s">
        <v>749</v>
      </c>
      <c r="AQ848" s="358"/>
      <c r="AR848" s="358"/>
      <c r="AS848" s="358"/>
      <c r="AT848" s="358"/>
      <c r="AU848" s="358"/>
      <c r="AV848" s="358"/>
      <c r="AW848" s="358"/>
      <c r="AX848" s="358"/>
      <c r="AY848">
        <f>COUNTA($C$848)</f>
        <v>1</v>
      </c>
    </row>
    <row r="849" spans="1:51" ht="39.75" customHeight="1" x14ac:dyDescent="0.15">
      <c r="A849" s="371">
        <v>5</v>
      </c>
      <c r="B849" s="371">
        <v>1</v>
      </c>
      <c r="C849" s="359" t="s">
        <v>773</v>
      </c>
      <c r="D849" s="344"/>
      <c r="E849" s="344"/>
      <c r="F849" s="344"/>
      <c r="G849" s="344"/>
      <c r="H849" s="344"/>
      <c r="I849" s="344"/>
      <c r="J849" s="345">
        <v>6000012070001</v>
      </c>
      <c r="K849" s="346"/>
      <c r="L849" s="346"/>
      <c r="M849" s="346"/>
      <c r="N849" s="346"/>
      <c r="O849" s="346"/>
      <c r="P849" s="376" t="s">
        <v>777</v>
      </c>
      <c r="Q849" s="376"/>
      <c r="R849" s="376"/>
      <c r="S849" s="376"/>
      <c r="T849" s="376"/>
      <c r="U849" s="376"/>
      <c r="V849" s="376"/>
      <c r="W849" s="376"/>
      <c r="X849" s="376"/>
      <c r="Y849" s="348">
        <v>1827</v>
      </c>
      <c r="Z849" s="349"/>
      <c r="AA849" s="349"/>
      <c r="AB849" s="350"/>
      <c r="AC849" s="351" t="s">
        <v>80</v>
      </c>
      <c r="AD849" s="352"/>
      <c r="AE849" s="352"/>
      <c r="AF849" s="352"/>
      <c r="AG849" s="352"/>
      <c r="AH849" s="353" t="s">
        <v>749</v>
      </c>
      <c r="AI849" s="354"/>
      <c r="AJ849" s="354"/>
      <c r="AK849" s="354"/>
      <c r="AL849" s="353" t="s">
        <v>749</v>
      </c>
      <c r="AM849" s="354"/>
      <c r="AN849" s="354"/>
      <c r="AO849" s="354"/>
      <c r="AP849" s="358" t="s">
        <v>749</v>
      </c>
      <c r="AQ849" s="358"/>
      <c r="AR849" s="358"/>
      <c r="AS849" s="358"/>
      <c r="AT849" s="358"/>
      <c r="AU849" s="358"/>
      <c r="AV849" s="358"/>
      <c r="AW849" s="358"/>
      <c r="AX849" s="358"/>
      <c r="AY849">
        <f>COUNTA($C$849)</f>
        <v>1</v>
      </c>
    </row>
    <row r="850" spans="1:51" ht="44.25" customHeight="1" x14ac:dyDescent="0.15">
      <c r="A850" s="371">
        <v>6</v>
      </c>
      <c r="B850" s="371">
        <v>1</v>
      </c>
      <c r="C850" s="344" t="s">
        <v>775</v>
      </c>
      <c r="D850" s="344"/>
      <c r="E850" s="344"/>
      <c r="F850" s="344"/>
      <c r="G850" s="344"/>
      <c r="H850" s="344"/>
      <c r="I850" s="344"/>
      <c r="J850" s="345">
        <v>6000012070001</v>
      </c>
      <c r="K850" s="346"/>
      <c r="L850" s="346"/>
      <c r="M850" s="346"/>
      <c r="N850" s="346"/>
      <c r="O850" s="346"/>
      <c r="P850" s="376" t="s">
        <v>777</v>
      </c>
      <c r="Q850" s="376"/>
      <c r="R850" s="376"/>
      <c r="S850" s="376"/>
      <c r="T850" s="376"/>
      <c r="U850" s="376"/>
      <c r="V850" s="376"/>
      <c r="W850" s="376"/>
      <c r="X850" s="376"/>
      <c r="Y850" s="348">
        <v>1044</v>
      </c>
      <c r="Z850" s="349"/>
      <c r="AA850" s="349"/>
      <c r="AB850" s="350"/>
      <c r="AC850" s="351" t="s">
        <v>80</v>
      </c>
      <c r="AD850" s="352"/>
      <c r="AE850" s="352"/>
      <c r="AF850" s="352"/>
      <c r="AG850" s="352"/>
      <c r="AH850" s="353" t="s">
        <v>749</v>
      </c>
      <c r="AI850" s="354"/>
      <c r="AJ850" s="354"/>
      <c r="AK850" s="354"/>
      <c r="AL850" s="353" t="s">
        <v>749</v>
      </c>
      <c r="AM850" s="354"/>
      <c r="AN850" s="354"/>
      <c r="AO850" s="354"/>
      <c r="AP850" s="358" t="s">
        <v>749</v>
      </c>
      <c r="AQ850" s="358"/>
      <c r="AR850" s="358"/>
      <c r="AS850" s="358"/>
      <c r="AT850" s="358"/>
      <c r="AU850" s="358"/>
      <c r="AV850" s="358"/>
      <c r="AW850" s="358"/>
      <c r="AX850" s="358"/>
      <c r="AY850">
        <f>COUNTA($C$850)</f>
        <v>1</v>
      </c>
    </row>
    <row r="851" spans="1:51" ht="41.25" customHeight="1" x14ac:dyDescent="0.15">
      <c r="A851" s="371">
        <v>7</v>
      </c>
      <c r="B851" s="371">
        <v>1</v>
      </c>
      <c r="C851" s="344" t="s">
        <v>776</v>
      </c>
      <c r="D851" s="344"/>
      <c r="E851" s="344"/>
      <c r="F851" s="344"/>
      <c r="G851" s="344"/>
      <c r="H851" s="344"/>
      <c r="I851" s="344"/>
      <c r="J851" s="345">
        <v>6000012070001</v>
      </c>
      <c r="K851" s="346"/>
      <c r="L851" s="346"/>
      <c r="M851" s="346"/>
      <c r="N851" s="346"/>
      <c r="O851" s="346"/>
      <c r="P851" s="376" t="s">
        <v>777</v>
      </c>
      <c r="Q851" s="376"/>
      <c r="R851" s="376"/>
      <c r="S851" s="376"/>
      <c r="T851" s="376"/>
      <c r="U851" s="376"/>
      <c r="V851" s="376"/>
      <c r="W851" s="376"/>
      <c r="X851" s="376"/>
      <c r="Y851" s="348">
        <v>46</v>
      </c>
      <c r="Z851" s="349"/>
      <c r="AA851" s="349"/>
      <c r="AB851" s="350"/>
      <c r="AC851" s="351" t="s">
        <v>80</v>
      </c>
      <c r="AD851" s="352"/>
      <c r="AE851" s="352"/>
      <c r="AF851" s="352"/>
      <c r="AG851" s="352"/>
      <c r="AH851" s="353" t="s">
        <v>749</v>
      </c>
      <c r="AI851" s="354"/>
      <c r="AJ851" s="354"/>
      <c r="AK851" s="354"/>
      <c r="AL851" s="353" t="s">
        <v>749</v>
      </c>
      <c r="AM851" s="354"/>
      <c r="AN851" s="354"/>
      <c r="AO851" s="354"/>
      <c r="AP851" s="358" t="s">
        <v>749</v>
      </c>
      <c r="AQ851" s="358"/>
      <c r="AR851" s="358"/>
      <c r="AS851" s="358"/>
      <c r="AT851" s="358"/>
      <c r="AU851" s="358"/>
      <c r="AV851" s="358"/>
      <c r="AW851" s="358"/>
      <c r="AX851" s="358"/>
      <c r="AY851">
        <f>COUNTA($C$851)</f>
        <v>1</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110.1" customHeight="1" x14ac:dyDescent="0.15">
      <c r="A878" s="371">
        <v>1</v>
      </c>
      <c r="B878" s="371">
        <v>1</v>
      </c>
      <c r="C878" s="344" t="s">
        <v>778</v>
      </c>
      <c r="D878" s="344"/>
      <c r="E878" s="344"/>
      <c r="F878" s="344"/>
      <c r="G878" s="344"/>
      <c r="H878" s="344"/>
      <c r="I878" s="344"/>
      <c r="J878" s="345">
        <v>3010405002439</v>
      </c>
      <c r="K878" s="346"/>
      <c r="L878" s="346"/>
      <c r="M878" s="346"/>
      <c r="N878" s="346"/>
      <c r="O878" s="346"/>
      <c r="P878" s="376" t="s">
        <v>785</v>
      </c>
      <c r="Q878" s="376"/>
      <c r="R878" s="376"/>
      <c r="S878" s="376"/>
      <c r="T878" s="376"/>
      <c r="U878" s="376"/>
      <c r="V878" s="376"/>
      <c r="W878" s="376"/>
      <c r="X878" s="376"/>
      <c r="Y878" s="348">
        <v>7202</v>
      </c>
      <c r="Z878" s="349"/>
      <c r="AA878" s="349"/>
      <c r="AB878" s="350"/>
      <c r="AC878" s="351" t="s">
        <v>378</v>
      </c>
      <c r="AD878" s="352"/>
      <c r="AE878" s="352"/>
      <c r="AF878" s="352"/>
      <c r="AG878" s="352"/>
      <c r="AH878" s="367" t="s">
        <v>749</v>
      </c>
      <c r="AI878" s="368"/>
      <c r="AJ878" s="368"/>
      <c r="AK878" s="368"/>
      <c r="AL878" s="355" t="s">
        <v>749</v>
      </c>
      <c r="AM878" s="356"/>
      <c r="AN878" s="356"/>
      <c r="AO878" s="357"/>
      <c r="AP878" s="358"/>
      <c r="AQ878" s="358"/>
      <c r="AR878" s="358"/>
      <c r="AS878" s="358"/>
      <c r="AT878" s="358"/>
      <c r="AU878" s="358"/>
      <c r="AV878" s="358"/>
      <c r="AW878" s="358"/>
      <c r="AX878" s="358"/>
      <c r="AY878">
        <f t="shared" si="118"/>
        <v>1</v>
      </c>
    </row>
    <row r="879" spans="1:51" ht="110.1" customHeight="1" x14ac:dyDescent="0.15">
      <c r="A879" s="371">
        <v>2</v>
      </c>
      <c r="B879" s="371">
        <v>1</v>
      </c>
      <c r="C879" s="344" t="s">
        <v>779</v>
      </c>
      <c r="D879" s="344"/>
      <c r="E879" s="344"/>
      <c r="F879" s="344"/>
      <c r="G879" s="344"/>
      <c r="H879" s="344"/>
      <c r="I879" s="344"/>
      <c r="J879" s="345">
        <v>3010405002439</v>
      </c>
      <c r="K879" s="346"/>
      <c r="L879" s="346"/>
      <c r="M879" s="346"/>
      <c r="N879" s="346"/>
      <c r="O879" s="346"/>
      <c r="P879" s="376" t="s">
        <v>785</v>
      </c>
      <c r="Q879" s="376"/>
      <c r="R879" s="376"/>
      <c r="S879" s="376"/>
      <c r="T879" s="376"/>
      <c r="U879" s="376"/>
      <c r="V879" s="376"/>
      <c r="W879" s="376"/>
      <c r="X879" s="376"/>
      <c r="Y879" s="348">
        <v>2305</v>
      </c>
      <c r="Z879" s="349"/>
      <c r="AA879" s="349"/>
      <c r="AB879" s="350"/>
      <c r="AC879" s="351" t="s">
        <v>378</v>
      </c>
      <c r="AD879" s="352"/>
      <c r="AE879" s="352"/>
      <c r="AF879" s="352"/>
      <c r="AG879" s="352"/>
      <c r="AH879" s="367" t="s">
        <v>749</v>
      </c>
      <c r="AI879" s="368"/>
      <c r="AJ879" s="368"/>
      <c r="AK879" s="368"/>
      <c r="AL879" s="355" t="s">
        <v>749</v>
      </c>
      <c r="AM879" s="356"/>
      <c r="AN879" s="356"/>
      <c r="AO879" s="357"/>
      <c r="AP879" s="358"/>
      <c r="AQ879" s="358"/>
      <c r="AR879" s="358"/>
      <c r="AS879" s="358"/>
      <c r="AT879" s="358"/>
      <c r="AU879" s="358"/>
      <c r="AV879" s="358"/>
      <c r="AW879" s="358"/>
      <c r="AX879" s="358"/>
      <c r="AY879">
        <f>COUNTA($C$879)</f>
        <v>1</v>
      </c>
    </row>
    <row r="880" spans="1:51" ht="110.1" customHeight="1" x14ac:dyDescent="0.15">
      <c r="A880" s="371">
        <v>3</v>
      </c>
      <c r="B880" s="371">
        <v>1</v>
      </c>
      <c r="C880" s="359" t="s">
        <v>780</v>
      </c>
      <c r="D880" s="344"/>
      <c r="E880" s="344"/>
      <c r="F880" s="344"/>
      <c r="G880" s="344"/>
      <c r="H880" s="344"/>
      <c r="I880" s="344"/>
      <c r="J880" s="345">
        <v>3010405002439</v>
      </c>
      <c r="K880" s="346"/>
      <c r="L880" s="346"/>
      <c r="M880" s="346"/>
      <c r="N880" s="346"/>
      <c r="O880" s="346"/>
      <c r="P880" s="376" t="s">
        <v>785</v>
      </c>
      <c r="Q880" s="376"/>
      <c r="R880" s="376"/>
      <c r="S880" s="376"/>
      <c r="T880" s="376"/>
      <c r="U880" s="376"/>
      <c r="V880" s="376"/>
      <c r="W880" s="376"/>
      <c r="X880" s="376"/>
      <c r="Y880" s="348">
        <v>2235</v>
      </c>
      <c r="Z880" s="349"/>
      <c r="AA880" s="349"/>
      <c r="AB880" s="350"/>
      <c r="AC880" s="351" t="s">
        <v>378</v>
      </c>
      <c r="AD880" s="352"/>
      <c r="AE880" s="352"/>
      <c r="AF880" s="352"/>
      <c r="AG880" s="352"/>
      <c r="AH880" s="353" t="s">
        <v>749</v>
      </c>
      <c r="AI880" s="354"/>
      <c r="AJ880" s="354"/>
      <c r="AK880" s="354"/>
      <c r="AL880" s="355" t="s">
        <v>749</v>
      </c>
      <c r="AM880" s="356"/>
      <c r="AN880" s="356"/>
      <c r="AO880" s="357"/>
      <c r="AP880" s="358"/>
      <c r="AQ880" s="358"/>
      <c r="AR880" s="358"/>
      <c r="AS880" s="358"/>
      <c r="AT880" s="358"/>
      <c r="AU880" s="358"/>
      <c r="AV880" s="358"/>
      <c r="AW880" s="358"/>
      <c r="AX880" s="358"/>
      <c r="AY880">
        <f>COUNTA($C$880)</f>
        <v>1</v>
      </c>
    </row>
    <row r="881" spans="1:51" ht="110.1" customHeight="1" x14ac:dyDescent="0.15">
      <c r="A881" s="371">
        <v>4</v>
      </c>
      <c r="B881" s="371">
        <v>1</v>
      </c>
      <c r="C881" s="344" t="s">
        <v>781</v>
      </c>
      <c r="D881" s="344"/>
      <c r="E881" s="344"/>
      <c r="F881" s="344"/>
      <c r="G881" s="344"/>
      <c r="H881" s="344"/>
      <c r="I881" s="344"/>
      <c r="J881" s="345">
        <v>3010405002439</v>
      </c>
      <c r="K881" s="346"/>
      <c r="L881" s="346"/>
      <c r="M881" s="346"/>
      <c r="N881" s="346"/>
      <c r="O881" s="346"/>
      <c r="P881" s="376" t="s">
        <v>785</v>
      </c>
      <c r="Q881" s="376"/>
      <c r="R881" s="376"/>
      <c r="S881" s="376"/>
      <c r="T881" s="376"/>
      <c r="U881" s="376"/>
      <c r="V881" s="376"/>
      <c r="W881" s="376"/>
      <c r="X881" s="376"/>
      <c r="Y881" s="348">
        <v>1891</v>
      </c>
      <c r="Z881" s="349"/>
      <c r="AA881" s="349"/>
      <c r="AB881" s="350"/>
      <c r="AC881" s="351" t="s">
        <v>378</v>
      </c>
      <c r="AD881" s="352"/>
      <c r="AE881" s="352"/>
      <c r="AF881" s="352"/>
      <c r="AG881" s="352"/>
      <c r="AH881" s="353" t="s">
        <v>749</v>
      </c>
      <c r="AI881" s="354"/>
      <c r="AJ881" s="354"/>
      <c r="AK881" s="354"/>
      <c r="AL881" s="355" t="s">
        <v>749</v>
      </c>
      <c r="AM881" s="356"/>
      <c r="AN881" s="356"/>
      <c r="AO881" s="357"/>
      <c r="AP881" s="358"/>
      <c r="AQ881" s="358"/>
      <c r="AR881" s="358"/>
      <c r="AS881" s="358"/>
      <c r="AT881" s="358"/>
      <c r="AU881" s="358"/>
      <c r="AV881" s="358"/>
      <c r="AW881" s="358"/>
      <c r="AX881" s="358"/>
      <c r="AY881">
        <f>COUNTA($C$881)</f>
        <v>1</v>
      </c>
    </row>
    <row r="882" spans="1:51" ht="110.1" customHeight="1" x14ac:dyDescent="0.15">
      <c r="A882" s="371">
        <v>5</v>
      </c>
      <c r="B882" s="371">
        <v>1</v>
      </c>
      <c r="C882" s="359" t="s">
        <v>782</v>
      </c>
      <c r="D882" s="344"/>
      <c r="E882" s="344"/>
      <c r="F882" s="344"/>
      <c r="G882" s="344"/>
      <c r="H882" s="344"/>
      <c r="I882" s="344"/>
      <c r="J882" s="345">
        <v>3010405002439</v>
      </c>
      <c r="K882" s="346"/>
      <c r="L882" s="346"/>
      <c r="M882" s="346"/>
      <c r="N882" s="346"/>
      <c r="O882" s="346"/>
      <c r="P882" s="376" t="s">
        <v>785</v>
      </c>
      <c r="Q882" s="376"/>
      <c r="R882" s="376"/>
      <c r="S882" s="376"/>
      <c r="T882" s="376"/>
      <c r="U882" s="376"/>
      <c r="V882" s="376"/>
      <c r="W882" s="376"/>
      <c r="X882" s="376"/>
      <c r="Y882" s="348">
        <v>1827</v>
      </c>
      <c r="Z882" s="349"/>
      <c r="AA882" s="349"/>
      <c r="AB882" s="350"/>
      <c r="AC882" s="351" t="s">
        <v>378</v>
      </c>
      <c r="AD882" s="352"/>
      <c r="AE882" s="352"/>
      <c r="AF882" s="352"/>
      <c r="AG882" s="352"/>
      <c r="AH882" s="353" t="s">
        <v>749</v>
      </c>
      <c r="AI882" s="354"/>
      <c r="AJ882" s="354"/>
      <c r="AK882" s="354"/>
      <c r="AL882" s="355" t="s">
        <v>749</v>
      </c>
      <c r="AM882" s="356"/>
      <c r="AN882" s="356"/>
      <c r="AO882" s="357"/>
      <c r="AP882" s="358"/>
      <c r="AQ882" s="358"/>
      <c r="AR882" s="358"/>
      <c r="AS882" s="358"/>
      <c r="AT882" s="358"/>
      <c r="AU882" s="358"/>
      <c r="AV882" s="358"/>
      <c r="AW882" s="358"/>
      <c r="AX882" s="358"/>
      <c r="AY882">
        <f>COUNTA($C$882)</f>
        <v>1</v>
      </c>
    </row>
    <row r="883" spans="1:51" ht="110.1" customHeight="1" x14ac:dyDescent="0.15">
      <c r="A883" s="371">
        <v>6</v>
      </c>
      <c r="B883" s="371">
        <v>1</v>
      </c>
      <c r="C883" s="344" t="s">
        <v>783</v>
      </c>
      <c r="D883" s="344"/>
      <c r="E883" s="344"/>
      <c r="F883" s="344"/>
      <c r="G883" s="344"/>
      <c r="H883" s="344"/>
      <c r="I883" s="344"/>
      <c r="J883" s="345">
        <v>3010405002439</v>
      </c>
      <c r="K883" s="346"/>
      <c r="L883" s="346"/>
      <c r="M883" s="346"/>
      <c r="N883" s="346"/>
      <c r="O883" s="346"/>
      <c r="P883" s="376" t="s">
        <v>785</v>
      </c>
      <c r="Q883" s="376"/>
      <c r="R883" s="376"/>
      <c r="S883" s="376"/>
      <c r="T883" s="376"/>
      <c r="U883" s="376"/>
      <c r="V883" s="376"/>
      <c r="W883" s="376"/>
      <c r="X883" s="376"/>
      <c r="Y883" s="348">
        <v>1044</v>
      </c>
      <c r="Z883" s="349"/>
      <c r="AA883" s="349"/>
      <c r="AB883" s="350"/>
      <c r="AC883" s="351" t="s">
        <v>378</v>
      </c>
      <c r="AD883" s="352"/>
      <c r="AE883" s="352"/>
      <c r="AF883" s="352"/>
      <c r="AG883" s="352"/>
      <c r="AH883" s="353" t="s">
        <v>749</v>
      </c>
      <c r="AI883" s="354"/>
      <c r="AJ883" s="354"/>
      <c r="AK883" s="354"/>
      <c r="AL883" s="355" t="s">
        <v>749</v>
      </c>
      <c r="AM883" s="356"/>
      <c r="AN883" s="356"/>
      <c r="AO883" s="357"/>
      <c r="AP883" s="358"/>
      <c r="AQ883" s="358"/>
      <c r="AR883" s="358"/>
      <c r="AS883" s="358"/>
      <c r="AT883" s="358"/>
      <c r="AU883" s="358"/>
      <c r="AV883" s="358"/>
      <c r="AW883" s="358"/>
      <c r="AX883" s="358"/>
      <c r="AY883">
        <f>COUNTA($C$883)</f>
        <v>1</v>
      </c>
    </row>
    <row r="884" spans="1:51" ht="110.1" customHeight="1" x14ac:dyDescent="0.15">
      <c r="A884" s="371">
        <v>7</v>
      </c>
      <c r="B884" s="371">
        <v>1</v>
      </c>
      <c r="C884" s="344" t="s">
        <v>784</v>
      </c>
      <c r="D884" s="344"/>
      <c r="E884" s="344"/>
      <c r="F884" s="344"/>
      <c r="G884" s="344"/>
      <c r="H884" s="344"/>
      <c r="I884" s="344"/>
      <c r="J884" s="345">
        <v>3010405002439</v>
      </c>
      <c r="K884" s="346"/>
      <c r="L884" s="346"/>
      <c r="M884" s="346"/>
      <c r="N884" s="346"/>
      <c r="O884" s="346"/>
      <c r="P884" s="376" t="s">
        <v>785</v>
      </c>
      <c r="Q884" s="376"/>
      <c r="R884" s="376"/>
      <c r="S884" s="376"/>
      <c r="T884" s="376"/>
      <c r="U884" s="376"/>
      <c r="V884" s="376"/>
      <c r="W884" s="376"/>
      <c r="X884" s="376"/>
      <c r="Y884" s="348">
        <v>46</v>
      </c>
      <c r="Z884" s="349"/>
      <c r="AA884" s="349"/>
      <c r="AB884" s="350"/>
      <c r="AC884" s="351" t="s">
        <v>378</v>
      </c>
      <c r="AD884" s="352"/>
      <c r="AE884" s="352"/>
      <c r="AF884" s="352"/>
      <c r="AG884" s="352"/>
      <c r="AH884" s="353" t="s">
        <v>749</v>
      </c>
      <c r="AI884" s="354"/>
      <c r="AJ884" s="354"/>
      <c r="AK884" s="354"/>
      <c r="AL884" s="355" t="s">
        <v>749</v>
      </c>
      <c r="AM884" s="356"/>
      <c r="AN884" s="356"/>
      <c r="AO884" s="357"/>
      <c r="AP884" s="358"/>
      <c r="AQ884" s="358"/>
      <c r="AR884" s="358"/>
      <c r="AS884" s="358"/>
      <c r="AT884" s="358"/>
      <c r="AU884" s="358"/>
      <c r="AV884" s="358"/>
      <c r="AW884" s="358"/>
      <c r="AX884" s="358"/>
      <c r="AY884">
        <f>COUNTA($C$884)</f>
        <v>1</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7"/>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749</v>
      </c>
      <c r="F1110" s="370"/>
      <c r="G1110" s="370"/>
      <c r="H1110" s="370"/>
      <c r="I1110" s="370"/>
      <c r="J1110" s="345" t="s">
        <v>749</v>
      </c>
      <c r="K1110" s="346"/>
      <c r="L1110" s="346"/>
      <c r="M1110" s="346"/>
      <c r="N1110" s="346"/>
      <c r="O1110" s="346"/>
      <c r="P1110" s="360" t="s">
        <v>749</v>
      </c>
      <c r="Q1110" s="347"/>
      <c r="R1110" s="347"/>
      <c r="S1110" s="347"/>
      <c r="T1110" s="347"/>
      <c r="U1110" s="347"/>
      <c r="V1110" s="347"/>
      <c r="W1110" s="347"/>
      <c r="X1110" s="347"/>
      <c r="Y1110" s="348" t="s">
        <v>749</v>
      </c>
      <c r="Z1110" s="349"/>
      <c r="AA1110" s="349"/>
      <c r="AB1110" s="350"/>
      <c r="AC1110" s="351"/>
      <c r="AD1110" s="352"/>
      <c r="AE1110" s="352"/>
      <c r="AF1110" s="352"/>
      <c r="AG1110" s="352"/>
      <c r="AH1110" s="353" t="s">
        <v>749</v>
      </c>
      <c r="AI1110" s="354"/>
      <c r="AJ1110" s="354"/>
      <c r="AK1110" s="354"/>
      <c r="AL1110" s="355" t="s">
        <v>749</v>
      </c>
      <c r="AM1110" s="356"/>
      <c r="AN1110" s="356"/>
      <c r="AO1110" s="357"/>
      <c r="AP1110" s="358" t="s">
        <v>749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t="s">
        <v>749</v>
      </c>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90">
    <cfRule type="expression" dxfId="2789" priority="13883">
      <formula>IF(RIGHT(TEXT(Y790,"0.#"),1)=".",FALSE,TRUE)</formula>
    </cfRule>
    <cfRule type="expression" dxfId="2788" priority="13884">
      <formula>IF(RIGHT(TEXT(Y790,"0.#"),1)=".",TRUE,FALSE)</formula>
    </cfRule>
  </conditionalFormatting>
  <conditionalFormatting sqref="Y799">
    <cfRule type="expression" dxfId="2787" priority="13879">
      <formula>IF(RIGHT(TEXT(Y799,"0.#"),1)=".",FALSE,TRUE)</formula>
    </cfRule>
    <cfRule type="expression" dxfId="2786" priority="13880">
      <formula>IF(RIGHT(TEXT(Y799,"0.#"),1)=".",TRUE,FALSE)</formula>
    </cfRule>
  </conditionalFormatting>
  <conditionalFormatting sqref="Y830:Y837 Y828 Y817:Y824 Y815 Y804:Y811 Y802">
    <cfRule type="expression" dxfId="2785" priority="13661">
      <formula>IF(RIGHT(TEXT(Y802,"0.#"),1)=".",FALSE,TRUE)</formula>
    </cfRule>
    <cfRule type="expression" dxfId="2784" priority="13662">
      <formula>IF(RIGHT(TEXT(Y802,"0.#"),1)=".",TRUE,FALSE)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91:Y798 Y789">
    <cfRule type="expression" dxfId="2777" priority="13685">
      <formula>IF(RIGHT(TEXT(Y789,"0.#"),1)=".",FALSE,TRUE)</formula>
    </cfRule>
    <cfRule type="expression" dxfId="2776" priority="13686">
      <formula>IF(RIGHT(TEXT(Y789,"0.#"),1)=".",TRUE,FALSE)</formula>
    </cfRule>
  </conditionalFormatting>
  <conditionalFormatting sqref="AU790">
    <cfRule type="expression" dxfId="2775" priority="13683">
      <formula>IF(RIGHT(TEXT(AU790,"0.#"),1)=".",FALSE,TRUE)</formula>
    </cfRule>
    <cfRule type="expression" dxfId="2774" priority="13684">
      <formula>IF(RIGHT(TEXT(AU790,"0.#"),1)=".",TRUE,FALSE)</formula>
    </cfRule>
  </conditionalFormatting>
  <conditionalFormatting sqref="AU799">
    <cfRule type="expression" dxfId="2773" priority="13681">
      <formula>IF(RIGHT(TEXT(AU799,"0.#"),1)=".",FALSE,TRUE)</formula>
    </cfRule>
    <cfRule type="expression" dxfId="2772" priority="13682">
      <formula>IF(RIGHT(TEXT(AU799,"0.#"),1)=".",TRUE,FALSE)</formula>
    </cfRule>
  </conditionalFormatting>
  <conditionalFormatting sqref="AU791:AU798 AU789">
    <cfRule type="expression" dxfId="2771" priority="13679">
      <formula>IF(RIGHT(TEXT(AU789,"0.#"),1)=".",FALSE,TRUE)</formula>
    </cfRule>
    <cfRule type="expression" dxfId="2770" priority="13680">
      <formula>IF(RIGHT(TEXT(AU789,"0.#"),1)=".",TRUE,FALSE)</formula>
    </cfRule>
  </conditionalFormatting>
  <conditionalFormatting sqref="Y829 Y816 Y803">
    <cfRule type="expression" dxfId="2769" priority="13665">
      <formula>IF(RIGHT(TEXT(Y803,"0.#"),1)=".",FALSE,TRUE)</formula>
    </cfRule>
    <cfRule type="expression" dxfId="2768" priority="13666">
      <formula>IF(RIGHT(TEXT(Y803,"0.#"),1)=".",TRUE,FALSE)</formula>
    </cfRule>
  </conditionalFormatting>
  <conditionalFormatting sqref="Y838 Y825 Y812">
    <cfRule type="expression" dxfId="2767" priority="13663">
      <formula>IF(RIGHT(TEXT(Y812,"0.#"),1)=".",FALSE,TRUE)</formula>
    </cfRule>
    <cfRule type="expression" dxfId="2766" priority="13664">
      <formula>IF(RIGHT(TEXT(Y812,"0.#"),1)=".",TRUE,FALSE)</formula>
    </cfRule>
  </conditionalFormatting>
  <conditionalFormatting sqref="AU829 AU816 AU803">
    <cfRule type="expression" dxfId="2765" priority="13659">
      <formula>IF(RIGHT(TEXT(AU803,"0.#"),1)=".",FALSE,TRUE)</formula>
    </cfRule>
    <cfRule type="expression" dxfId="2764" priority="13660">
      <formula>IF(RIGHT(TEXT(AU803,"0.#"),1)=".",TRUE,FALSE)</formula>
    </cfRule>
  </conditionalFormatting>
  <conditionalFormatting sqref="AU838 AU825 AU812">
    <cfRule type="expression" dxfId="2763" priority="13657">
      <formula>IF(RIGHT(TEXT(AU812,"0.#"),1)=".",FALSE,TRUE)</formula>
    </cfRule>
    <cfRule type="expression" dxfId="2762" priority="13658">
      <formula>IF(RIGHT(TEXT(AU812,"0.#"),1)=".",TRUE,FALSE)</formula>
    </cfRule>
  </conditionalFormatting>
  <conditionalFormatting sqref="AU830:AU837 AU828 AU817:AU824 AU815 AU804:AU811 AU802">
    <cfRule type="expression" dxfId="2761" priority="13655">
      <formula>IF(RIGHT(TEXT(AU802,"0.#"),1)=".",FALSE,TRUE)</formula>
    </cfRule>
    <cfRule type="expression" dxfId="2760" priority="13656">
      <formula>IF(RIGHT(TEXT(AU802,"0.#"),1)=".",TRUE,FALSE)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cfRule type="expression" dxfId="2751" priority="13469">
      <formula>IF(RIGHT(TEXT(AE33,"0.#"),1)=".",FALSE,TRUE)</formula>
    </cfRule>
    <cfRule type="expression" dxfId="2750" priority="13470">
      <formula>IF(RIGHT(TEXT(AE33,"0.#"),1)=".",TRUE,FALSE)</formula>
    </cfRule>
  </conditionalFormatting>
  <conditionalFormatting sqref="AE34">
    <cfRule type="expression" dxfId="2749" priority="13467">
      <formula>IF(RIGHT(TEXT(AE34,"0.#"),1)=".",FALSE,TRUE)</formula>
    </cfRule>
    <cfRule type="expression" dxfId="2748" priority="13468">
      <formula>IF(RIGHT(TEXT(AE34,"0.#"),1)=".",TRUE,FALSE)</formula>
    </cfRule>
  </conditionalFormatting>
  <conditionalFormatting sqref="AI34">
    <cfRule type="expression" dxfId="2747" priority="13465">
      <formula>IF(RIGHT(TEXT(AI34,"0.#"),1)=".",FALSE,TRUE)</formula>
    </cfRule>
    <cfRule type="expression" dxfId="2746" priority="13466">
      <formula>IF(RIGHT(TEXT(AI34,"0.#"),1)=".",TRUE,FALSE)</formula>
    </cfRule>
  </conditionalFormatting>
  <conditionalFormatting sqref="AI33">
    <cfRule type="expression" dxfId="2745" priority="13463">
      <formula>IF(RIGHT(TEXT(AI33,"0.#"),1)=".",FALSE,TRUE)</formula>
    </cfRule>
    <cfRule type="expression" dxfId="2744" priority="13464">
      <formula>IF(RIGHT(TEXT(AI33,"0.#"),1)=".",TRUE,FALSE)</formula>
    </cfRule>
  </conditionalFormatting>
  <conditionalFormatting sqref="AI32">
    <cfRule type="expression" dxfId="2743" priority="13461">
      <formula>IF(RIGHT(TEXT(AI32,"0.#"),1)=".",FALSE,TRUE)</formula>
    </cfRule>
    <cfRule type="expression" dxfId="2742" priority="13462">
      <formula>IF(RIGHT(TEXT(AI32,"0.#"),1)=".",TRUE,FALSE)</formula>
    </cfRule>
  </conditionalFormatting>
  <conditionalFormatting sqref="AM32">
    <cfRule type="expression" dxfId="2741" priority="13459">
      <formula>IF(RIGHT(TEXT(AM32,"0.#"),1)=".",FALSE,TRUE)</formula>
    </cfRule>
    <cfRule type="expression" dxfId="2740" priority="13460">
      <formula>IF(RIGHT(TEXT(AM32,"0.#"),1)=".",TRUE,FALSE)</formula>
    </cfRule>
  </conditionalFormatting>
  <conditionalFormatting sqref="AM33">
    <cfRule type="expression" dxfId="2739" priority="13457">
      <formula>IF(RIGHT(TEXT(AM33,"0.#"),1)=".",FALSE,TRUE)</formula>
    </cfRule>
    <cfRule type="expression" dxfId="2738" priority="13458">
      <formula>IF(RIGHT(TEXT(AM33,"0.#"),1)=".",TRUE,FALSE)</formula>
    </cfRule>
  </conditionalFormatting>
  <conditionalFormatting sqref="AQ32:AQ34">
    <cfRule type="expression" dxfId="2737" priority="13449">
      <formula>IF(RIGHT(TEXT(AQ32,"0.#"),1)=".",FALSE,TRUE)</formula>
    </cfRule>
    <cfRule type="expression" dxfId="2736" priority="13450">
      <formula>IF(RIGHT(TEXT(AQ32,"0.#"),1)=".",TRUE,FALSE)</formula>
    </cfRule>
  </conditionalFormatting>
  <conditionalFormatting sqref="AU32:AU34">
    <cfRule type="expression" dxfId="2735" priority="13447">
      <formula>IF(RIGHT(TEXT(AU32,"0.#"),1)=".",FALSE,TRUE)</formula>
    </cfRule>
    <cfRule type="expression" dxfId="2734" priority="13448">
      <formula>IF(RIGHT(TEXT(AU32,"0.#"),1)=".",TRUE,FALSE)</formula>
    </cfRule>
  </conditionalFormatting>
  <conditionalFormatting sqref="AE53">
    <cfRule type="expression" dxfId="2733" priority="13381">
      <formula>IF(RIGHT(TEXT(AE53,"0.#"),1)=".",FALSE,TRUE)</formula>
    </cfRule>
    <cfRule type="expression" dxfId="2732" priority="13382">
      <formula>IF(RIGHT(TEXT(AE53,"0.#"),1)=".",TRUE,FALSE)</formula>
    </cfRule>
  </conditionalFormatting>
  <conditionalFormatting sqref="AE54">
    <cfRule type="expression" dxfId="2731" priority="13379">
      <formula>IF(RIGHT(TEXT(AE54,"0.#"),1)=".",FALSE,TRUE)</formula>
    </cfRule>
    <cfRule type="expression" dxfId="2730" priority="13380">
      <formula>IF(RIGHT(TEXT(AE54,"0.#"),1)=".",TRUE,FALSE)</formula>
    </cfRule>
  </conditionalFormatting>
  <conditionalFormatting sqref="AI54">
    <cfRule type="expression" dxfId="2729" priority="13373">
      <formula>IF(RIGHT(TEXT(AI54,"0.#"),1)=".",FALSE,TRUE)</formula>
    </cfRule>
    <cfRule type="expression" dxfId="2728" priority="13374">
      <formula>IF(RIGHT(TEXT(AI54,"0.#"),1)=".",TRUE,FALSE)</formula>
    </cfRule>
  </conditionalFormatting>
  <conditionalFormatting sqref="AI53">
    <cfRule type="expression" dxfId="2727" priority="13371">
      <formula>IF(RIGHT(TEXT(AI53,"0.#"),1)=".",FALSE,TRUE)</formula>
    </cfRule>
    <cfRule type="expression" dxfId="2726" priority="13372">
      <formula>IF(RIGHT(TEXT(AI53,"0.#"),1)=".",TRUE,FALSE)</formula>
    </cfRule>
  </conditionalFormatting>
  <conditionalFormatting sqref="AM53">
    <cfRule type="expression" dxfId="2725" priority="13369">
      <formula>IF(RIGHT(TEXT(AM53,"0.#"),1)=".",FALSE,TRUE)</formula>
    </cfRule>
    <cfRule type="expression" dxfId="2724" priority="13370">
      <formula>IF(RIGHT(TEXT(AM53,"0.#"),1)=".",TRUE,FALSE)</formula>
    </cfRule>
  </conditionalFormatting>
  <conditionalFormatting sqref="AM54">
    <cfRule type="expression" dxfId="2723" priority="13367">
      <formula>IF(RIGHT(TEXT(AM54,"0.#"),1)=".",FALSE,TRUE)</formula>
    </cfRule>
    <cfRule type="expression" dxfId="2722" priority="13368">
      <formula>IF(RIGHT(TEXT(AM54,"0.#"),1)=".",TRUE,FALSE)</formula>
    </cfRule>
  </conditionalFormatting>
  <conditionalFormatting sqref="AM55">
    <cfRule type="expression" dxfId="2721" priority="13365">
      <formula>IF(RIGHT(TEXT(AM55,"0.#"),1)=".",FALSE,TRUE)</formula>
    </cfRule>
    <cfRule type="expression" dxfId="2720" priority="13366">
      <formula>IF(RIGHT(TEXT(AM55,"0.#"),1)=".",TRUE,FALSE)</formula>
    </cfRule>
  </conditionalFormatting>
  <conditionalFormatting sqref="AE60">
    <cfRule type="expression" dxfId="2719" priority="13351">
      <formula>IF(RIGHT(TEXT(AE60,"0.#"),1)=".",FALSE,TRUE)</formula>
    </cfRule>
    <cfRule type="expression" dxfId="2718" priority="13352">
      <formula>IF(RIGHT(TEXT(AE60,"0.#"),1)=".",TRUE,FALSE)</formula>
    </cfRule>
  </conditionalFormatting>
  <conditionalFormatting sqref="AE61">
    <cfRule type="expression" dxfId="2717" priority="13349">
      <formula>IF(RIGHT(TEXT(AE61,"0.#"),1)=".",FALSE,TRUE)</formula>
    </cfRule>
    <cfRule type="expression" dxfId="2716" priority="13350">
      <formula>IF(RIGHT(TEXT(AE61,"0.#"),1)=".",TRUE,FALSE)</formula>
    </cfRule>
  </conditionalFormatting>
  <conditionalFormatting sqref="AE62">
    <cfRule type="expression" dxfId="2715" priority="13347">
      <formula>IF(RIGHT(TEXT(AE62,"0.#"),1)=".",FALSE,TRUE)</formula>
    </cfRule>
    <cfRule type="expression" dxfId="2714" priority="13348">
      <formula>IF(RIGHT(TEXT(AE62,"0.#"),1)=".",TRUE,FALSE)</formula>
    </cfRule>
  </conditionalFormatting>
  <conditionalFormatting sqref="AI62">
    <cfRule type="expression" dxfId="2713" priority="13345">
      <formula>IF(RIGHT(TEXT(AI62,"0.#"),1)=".",FALSE,TRUE)</formula>
    </cfRule>
    <cfRule type="expression" dxfId="2712" priority="13346">
      <formula>IF(RIGHT(TEXT(AI62,"0.#"),1)=".",TRUE,FALSE)</formula>
    </cfRule>
  </conditionalFormatting>
  <conditionalFormatting sqref="AI61">
    <cfRule type="expression" dxfId="2711" priority="13343">
      <formula>IF(RIGHT(TEXT(AI61,"0.#"),1)=".",FALSE,TRUE)</formula>
    </cfRule>
    <cfRule type="expression" dxfId="2710" priority="13344">
      <formula>IF(RIGHT(TEXT(AI61,"0.#"),1)=".",TRUE,FALSE)</formula>
    </cfRule>
  </conditionalFormatting>
  <conditionalFormatting sqref="AI60">
    <cfRule type="expression" dxfId="2709" priority="13341">
      <formula>IF(RIGHT(TEXT(AI60,"0.#"),1)=".",FALSE,TRUE)</formula>
    </cfRule>
    <cfRule type="expression" dxfId="2708" priority="13342">
      <formula>IF(RIGHT(TEXT(AI60,"0.#"),1)=".",TRUE,FALSE)</formula>
    </cfRule>
  </conditionalFormatting>
  <conditionalFormatting sqref="AM60">
    <cfRule type="expression" dxfId="2707" priority="13339">
      <formula>IF(RIGHT(TEXT(AM60,"0.#"),1)=".",FALSE,TRUE)</formula>
    </cfRule>
    <cfRule type="expression" dxfId="2706" priority="13340">
      <formula>IF(RIGHT(TEXT(AM60,"0.#"),1)=".",TRUE,FALSE)</formula>
    </cfRule>
  </conditionalFormatting>
  <conditionalFormatting sqref="AM61">
    <cfRule type="expression" dxfId="2705" priority="13337">
      <formula>IF(RIGHT(TEXT(AM61,"0.#"),1)=".",FALSE,TRUE)</formula>
    </cfRule>
    <cfRule type="expression" dxfId="2704" priority="13338">
      <formula>IF(RIGHT(TEXT(AM61,"0.#"),1)=".",TRUE,FALSE)</formula>
    </cfRule>
  </conditionalFormatting>
  <conditionalFormatting sqref="AM62">
    <cfRule type="expression" dxfId="2703" priority="13335">
      <formula>IF(RIGHT(TEXT(AM62,"0.#"),1)=".",FALSE,TRUE)</formula>
    </cfRule>
    <cfRule type="expression" dxfId="2702" priority="13336">
      <formula>IF(RIGHT(TEXT(AM62,"0.#"),1)=".",TRUE,FALSE)</formula>
    </cfRule>
  </conditionalFormatting>
  <conditionalFormatting sqref="AE87">
    <cfRule type="expression" dxfId="2701" priority="13321">
      <formula>IF(RIGHT(TEXT(AE87,"0.#"),1)=".",FALSE,TRUE)</formula>
    </cfRule>
    <cfRule type="expression" dxfId="2700" priority="13322">
      <formula>IF(RIGHT(TEXT(AE87,"0.#"),1)=".",TRUE,FALSE)</formula>
    </cfRule>
  </conditionalFormatting>
  <conditionalFormatting sqref="AE88">
    <cfRule type="expression" dxfId="2699" priority="13319">
      <formula>IF(RIGHT(TEXT(AE88,"0.#"),1)=".",FALSE,TRUE)</formula>
    </cfRule>
    <cfRule type="expression" dxfId="2698" priority="13320">
      <formula>IF(RIGHT(TEXT(AE88,"0.#"),1)=".",TRUE,FALSE)</formula>
    </cfRule>
  </conditionalFormatting>
  <conditionalFormatting sqref="AE89">
    <cfRule type="expression" dxfId="2697" priority="13317">
      <formula>IF(RIGHT(TEXT(AE89,"0.#"),1)=".",FALSE,TRUE)</formula>
    </cfRule>
    <cfRule type="expression" dxfId="2696" priority="13318">
      <formula>IF(RIGHT(TEXT(AE89,"0.#"),1)=".",TRUE,FALSE)</formula>
    </cfRule>
  </conditionalFormatting>
  <conditionalFormatting sqref="AI89">
    <cfRule type="expression" dxfId="2695" priority="13315">
      <formula>IF(RIGHT(TEXT(AI89,"0.#"),1)=".",FALSE,TRUE)</formula>
    </cfRule>
    <cfRule type="expression" dxfId="2694" priority="13316">
      <formula>IF(RIGHT(TEXT(AI89,"0.#"),1)=".",TRUE,FALSE)</formula>
    </cfRule>
  </conditionalFormatting>
  <conditionalFormatting sqref="AI88">
    <cfRule type="expression" dxfId="2693" priority="13313">
      <formula>IF(RIGHT(TEXT(AI88,"0.#"),1)=".",FALSE,TRUE)</formula>
    </cfRule>
    <cfRule type="expression" dxfId="2692" priority="13314">
      <formula>IF(RIGHT(TEXT(AI88,"0.#"),1)=".",TRUE,FALSE)</formula>
    </cfRule>
  </conditionalFormatting>
  <conditionalFormatting sqref="AI87">
    <cfRule type="expression" dxfId="2691" priority="13311">
      <formula>IF(RIGHT(TEXT(AI87,"0.#"),1)=".",FALSE,TRUE)</formula>
    </cfRule>
    <cfRule type="expression" dxfId="2690" priority="13312">
      <formula>IF(RIGHT(TEXT(AI87,"0.#"),1)=".",TRUE,FALSE)</formula>
    </cfRule>
  </conditionalFormatting>
  <conditionalFormatting sqref="AM88">
    <cfRule type="expression" dxfId="2689" priority="13307">
      <formula>IF(RIGHT(TEXT(AM88,"0.#"),1)=".",FALSE,TRUE)</formula>
    </cfRule>
    <cfRule type="expression" dxfId="2688" priority="13308">
      <formula>IF(RIGHT(TEXT(AM88,"0.#"),1)=".",TRUE,FALSE)</formula>
    </cfRule>
  </conditionalFormatting>
  <conditionalFormatting sqref="AM89">
    <cfRule type="expression" dxfId="2687" priority="13305">
      <formula>IF(RIGHT(TEXT(AM89,"0.#"),1)=".",FALSE,TRUE)</formula>
    </cfRule>
    <cfRule type="expression" dxfId="2686" priority="13306">
      <formula>IF(RIGHT(TEXT(AM89,"0.#"),1)=".",TRUE,FALSE)</formula>
    </cfRule>
  </conditionalFormatting>
  <conditionalFormatting sqref="AE92">
    <cfRule type="expression" dxfId="2685" priority="13291">
      <formula>IF(RIGHT(TEXT(AE92,"0.#"),1)=".",FALSE,TRUE)</formula>
    </cfRule>
    <cfRule type="expression" dxfId="2684" priority="13292">
      <formula>IF(RIGHT(TEXT(AE92,"0.#"),1)=".",TRUE,FALSE)</formula>
    </cfRule>
  </conditionalFormatting>
  <conditionalFormatting sqref="AE93">
    <cfRule type="expression" dxfId="2683" priority="13289">
      <formula>IF(RIGHT(TEXT(AE93,"0.#"),1)=".",FALSE,TRUE)</formula>
    </cfRule>
    <cfRule type="expression" dxfId="2682" priority="13290">
      <formula>IF(RIGHT(TEXT(AE93,"0.#"),1)=".",TRUE,FALSE)</formula>
    </cfRule>
  </conditionalFormatting>
  <conditionalFormatting sqref="AE94">
    <cfRule type="expression" dxfId="2681" priority="13287">
      <formula>IF(RIGHT(TEXT(AE94,"0.#"),1)=".",FALSE,TRUE)</formula>
    </cfRule>
    <cfRule type="expression" dxfId="2680" priority="13288">
      <formula>IF(RIGHT(TEXT(AE94,"0.#"),1)=".",TRUE,FALSE)</formula>
    </cfRule>
  </conditionalFormatting>
  <conditionalFormatting sqref="AI94">
    <cfRule type="expression" dxfId="2679" priority="13285">
      <formula>IF(RIGHT(TEXT(AI94,"0.#"),1)=".",FALSE,TRUE)</formula>
    </cfRule>
    <cfRule type="expression" dxfId="2678" priority="13286">
      <formula>IF(RIGHT(TEXT(AI94,"0.#"),1)=".",TRUE,FALSE)</formula>
    </cfRule>
  </conditionalFormatting>
  <conditionalFormatting sqref="AI93">
    <cfRule type="expression" dxfId="2677" priority="13283">
      <formula>IF(RIGHT(TEXT(AI93,"0.#"),1)=".",FALSE,TRUE)</formula>
    </cfRule>
    <cfRule type="expression" dxfId="2676" priority="13284">
      <formula>IF(RIGHT(TEXT(AI93,"0.#"),1)=".",TRUE,FALSE)</formula>
    </cfRule>
  </conditionalFormatting>
  <conditionalFormatting sqref="AI92">
    <cfRule type="expression" dxfId="2675" priority="13281">
      <formula>IF(RIGHT(TEXT(AI92,"0.#"),1)=".",FALSE,TRUE)</formula>
    </cfRule>
    <cfRule type="expression" dxfId="2674" priority="13282">
      <formula>IF(RIGHT(TEXT(AI92,"0.#"),1)=".",TRUE,FALSE)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M94">
    <cfRule type="expression" dxfId="2669" priority="13275">
      <formula>IF(RIGHT(TEXT(AM94,"0.#"),1)=".",FALSE,TRUE)</formula>
    </cfRule>
    <cfRule type="expression" dxfId="2668" priority="13276">
      <formula>IF(RIGHT(TEXT(AM94,"0.#"),1)=".",TRUE,FALSE)</formula>
    </cfRule>
  </conditionalFormatting>
  <conditionalFormatting sqref="AE97">
    <cfRule type="expression" dxfId="2667" priority="13261">
      <formula>IF(RIGHT(TEXT(AE97,"0.#"),1)=".",FALSE,TRUE)</formula>
    </cfRule>
    <cfRule type="expression" dxfId="2666" priority="13262">
      <formula>IF(RIGHT(TEXT(AE97,"0.#"),1)=".",TRUE,FALSE)</formula>
    </cfRule>
  </conditionalFormatting>
  <conditionalFormatting sqref="AE98">
    <cfRule type="expression" dxfId="2665" priority="13259">
      <formula>IF(RIGHT(TEXT(AE98,"0.#"),1)=".",FALSE,TRUE)</formula>
    </cfRule>
    <cfRule type="expression" dxfId="2664" priority="13260">
      <formula>IF(RIGHT(TEXT(AE98,"0.#"),1)=".",TRUE,FALSE)</formula>
    </cfRule>
  </conditionalFormatting>
  <conditionalFormatting sqref="AE99">
    <cfRule type="expression" dxfId="2663" priority="13257">
      <formula>IF(RIGHT(TEXT(AE99,"0.#"),1)=".",FALSE,TRUE)</formula>
    </cfRule>
    <cfRule type="expression" dxfId="2662" priority="13258">
      <formula>IF(RIGHT(TEXT(AE99,"0.#"),1)=".",TRUE,FALSE)</formula>
    </cfRule>
  </conditionalFormatting>
  <conditionalFormatting sqref="AI99">
    <cfRule type="expression" dxfId="2661" priority="13255">
      <formula>IF(RIGHT(TEXT(AI99,"0.#"),1)=".",FALSE,TRUE)</formula>
    </cfRule>
    <cfRule type="expression" dxfId="2660" priority="13256">
      <formula>IF(RIGHT(TEXT(AI99,"0.#"),1)=".",TRUE,FALSE)</formula>
    </cfRule>
  </conditionalFormatting>
  <conditionalFormatting sqref="AI98">
    <cfRule type="expression" dxfId="2659" priority="13253">
      <formula>IF(RIGHT(TEXT(AI98,"0.#"),1)=".",FALSE,TRUE)</formula>
    </cfRule>
    <cfRule type="expression" dxfId="2658" priority="13254">
      <formula>IF(RIGHT(TEXT(AI98,"0.#"),1)=".",TRUE,FALSE)</formula>
    </cfRule>
  </conditionalFormatting>
  <conditionalFormatting sqref="AI97">
    <cfRule type="expression" dxfId="2657" priority="13251">
      <formula>IF(RIGHT(TEXT(AI97,"0.#"),1)=".",FALSE,TRUE)</formula>
    </cfRule>
    <cfRule type="expression" dxfId="2656" priority="13252">
      <formula>IF(RIGHT(TEXT(AI97,"0.#"),1)=".",TRUE,FALSE)</formula>
    </cfRule>
  </conditionalFormatting>
  <conditionalFormatting sqref="AM97">
    <cfRule type="expression" dxfId="2655" priority="13249">
      <formula>IF(RIGHT(TEXT(AM97,"0.#"),1)=".",FALSE,TRUE)</formula>
    </cfRule>
    <cfRule type="expression" dxfId="2654" priority="13250">
      <formula>IF(RIGHT(TEXT(AM97,"0.#"),1)=".",TRUE,FALSE)</formula>
    </cfRule>
  </conditionalFormatting>
  <conditionalFormatting sqref="AM98">
    <cfRule type="expression" dxfId="2653" priority="13247">
      <formula>IF(RIGHT(TEXT(AM98,"0.#"),1)=".",FALSE,TRUE)</formula>
    </cfRule>
    <cfRule type="expression" dxfId="2652" priority="13248">
      <formula>IF(RIGHT(TEXT(AM98,"0.#"),1)=".",TRUE,FALSE)</formula>
    </cfRule>
  </conditionalFormatting>
  <conditionalFormatting sqref="AM99">
    <cfRule type="expression" dxfId="2651" priority="13245">
      <formula>IF(RIGHT(TEXT(AM99,"0.#"),1)=".",FALSE,TRUE)</formula>
    </cfRule>
    <cfRule type="expression" dxfId="2650" priority="13246">
      <formula>IF(RIGHT(TEXT(AM99,"0.#"),1)=".",TRUE,FALSE)</formula>
    </cfRule>
  </conditionalFormatting>
  <conditionalFormatting sqref="AI101">
    <cfRule type="expression" dxfId="2649" priority="13231">
      <formula>IF(RIGHT(TEXT(AI101,"0.#"),1)=".",FALSE,TRUE)</formula>
    </cfRule>
    <cfRule type="expression" dxfId="2648" priority="13232">
      <formula>IF(RIGHT(TEXT(AI101,"0.#"),1)=".",TRUE,FALSE)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E102">
    <cfRule type="expression" dxfId="2645" priority="13227">
      <formula>IF(RIGHT(TEXT(AE102,"0.#"),1)=".",FALSE,TRUE)</formula>
    </cfRule>
    <cfRule type="expression" dxfId="2644" priority="13228">
      <formula>IF(RIGHT(TEXT(AE102,"0.#"),1)=".",TRUE,FALSE)</formula>
    </cfRule>
  </conditionalFormatting>
  <conditionalFormatting sqref="AI102">
    <cfRule type="expression" dxfId="2643" priority="13225">
      <formula>IF(RIGHT(TEXT(AI102,"0.#"),1)=".",FALSE,TRUE)</formula>
    </cfRule>
    <cfRule type="expression" dxfId="2642" priority="13226">
      <formula>IF(RIGHT(TEXT(AI102,"0.#"),1)=".",TRUE,FALSE)</formula>
    </cfRule>
  </conditionalFormatting>
  <conditionalFormatting sqref="AM102">
    <cfRule type="expression" dxfId="2641" priority="13223">
      <formula>IF(RIGHT(TEXT(AM102,"0.#"),1)=".",FALSE,TRUE)</formula>
    </cfRule>
    <cfRule type="expression" dxfId="2640" priority="13224">
      <formula>IF(RIGHT(TEXT(AM102,"0.#"),1)=".",TRUE,FALSE)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52:AO874">
    <cfRule type="expression" dxfId="2499" priority="6633">
      <formula>IF(AND(AL852&gt;=0, RIGHT(TEXT(AL852,"0.#"),1)&lt;&gt;"."),TRUE,FALSE)</formula>
    </cfRule>
    <cfRule type="expression" dxfId="2498" priority="6634">
      <formula>IF(AND(AL852&gt;=0, RIGHT(TEXT(AL852,"0.#"),1)="."),TRUE,FALSE)</formula>
    </cfRule>
    <cfRule type="expression" dxfId="2497" priority="6635">
      <formula>IF(AND(AL852&lt;0, RIGHT(TEXT(AL852,"0.#"),1)&lt;&gt;"."),TRUE,FALSE)</formula>
    </cfRule>
    <cfRule type="expression" dxfId="2496" priority="6636">
      <formula>IF(AND(AL852&lt;0, RIGHT(TEXT(AL852,"0.#"),1)="."),TRUE,FALSE)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5:Y907">
    <cfRule type="expression" dxfId="2063" priority="2077">
      <formula>IF(RIGHT(TEXT(Y885,"0.#"),1)=".",FALSE,TRUE)</formula>
    </cfRule>
    <cfRule type="expression" dxfId="2062" priority="2078">
      <formula>IF(RIGHT(TEXT(Y885,"0.#"),1)=".",TRUE,FALSE)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80:Y884">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1"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9" t="s">
        <v>232</v>
      </c>
      <c r="AR2" s="134"/>
      <c r="AS2" s="134"/>
      <c r="AT2" s="135"/>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0"/>
      <c r="AR3" s="201"/>
      <c r="AS3" s="137" t="s">
        <v>233</v>
      </c>
      <c r="AT3" s="138"/>
      <c r="AU3" s="201"/>
      <c r="AV3" s="201"/>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9"/>
      <c r="Q4" s="1003"/>
      <c r="R4" s="1003"/>
      <c r="S4" s="1003"/>
      <c r="T4" s="1003"/>
      <c r="U4" s="1003"/>
      <c r="V4" s="1003"/>
      <c r="W4" s="1003"/>
      <c r="X4" s="1004"/>
      <c r="Y4" s="1013" t="s">
        <v>12</v>
      </c>
      <c r="Z4" s="1014"/>
      <c r="AA4" s="1015"/>
      <c r="AB4" s="462"/>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9" t="s">
        <v>232</v>
      </c>
      <c r="AR9" s="134"/>
      <c r="AS9" s="134"/>
      <c r="AT9" s="135"/>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0"/>
      <c r="AR10" s="201"/>
      <c r="AS10" s="137" t="s">
        <v>233</v>
      </c>
      <c r="AT10" s="138"/>
      <c r="AU10" s="201"/>
      <c r="AV10" s="201"/>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9"/>
      <c r="Q11" s="1003"/>
      <c r="R11" s="1003"/>
      <c r="S11" s="1003"/>
      <c r="T11" s="1003"/>
      <c r="U11" s="1003"/>
      <c r="V11" s="1003"/>
      <c r="W11" s="1003"/>
      <c r="X11" s="1004"/>
      <c r="Y11" s="1013" t="s">
        <v>12</v>
      </c>
      <c r="Z11" s="1014"/>
      <c r="AA11" s="1015"/>
      <c r="AB11" s="462"/>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9" t="s">
        <v>232</v>
      </c>
      <c r="AR16" s="134"/>
      <c r="AS16" s="134"/>
      <c r="AT16" s="135"/>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0"/>
      <c r="AR17" s="201"/>
      <c r="AS17" s="137" t="s">
        <v>233</v>
      </c>
      <c r="AT17" s="138"/>
      <c r="AU17" s="201"/>
      <c r="AV17" s="201"/>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9"/>
      <c r="Q18" s="1003"/>
      <c r="R18" s="1003"/>
      <c r="S18" s="1003"/>
      <c r="T18" s="1003"/>
      <c r="U18" s="1003"/>
      <c r="V18" s="1003"/>
      <c r="W18" s="1003"/>
      <c r="X18" s="1004"/>
      <c r="Y18" s="1013" t="s">
        <v>12</v>
      </c>
      <c r="Z18" s="1014"/>
      <c r="AA18" s="1015"/>
      <c r="AB18" s="462"/>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9" t="s">
        <v>232</v>
      </c>
      <c r="AR23" s="134"/>
      <c r="AS23" s="134"/>
      <c r="AT23" s="135"/>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0"/>
      <c r="AR24" s="201"/>
      <c r="AS24" s="137" t="s">
        <v>233</v>
      </c>
      <c r="AT24" s="138"/>
      <c r="AU24" s="201"/>
      <c r="AV24" s="201"/>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9"/>
      <c r="Q25" s="1003"/>
      <c r="R25" s="1003"/>
      <c r="S25" s="1003"/>
      <c r="T25" s="1003"/>
      <c r="U25" s="1003"/>
      <c r="V25" s="1003"/>
      <c r="W25" s="1003"/>
      <c r="X25" s="1004"/>
      <c r="Y25" s="1013" t="s">
        <v>12</v>
      </c>
      <c r="Z25" s="1014"/>
      <c r="AA25" s="1015"/>
      <c r="AB25" s="462"/>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9" t="s">
        <v>232</v>
      </c>
      <c r="AR30" s="134"/>
      <c r="AS30" s="134"/>
      <c r="AT30" s="135"/>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0"/>
      <c r="AR31" s="201"/>
      <c r="AS31" s="137" t="s">
        <v>233</v>
      </c>
      <c r="AT31" s="138"/>
      <c r="AU31" s="201"/>
      <c r="AV31" s="201"/>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9"/>
      <c r="Q32" s="1003"/>
      <c r="R32" s="1003"/>
      <c r="S32" s="1003"/>
      <c r="T32" s="1003"/>
      <c r="U32" s="1003"/>
      <c r="V32" s="1003"/>
      <c r="W32" s="1003"/>
      <c r="X32" s="1004"/>
      <c r="Y32" s="1013" t="s">
        <v>12</v>
      </c>
      <c r="Z32" s="1014"/>
      <c r="AA32" s="1015"/>
      <c r="AB32" s="462"/>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9" t="s">
        <v>232</v>
      </c>
      <c r="AR37" s="134"/>
      <c r="AS37" s="134"/>
      <c r="AT37" s="135"/>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0"/>
      <c r="AR38" s="201"/>
      <c r="AS38" s="137" t="s">
        <v>233</v>
      </c>
      <c r="AT38" s="138"/>
      <c r="AU38" s="201"/>
      <c r="AV38" s="201"/>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9"/>
      <c r="Q39" s="1003"/>
      <c r="R39" s="1003"/>
      <c r="S39" s="1003"/>
      <c r="T39" s="1003"/>
      <c r="U39" s="1003"/>
      <c r="V39" s="1003"/>
      <c r="W39" s="1003"/>
      <c r="X39" s="1004"/>
      <c r="Y39" s="1013" t="s">
        <v>12</v>
      </c>
      <c r="Z39" s="1014"/>
      <c r="AA39" s="1015"/>
      <c r="AB39" s="462"/>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9" t="s">
        <v>232</v>
      </c>
      <c r="AR44" s="134"/>
      <c r="AS44" s="134"/>
      <c r="AT44" s="135"/>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0"/>
      <c r="AR45" s="201"/>
      <c r="AS45" s="137" t="s">
        <v>233</v>
      </c>
      <c r="AT45" s="138"/>
      <c r="AU45" s="201"/>
      <c r="AV45" s="201"/>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9"/>
      <c r="Q46" s="1003"/>
      <c r="R46" s="1003"/>
      <c r="S46" s="1003"/>
      <c r="T46" s="1003"/>
      <c r="U46" s="1003"/>
      <c r="V46" s="1003"/>
      <c r="W46" s="1003"/>
      <c r="X46" s="1004"/>
      <c r="Y46" s="1013" t="s">
        <v>12</v>
      </c>
      <c r="Z46" s="1014"/>
      <c r="AA46" s="1015"/>
      <c r="AB46" s="462"/>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9" t="s">
        <v>232</v>
      </c>
      <c r="AR51" s="134"/>
      <c r="AS51" s="134"/>
      <c r="AT51" s="135"/>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0"/>
      <c r="AR52" s="201"/>
      <c r="AS52" s="137" t="s">
        <v>233</v>
      </c>
      <c r="AT52" s="138"/>
      <c r="AU52" s="201"/>
      <c r="AV52" s="201"/>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9"/>
      <c r="Q53" s="1003"/>
      <c r="R53" s="1003"/>
      <c r="S53" s="1003"/>
      <c r="T53" s="1003"/>
      <c r="U53" s="1003"/>
      <c r="V53" s="1003"/>
      <c r="W53" s="1003"/>
      <c r="X53" s="1004"/>
      <c r="Y53" s="1013" t="s">
        <v>12</v>
      </c>
      <c r="Z53" s="1014"/>
      <c r="AA53" s="1015"/>
      <c r="AB53" s="462"/>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9" t="s">
        <v>232</v>
      </c>
      <c r="AR58" s="134"/>
      <c r="AS58" s="134"/>
      <c r="AT58" s="135"/>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0"/>
      <c r="AR59" s="201"/>
      <c r="AS59" s="137" t="s">
        <v>233</v>
      </c>
      <c r="AT59" s="138"/>
      <c r="AU59" s="201"/>
      <c r="AV59" s="201"/>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9"/>
      <c r="Q60" s="1003"/>
      <c r="R60" s="1003"/>
      <c r="S60" s="1003"/>
      <c r="T60" s="1003"/>
      <c r="U60" s="1003"/>
      <c r="V60" s="1003"/>
      <c r="W60" s="1003"/>
      <c r="X60" s="1004"/>
      <c r="Y60" s="1013" t="s">
        <v>12</v>
      </c>
      <c r="Z60" s="1014"/>
      <c r="AA60" s="1015"/>
      <c r="AB60" s="462"/>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9" t="s">
        <v>232</v>
      </c>
      <c r="AR65" s="134"/>
      <c r="AS65" s="134"/>
      <c r="AT65" s="135"/>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0"/>
      <c r="AR66" s="201"/>
      <c r="AS66" s="137" t="s">
        <v>233</v>
      </c>
      <c r="AT66" s="138"/>
      <c r="AU66" s="201"/>
      <c r="AV66" s="201"/>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9"/>
      <c r="Q67" s="1003"/>
      <c r="R67" s="1003"/>
      <c r="S67" s="1003"/>
      <c r="T67" s="1003"/>
      <c r="U67" s="1003"/>
      <c r="V67" s="1003"/>
      <c r="W67" s="1003"/>
      <c r="X67" s="1004"/>
      <c r="Y67" s="1013" t="s">
        <v>12</v>
      </c>
      <c r="Z67" s="1014"/>
      <c r="AA67" s="1015"/>
      <c r="AB67" s="462"/>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801"/>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6"/>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6"/>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6"/>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6"/>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6"/>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6"/>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6"/>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2021-06-29T01:49:22Z</cp:lastPrinted>
  <dcterms:created xsi:type="dcterms:W3CDTF">2012-03-13T00:50:25Z</dcterms:created>
  <dcterms:modified xsi:type="dcterms:W3CDTF">2021-06-29T01:56:02Z</dcterms:modified>
</cp:coreProperties>
</file>