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8235" yWindow="-105" windowWidth="23250" windowHeight="125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459" i="3"/>
  <c r="AY604" i="3"/>
  <c r="AY369" i="3"/>
  <c r="AY25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b/>
            <sz val="9"/>
            <color indexed="81"/>
            <rFont val="MS P ゴシック"/>
            <family val="3"/>
            <charset val="128"/>
          </rPr>
          <t>オンラインで開催したなら数字が入るのではとの指摘でしたが、オンライン開催の実績は110番の方に計上しているため、こちらは０で間違いありません。</t>
        </r>
      </text>
    </comment>
  </commentList>
</comments>
</file>

<file path=xl/sharedStrings.xml><?xml version="1.0" encoding="utf-8"?>
<sst xmlns="http://schemas.openxmlformats.org/spreadsheetml/2006/main" count="3047" uniqueCount="781">
  <si>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</si>
  <si>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</si>
  <si>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</si>
  <si>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</si>
  <si>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</si>
  <si>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</si>
  <si>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</si>
  <si>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</si>
  <si>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</si>
  <si>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</si>
  <si>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</si>
  <si>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</si>
  <si>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</si>
  <si>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</si>
  <si>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</si>
  <si>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</si>
  <si>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</si>
  <si>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</si>
  <si>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</si>
  <si>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</si>
  <si>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</si>
  <si>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</si>
  <si>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</si>
  <si>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</si>
  <si>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</si>
  <si>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</si>
  <si>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</si>
  <si>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</si>
  <si>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</si>
  <si>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</si>
  <si>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</si>
  <si>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</si>
  <si>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</si>
  <si>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</si>
  <si>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</si>
  <si>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</si>
  <si>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</si>
  <si>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</si>
  <si>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</si>
  <si>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</si>
  <si>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</si>
  <si>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</si>
  <si>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</si>
  <si>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</si>
  <si>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</si>
  <si>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</si>
  <si>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</si>
  <si>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</si>
  <si>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</si>
  <si>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</si>
  <si>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</si>
  <si>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</si>
  <si>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</si>
  <si>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</si>
  <si>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</si>
  <si>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</si>
  <si>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</si>
  <si>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</si>
  <si>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</si>
  <si>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</si>
  <si>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</si>
  <si>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</si>
  <si>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</si>
  <si>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</si>
  <si>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</si>
  <si>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</si>
  <si>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</si>
  <si>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</si>
  <si>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</si>
  <si>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</si>
  <si>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</si>
  <si>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</si>
  <si>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</si>
  <si>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</si>
  <si>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</si>
  <si>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</si>
  <si>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</si>
  <si>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</si>
  <si>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</si>
  <si>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</si>
  <si>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</si>
  <si>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</si>
  <si>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</si>
  <si>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</si>
  <si>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</si>
  <si>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</si>
  <si>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</si>
  <si>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</si>
  <si>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</si>
  <si>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</si>
  <si>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</si>
  <si>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</si>
  <si>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</si>
  <si>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</si>
  <si>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</si>
  <si>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</si>
  <si>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</si>
  <si>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</si>
  <si>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</si>
  <si>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</si>
  <si>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</si>
  <si>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</si>
  <si>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</si>
  <si>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</si>
  <si>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</si>
  <si>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</si>
  <si>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</si>
  <si>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</si>
  <si>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</si>
  <si>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</si>
  <si>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</si>
  <si>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</si>
  <si>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</si>
  <si>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</si>
  <si>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</si>
  <si>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</si>
  <si>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</si>
  <si>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</si>
  <si>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</si>
  <si>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</si>
  <si>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</si>
  <si>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</si>
  <si>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</si>
  <si>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</si>
  <si>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</si>
  <si>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</si>
  <si>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</si>
  <si>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</si>
  <si>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</si>
  <si>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</si>
  <si>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</si>
  <si>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</si>
  <si>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</si>
  <si>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</si>
  <si>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</si>
  <si>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</si>
  <si>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</si>
  <si>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</si>
  <si>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</si>
  <si>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</si>
  <si>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</si>
  <si>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</si>
  <si>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</si>
  <si>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</si>
  <si>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</si>
  <si>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</si>
  <si>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</si>
  <si>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</si>
  <si>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</si>
  <si>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</si>
  <si>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</si>
  <si>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</si>
  <si>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</si>
  <si>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</si>
  <si>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</si>
  <si>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</si>
  <si>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</si>
  <si>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</si>
  <si>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</si>
  <si>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</si>
  <si>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</si>
  <si>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</si>
  <si>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</si>
  <si>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</si>
  <si>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</si>
  <si>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</si>
  <si>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</si>
  <si>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</si>
  <si>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</si>
  <si>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</si>
  <si>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</si>
  <si>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</si>
  <si>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</si>
  <si>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</si>
  <si>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</si>
  <si>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</si>
  <si>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</si>
  <si>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</si>
  <si>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</si>
  <si>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</si>
  <si>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</si>
  <si>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</si>
  <si>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</si>
  <si>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</si>
  <si>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</si>
  <si>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</si>
  <si>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</si>
  <si>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</si>
  <si>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</si>
  <si>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</si>
  <si>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</si>
  <si>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</si>
  <si>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</si>
  <si>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</si>
  <si>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</si>
  <si>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</si>
  <si>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</si>
  <si>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</si>
  <si>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</si>
  <si>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</si>
  <si>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</si>
  <si>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</si>
  <si>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</si>
  <si>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</si>
  <si>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</si>
  <si>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</si>
  <si>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</si>
  <si>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</si>
  <si>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</si>
  <si>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</si>
  <si>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</si>
  <si>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</si>
  <si>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</si>
  <si>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</si>
  <si>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</si>
  <si>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</si>
  <si>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</si>
  <si>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</si>
  <si>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</si>
  <si>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</si>
  <si>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</si>
  <si>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</si>
  <si>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</si>
  <si>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</si>
  <si>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</si>
  <si>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</si>
  <si>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</si>
  <si>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</si>
  <si>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</si>
  <si>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</si>
  <si>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</si>
  <si>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</si>
  <si>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</si>
  <si>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</si>
  <si>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</si>
  <si>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</si>
  <si>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</si>
  <si>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</si>
  <si>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</si>
  <si>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</si>
  <si>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</si>
  <si>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</si>
  <si>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</si>
  <si>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</si>
  <si>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</si>
  <si>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</si>
  <si>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</si>
  <si>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</si>
  <si>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</si>
  <si>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</si>
  <si>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</si>
  <si>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</si>
  <si>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</si>
  <si>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</si>
  <si>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</si>
  <si>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</si>
  <si>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</si>
  <si>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</si>
  <si>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</si>
  <si>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</si>
  <si>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</si>
  <si>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</si>
  <si>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</si>
  <si>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</si>
  <si>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</si>
  <si>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</si>
  <si>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</si>
  <si>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</si>
  <si>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</si>
  <si>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</si>
  <si>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</si>
  <si>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</si>
  <si>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</si>
  <si>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</si>
  <si>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</si>
  <si>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</si>
  <si>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</si>
  <si>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</si>
  <si>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</si>
  <si>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</si>
  <si>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</si>
  <si>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</si>
  <si>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</si>
  <si>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</si>
  <si>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</si>
  <si>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</si>
  <si>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</si>
  <si>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</si>
  <si>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</si>
  <si>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</si>
  <si>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</si>
  <si>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</si>
  <si>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</si>
  <si>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</si>
  <si>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</si>
  <si>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</si>
  <si>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</si>
  <si>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</si>
  <si>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</si>
  <si>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</si>
  <si>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</si>
  <si>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</si>
  <si>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</si>
  <si>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</si>
  <si>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</si>
  <si>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</si>
  <si>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</si>
  <si>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</si>
  <si>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</si>
  <si>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</si>
  <si>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</si>
  <si>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</si>
  <si>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</si>
  <si>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</si>
  <si>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</si>
  <si>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</si>
  <si>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</si>
  <si>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</si>
  <si>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</si>
  <si>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</si>
  <si>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</si>
  <si>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</si>
  <si>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</si>
  <si>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</si>
  <si>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</si>
  <si>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</si>
  <si>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</si>
  <si>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</si>
  <si>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</si>
  <si>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</si>
  <si>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</si>
  <si>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</si>
  <si>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</si>
  <si>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</si>
  <si>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</si>
  <si>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</si>
  <si>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</si>
  <si>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</si>
  <si>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</si>
  <si>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</si>
  <si>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</si>
  <si>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</si>
  <si>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</si>
  <si>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</si>
  <si>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</si>
  <si>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</si>
  <si>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</si>
  <si>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</si>
  <si>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</si>
  <si>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</si>
  <si>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</si>
  <si>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</si>
  <si>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</si>
  <si>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</si>
  <si>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</si>
  <si>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</si>
  <si>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</si>
  <si>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</si>
  <si>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</si>
  <si>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</si>
  <si>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</si>
  <si>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</si>
  <si>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</si>
  <si>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</si>
  <si>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</si>
  <si>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</si>
  <si>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</si>
  <si>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</si>
  <si>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</si>
  <si>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</si>
  <si>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</si>
  <si>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</si>
  <si>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</si>
  <si>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</si>
  <si>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</si>
  <si>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</si>
  <si>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</si>
  <si>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</si>
  <si>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</si>
  <si>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</si>
  <si>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</si>
  <si>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</si>
  <si>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</si>
  <si>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</si>
  <si>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</si>
  <si>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</si>
  <si>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</si>
  <si>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</si>
  <si>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</si>
  <si>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</si>
  <si>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</si>
  <si>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</si>
  <si>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</si>
  <si>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</si>
  <si>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</si>
  <si>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</si>
  <si>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</si>
  <si>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</si>
  <si>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</si>
  <si>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</si>
  <si>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</si>
  <si>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</si>
  <si>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</si>
  <si>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</si>
  <si>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</si>
  <si>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</si>
  <si>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</si>
  <si>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</si>
  <si>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</si>
  <si>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</si>
  <si>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</si>
  <si>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</si>
  <si>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</si>
  <si>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</si>
  <si>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</si>
  <si>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</si>
  <si>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</si>
  <si>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</si>
  <si>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</si>
  <si>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</si>
  <si>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</si>
  <si>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</si>
  <si>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</si>
  <si>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</si>
  <si>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</si>
  <si>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</si>
  <si>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</si>
  <si>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</si>
  <si>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</si>
  <si>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</si>
  <si>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</si>
  <si>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</si>
  <si>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</si>
  <si>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</si>
  <si>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</si>
  <si>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</si>
  <si>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</si>
  <si>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</si>
  <si>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</si>
  <si>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</si>
  <si>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</si>
  <si>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</si>
  <si>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</si>
  <si>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</si>
  <si>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</si>
  <si>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</si>
  <si>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</si>
  <si>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</si>
  <si>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</si>
  <si>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</si>
  <si>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</si>
  <si>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</si>
  <si>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</si>
  <si>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</si>
  <si>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</si>
  <si>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</si>
  <si>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</si>
  <si>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</si>
  <si>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</si>
  <si>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</si>
  <si>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</si>
  <si>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</si>
  <si>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</si>
  <si>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</si>
  <si>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</si>
  <si>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</si>
  <si>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</si>
  <si>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</si>
  <si>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</si>
  <si>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</si>
  <si>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</si>
  <si>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</si>
  <si>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</si>
  <si>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</si>
  <si>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</si>
  <si>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</si>
  <si>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</si>
  <si>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</si>
  <si>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</si>
  <si>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</si>
  <si>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</si>
  <si>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</si>
  <si>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</si>
  <si>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</si>
  <si>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</si>
  <si>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</si>
  <si>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</si>
  <si>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</si>
  <si>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</si>
  <si>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</si>
  <si>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</si>
  <si>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</si>
  <si>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</si>
  <si>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</si>
  <si>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</si>
  <si>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</si>
  <si>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</si>
  <si>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</si>
  <si>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</si>
  <si>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</si>
  <si>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</si>
  <si>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</si>
  <si>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</si>
  <si>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</si>
  <si>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</si>
  <si>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</si>
  <si>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</si>
  <si>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</si>
  <si>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</si>
  <si>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</si>
  <si>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</si>
  <si>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</si>
  <si>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</si>
  <si>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</si>
  <si>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</si>
  <si>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</si>
  <si>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</si>
  <si>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</si>
  <si>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</si>
  <si>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</si>
  <si>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</si>
  <si>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</si>
  <si>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</si>
  <si>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</si>
  <si>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</si>
  <si>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</si>
  <si>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</si>
  <si>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</si>
  <si>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</si>
  <si>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</si>
  <si>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</si>
  <si>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</si>
  <si>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</si>
  <si>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</si>
  <si>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</si>
  <si>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</si>
  <si>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</si>
  <si>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</si>
  <si>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</si>
  <si>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</si>
  <si>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</si>
  <si>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</si>
  <si>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</si>
  <si>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</si>
  <si>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</si>
  <si>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</si>
  <si>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</si>
  <si>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</si>
  <si>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</si>
  <si>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</si>
  <si>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</si>
  <si>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</si>
  <si>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</si>
  <si>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</si>
  <si>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</si>
  <si>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</si>
  <si>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</si>
  <si>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</si>
  <si>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</si>
  <si>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</si>
  <si>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</si>
  <si>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</si>
  <si>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</si>
  <si>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</si>
  <si>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</si>
  <si>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</si>
  <si>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</si>
  <si>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</si>
  <si>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</si>
  <si>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</si>
  <si>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</si>
  <si>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</si>
  <si>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</si>
  <si>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</si>
  <si>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</si>
  <si>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</si>
  <si>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</si>
  <si>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</si>
  <si>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</si>
  <si>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</si>
  <si>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</si>
  <si>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</si>
  <si>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</si>
  <si>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</si>
  <si>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</si>
  <si>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</si>
  <si>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</si>
  <si>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</si>
  <si>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</si>
  <si>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</si>
  <si>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</si>
  <si>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</si>
  <si>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</si>
  <si>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</si>
  <si>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</si>
  <si>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</si>
  <si>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</si>
  <si>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</si>
  <si>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</si>
  <si>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</si>
  <si>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</si>
  <si>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</si>
  <si>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</si>
  <si>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</si>
  <si>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</si>
  <si>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</si>
  <si>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</si>
  <si>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</si>
  <si>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</si>
  <si>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</si>
  <si>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</si>
  <si>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</si>
  <si>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</si>
  <si>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</si>
  <si>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</si>
  <si>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</si>
  <si>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</si>
  <si>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</si>
  <si>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</si>
  <si>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</si>
  <si>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</si>
  <si>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</si>
  <si>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</si>
  <si>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</si>
  <si>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</si>
  <si>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</si>
  <si>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</si>
  <si>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</si>
  <si>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</si>
  <si>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</si>
  <si>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</si>
  <si>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</si>
  <si>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</si>
  <si>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</si>
  <si>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</si>
  <si>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</si>
  <si>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</si>
  <si>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</si>
  <si>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</si>
  <si>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</si>
  <si>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</si>
  <si>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</si>
  <si>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</si>
  <si>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</si>
  <si>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</si>
  <si>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</si>
  <si>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</si>
  <si>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</si>
  <si>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</si>
  <si>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</si>
  <si>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</si>
  <si>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</si>
  <si>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</si>
  <si>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</si>
  <si>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</si>
  <si>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</si>
  <si>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</si>
  <si>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</si>
  <si>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</si>
  <si>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</si>
  <si>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</si>
  <si>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</si>
  <si>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</si>
  <si>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</si>
  <si>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</si>
  <si>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</si>
  <si>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</si>
  <si>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</si>
  <si>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</si>
  <si>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</si>
  <si>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</si>
  <si>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</si>
  <si>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</si>
  <si>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</si>
  <si>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</si>
  <si>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</si>
  <si>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</si>
  <si>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</si>
  <si>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</si>
  <si>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</si>
  <si>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</si>
  <si>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</si>
  <si>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</si>
  <si>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</si>
  <si>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</si>
  <si>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</si>
  <si>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</si>
  <si>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</si>
  <si>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</si>
  <si>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</si>
  <si>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</si>
  <si>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</si>
  <si>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</si>
  <si>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</si>
  <si>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</si>
  <si>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</si>
  <si>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</si>
  <si>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</si>
  <si>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</si>
  <si>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</si>
  <si>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</si>
  <si>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</si>
  <si>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</si>
  <si>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</si>
  <si>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</si>
  <si>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</si>
  <si>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</si>
  <si>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</si>
  <si>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</si>
  <si>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</si>
  <si>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</si>
  <si>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中央障害者社会参加推進センター運営事業</t>
  </si>
  <si>
    <t>社会・援護局障害保健福祉部</t>
  </si>
  <si>
    <t>平成2年度</t>
  </si>
  <si>
    <t>終了予定なし</t>
  </si>
  <si>
    <t>企画課自立支援振興室</t>
  </si>
  <si>
    <t>-</t>
  </si>
  <si>
    <t>・高度情報通信等福祉事業費補助金（中央障害者社会参加推進センター運営事業）の国庫補助について（平成18年6月14日厚生労働省発障0614002号）</t>
  </si>
  <si>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</si>
  <si>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</si>
  <si>
    <t>身体障害者福祉費補助金</t>
  </si>
  <si>
    <t>障害者相談員研修会の参加者数が目標値（定員）に達する</t>
  </si>
  <si>
    <t>人</t>
  </si>
  <si>
    <t>高度情報通信等福祉事業費補助金（中央障害者社会参加推進センター運営事業）実績報告</t>
  </si>
  <si>
    <t>全都道府県障害者社会参加推進センターの職員が障害者110番事業中央研修に参加する</t>
  </si>
  <si>
    <t>回</t>
  </si>
  <si>
    <t>X：障害者相談員研修事業実績額（円）
／
Y：障害者相談員研修会参加者数（人）　　　　　　　　　　　　　　</t>
    <phoneticPr fontId="5"/>
  </si>
  <si>
    <t>円</t>
  </si>
  <si>
    <t>　　X / Y</t>
    <phoneticPr fontId="5"/>
  </si>
  <si>
    <t>5,664,907/1,861</t>
  </si>
  <si>
    <t>2,343,500/2,422</t>
  </si>
  <si>
    <t>X：障害者110番事業中央研修事業実績額（円）
／
Y：障害者110番事業中央研修会参加者数（人）</t>
    <phoneticPr fontId="5"/>
  </si>
  <si>
    <t>701,369/45</t>
  </si>
  <si>
    <t>289,691/56</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</si>
  <si>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</si>
  <si>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</si>
  <si>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507</t>
  </si>
  <si>
    <t>460</t>
  </si>
  <si>
    <t>403</t>
  </si>
  <si>
    <t>762</t>
  </si>
  <si>
    <t>760</t>
  </si>
  <si>
    <t>776</t>
  </si>
  <si>
    <t>743</t>
  </si>
  <si>
    <t>740</t>
  </si>
  <si>
    <t>737</t>
  </si>
  <si>
    <t>○</t>
  </si>
  <si>
    <t>A.(社福)日本障害者団体連合会</t>
    <phoneticPr fontId="5"/>
  </si>
  <si>
    <t>人件費</t>
    <rPh sb="0" eb="3">
      <t>ジンケンヒ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</si>
  <si>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</si>
  <si>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借料及び損料</t>
    <rPh sb="0" eb="2">
      <t>シャクリョウ</t>
    </rPh>
    <rPh sb="2" eb="3">
      <t>オヨ</t>
    </rPh>
    <rPh sb="4" eb="5">
      <t>ソン</t>
    </rPh>
    <phoneticPr fontId="5"/>
  </si>
  <si>
    <t>研修会会場賃借料等</t>
    <rPh sb="0" eb="3">
      <t>ケンシュウカイ</t>
    </rPh>
    <rPh sb="3" eb="5">
      <t>カイジョウ</t>
    </rPh>
    <rPh sb="5" eb="8">
      <t>チンシャクリョウ</t>
    </rPh>
    <rPh sb="8" eb="9">
      <t>トウ</t>
    </rPh>
    <phoneticPr fontId="5"/>
  </si>
  <si>
    <t>印刷製本費</t>
    <rPh sb="0" eb="2">
      <t>インサツ</t>
    </rPh>
    <rPh sb="2" eb="4">
      <t>セイホン</t>
    </rPh>
    <rPh sb="4" eb="5">
      <t>ヒ</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</si>
  <si>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</si>
  <si>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</si>
  <si>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障害者110番事業中央研修参加数</t>
    <phoneticPr fontId="5"/>
  </si>
  <si>
    <t>障害者相談員研修会の参加者数</t>
    <phoneticPr fontId="5"/>
  </si>
  <si>
    <t>0/0</t>
    <phoneticPr fontId="5"/>
  </si>
  <si>
    <t>3,199,447/84</t>
    <phoneticPr fontId="5"/>
  </si>
  <si>
    <t>2,100,000/1500</t>
    <phoneticPr fontId="5"/>
  </si>
  <si>
    <t>179,000/47</t>
    <phoneticPr fontId="5"/>
  </si>
  <si>
    <t>-</t>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</si>
  <si>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</si>
  <si>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</si>
  <si>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</si>
  <si>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</si>
  <si>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無</t>
  </si>
  <si>
    <t>‐</t>
  </si>
  <si>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</si>
  <si>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</si>
  <si>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</si>
  <si>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</si>
  <si>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</si>
  <si>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</si>
  <si>
    <t>厚労</t>
  </si>
  <si>
    <t>奥出　吉規</t>
    <rPh sb="0" eb="2">
      <t>オクデ</t>
    </rPh>
    <rPh sb="3" eb="4">
      <t>ヨシ</t>
    </rPh>
    <rPh sb="4" eb="5">
      <t>ノリ</t>
    </rPh>
    <phoneticPr fontId="5"/>
  </si>
  <si>
    <t>(社福)日本身体障害者団体連合会</t>
    <rPh sb="6" eb="8">
      <t>シンタイ</t>
    </rPh>
    <phoneticPr fontId="5"/>
  </si>
  <si>
    <t>都道府県社会参加推進センター職員等に対する研修・同センターへの指導･助言等</t>
  </si>
  <si>
    <t>補助金等交付</t>
  </si>
  <si>
    <t>障害者相談員研修会の開催数</t>
    <phoneticPr fontId="5"/>
  </si>
  <si>
    <t>障害者110番事業中央研修の開催数</t>
    <phoneticPr fontId="5"/>
  </si>
  <si>
    <t>令和2年度障害者相談員研修会、障害者110番事業中央研修会は新型コロナウイルス感染症の感染拡大のため中止。中央研修会として、地方センター活動支援のためのオンラインセミナーを開催。</t>
    <rPh sb="0" eb="2">
      <t>レイワ</t>
    </rPh>
    <rPh sb="3" eb="5">
      <t>ネンド</t>
    </rPh>
    <rPh sb="5" eb="8">
      <t>ショウガイシャ</t>
    </rPh>
    <rPh sb="8" eb="11">
      <t>ソウダンイン</t>
    </rPh>
    <rPh sb="11" eb="14">
      <t>ケンシュウカイ</t>
    </rPh>
    <rPh sb="28" eb="29">
      <t>カイ</t>
    </rPh>
    <rPh sb="30" eb="32">
      <t>シンガタ</t>
    </rPh>
    <rPh sb="39" eb="42">
      <t>カンセンショウ</t>
    </rPh>
    <rPh sb="43" eb="45">
      <t>カンセン</t>
    </rPh>
    <rPh sb="45" eb="47">
      <t>カクダイ</t>
    </rPh>
    <rPh sb="50" eb="52">
      <t>チュウシ</t>
    </rPh>
    <rPh sb="53" eb="55">
      <t>チュウオウ</t>
    </rPh>
    <rPh sb="55" eb="57">
      <t>ケンシュウ</t>
    </rPh>
    <rPh sb="57" eb="58">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</si>
</sst>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10160</xdr:colOff>
      <xdr:row>748</xdr:row>
      <xdr:rowOff>50800</xdr:rowOff>
    </xdr:from>
    <xdr:to>
      <xdr:col>31</xdr:col>
      <xdr:colOff>116237</xdr:colOff>
      <xdr:row>750</xdr:row>
      <xdr:rowOff>71365</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3119120" y="233710480"/>
          <a:ext cx="2666397" cy="7317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24</xdr:col>
      <xdr:colOff>30480</xdr:colOff>
      <xdr:row>750</xdr:row>
      <xdr:rowOff>50800</xdr:rowOff>
    </xdr:from>
    <xdr:to>
      <xdr:col>24</xdr:col>
      <xdr:colOff>30481</xdr:colOff>
      <xdr:row>751</xdr:row>
      <xdr:rowOff>135918</xdr:rowOff>
    </xdr:to>
    <xdr:cxnSp macro="">
      <xdr:nvCxnSpPr>
        <xdr:cNvPr id="5" name="直線矢印コネクタ 4">
          <a:extLst>
            <a:ext uri="{FF2B5EF4-FFF2-40B4-BE49-F238E27FC236}">
              <a16:creationId xmlns:a16="http://schemas.microsoft.com/office/drawing/2014/main" id="{00000000-0008-0000-0000-000012000000}"/>
            </a:ext>
          </a:extLst>
        </xdr:cNvPr>
        <xdr:cNvCxnSpPr/>
      </xdr:nvCxnSpPr>
      <xdr:spPr>
        <a:xfrm flipH="1">
          <a:off x="4419600" y="234421680"/>
          <a:ext cx="1" cy="44071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20320</xdr:colOff>
      <xdr:row>751</xdr:row>
      <xdr:rowOff>152400</xdr:rowOff>
    </xdr:from>
    <xdr:to>
      <xdr:col>31</xdr:col>
      <xdr:colOff>123996</xdr:colOff>
      <xdr:row>753</xdr:row>
      <xdr:rowOff>189288</xdr:rowOff>
    </xdr:to>
    <xdr:sp macro="" textlink="">
      <xdr:nvSpPr>
        <xdr:cNvPr id="6" name="正方形/長方形 5">
          <a:extLst>
            <a:ext uri="{FF2B5EF4-FFF2-40B4-BE49-F238E27FC236}">
              <a16:creationId xmlns:a16="http://schemas.microsoft.com/office/drawing/2014/main" id="{00000000-0008-0000-0000-000015000000}"/>
            </a:ext>
          </a:extLst>
        </xdr:cNvPr>
        <xdr:cNvSpPr/>
      </xdr:nvSpPr>
      <xdr:spPr>
        <a:xfrm>
          <a:off x="3129280" y="234878880"/>
          <a:ext cx="2663996" cy="7480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日本障害者団体連合会</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25</xdr:col>
      <xdr:colOff>71120</xdr:colOff>
      <xdr:row>750</xdr:row>
      <xdr:rowOff>294640</xdr:rowOff>
    </xdr:from>
    <xdr:to>
      <xdr:col>32</xdr:col>
      <xdr:colOff>56680</xdr:colOff>
      <xdr:row>751</xdr:row>
      <xdr:rowOff>102326</xdr:rowOff>
    </xdr:to>
    <xdr:sp macro="" textlink="">
      <xdr:nvSpPr>
        <xdr:cNvPr id="8" name="テキスト ボックス 7">
          <a:extLst>
            <a:ext uri="{FF2B5EF4-FFF2-40B4-BE49-F238E27FC236}">
              <a16:creationId xmlns:a16="http://schemas.microsoft.com/office/drawing/2014/main" id="{00000000-0008-0000-0000-000016000000}"/>
            </a:ext>
          </a:extLst>
        </xdr:cNvPr>
        <xdr:cNvSpPr txBox="1"/>
      </xdr:nvSpPr>
      <xdr:spPr>
        <a:xfrm>
          <a:off x="4643120" y="234665520"/>
          <a:ext cx="1265720" cy="163286"/>
        </a:xfrm>
        <a:prstGeom prst="rect">
          <a:avLst/>
        </a:prstGeom>
        <a:solidFill>
          <a:sysClr val="window" lastClr="FFFFFF"/>
        </a:solidFill>
        <a:ln w="9525" cmpd="sng">
          <a:noFill/>
        </a:ln>
        <a:effectLst/>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30480</xdr:colOff>
      <xdr:row>748</xdr:row>
      <xdr:rowOff>182880</xdr:rowOff>
    </xdr:from>
    <xdr:to>
      <xdr:col>49</xdr:col>
      <xdr:colOff>77042</xdr:colOff>
      <xdr:row>750</xdr:row>
      <xdr:rowOff>84179</xdr:rowOff>
    </xdr:to>
    <xdr:sp macro="" textlink="">
      <xdr:nvSpPr>
        <xdr:cNvPr id="18" name="テキスト ボックス 17">
          <a:extLst>
            <a:ext uri="{FF2B5EF4-FFF2-40B4-BE49-F238E27FC236}">
              <a16:creationId xmlns:a16="http://schemas.microsoft.com/office/drawing/2014/main" id="{00000000-0008-0000-0000-00000E000000}"/>
            </a:ext>
          </a:extLst>
        </xdr:cNvPr>
        <xdr:cNvSpPr txBox="1"/>
      </xdr:nvSpPr>
      <xdr:spPr>
        <a:xfrm>
          <a:off x="5882640" y="233842560"/>
          <a:ext cx="3155522" cy="612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33</xdr:col>
      <xdr:colOff>10160</xdr:colOff>
      <xdr:row>748</xdr:row>
      <xdr:rowOff>203200</xdr:rowOff>
    </xdr:from>
    <xdr:to>
      <xdr:col>47</xdr:col>
      <xdr:colOff>180096</xdr:colOff>
      <xdr:row>749</xdr:row>
      <xdr:rowOff>245094</xdr:rowOff>
    </xdr:to>
    <xdr:sp macro="" textlink="">
      <xdr:nvSpPr>
        <xdr:cNvPr id="20" name="大かっこ 19">
          <a:extLst>
            <a:ext uri="{FF2B5EF4-FFF2-40B4-BE49-F238E27FC236}">
              <a16:creationId xmlns:a16="http://schemas.microsoft.com/office/drawing/2014/main" id="{00000000-0008-0000-0000-00001B000000}"/>
            </a:ext>
          </a:extLst>
        </xdr:cNvPr>
        <xdr:cNvSpPr/>
      </xdr:nvSpPr>
      <xdr:spPr>
        <a:xfrm>
          <a:off x="6045200" y="233862880"/>
          <a:ext cx="2730256" cy="39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40640</xdr:colOff>
      <xdr:row>751</xdr:row>
      <xdr:rowOff>233680</xdr:rowOff>
    </xdr:from>
    <xdr:to>
      <xdr:col>49</xdr:col>
      <xdr:colOff>84801</xdr:colOff>
      <xdr:row>753</xdr:row>
      <xdr:rowOff>38442</xdr:rowOff>
    </xdr:to>
    <xdr:sp macro="" textlink="">
      <xdr:nvSpPr>
        <xdr:cNvPr id="22" name="テキスト ボックス 21">
          <a:extLst>
            <a:ext uri="{FF2B5EF4-FFF2-40B4-BE49-F238E27FC236}">
              <a16:creationId xmlns:a16="http://schemas.microsoft.com/office/drawing/2014/main" id="{00000000-0008-0000-0000-000018000000}"/>
            </a:ext>
          </a:extLst>
        </xdr:cNvPr>
        <xdr:cNvSpPr txBox="1"/>
      </xdr:nvSpPr>
      <xdr:spPr>
        <a:xfrm>
          <a:off x="5892800" y="234960160"/>
          <a:ext cx="3153121" cy="51596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都道府県社会参加推進センター職員等に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対する研修・同センターへの指導･助言等</a:t>
          </a:r>
        </a:p>
      </xdr:txBody>
    </xdr:sp>
    <xdr:clientData/>
  </xdr:twoCellAnchor>
  <xdr:twoCellAnchor>
    <xdr:from>
      <xdr:col>33</xdr:col>
      <xdr:colOff>40640</xdr:colOff>
      <xdr:row>751</xdr:row>
      <xdr:rowOff>284480</xdr:rowOff>
    </xdr:from>
    <xdr:to>
      <xdr:col>48</xdr:col>
      <xdr:colOff>27696</xdr:colOff>
      <xdr:row>752</xdr:row>
      <xdr:rowOff>326374</xdr:rowOff>
    </xdr:to>
    <xdr:sp macro="" textlink="">
      <xdr:nvSpPr>
        <xdr:cNvPr id="24" name="大かっこ 23">
          <a:extLst>
            <a:ext uri="{FF2B5EF4-FFF2-40B4-BE49-F238E27FC236}">
              <a16:creationId xmlns:a16="http://schemas.microsoft.com/office/drawing/2014/main" id="{00000000-0008-0000-0000-00001A000000}"/>
            </a:ext>
          </a:extLst>
        </xdr:cNvPr>
        <xdr:cNvSpPr/>
      </xdr:nvSpPr>
      <xdr:spPr>
        <a:xfrm>
          <a:off x="6075680" y="235010960"/>
          <a:ext cx="2730256" cy="39749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773</v>
      </c>
      <c r="AK2" s="947"/>
      <c r="AL2" s="947"/>
      <c r="AM2" s="947"/>
      <c r="AN2" s="98" t="s">
        <v>406</v>
      </c>
      <c r="AO2" s="947">
        <v>20</v>
      </c>
      <c r="AP2" s="947"/>
      <c r="AQ2" s="947"/>
      <c r="AR2" s="99" t="s">
        <v>709</v>
      </c>
      <c r="AS2" s="953">
        <v>840</v>
      </c>
      <c r="AT2" s="953"/>
      <c r="AU2" s="953"/>
      <c r="AV2" s="98" t="str">
        <f>IF(AW2="","","-")</f>
        <v/>
      </c>
      <c r="AW2" s="913"/>
      <c r="AX2" s="913"/>
    </row>
    <row r="3" spans="1:50" ht="21" customHeight="1" thickBot="1">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710</v>
      </c>
      <c r="AK3" s="868"/>
      <c r="AL3" s="868"/>
      <c r="AM3" s="868"/>
      <c r="AN3" s="868"/>
      <c r="AO3" s="868"/>
      <c r="AP3" s="868"/>
      <c r="AQ3" s="868"/>
      <c r="AR3" s="868"/>
      <c r="AS3" s="868"/>
      <c r="AT3" s="868"/>
      <c r="AU3" s="868"/>
      <c r="AV3" s="868"/>
      <c r="AW3" s="868"/>
      <c r="AX3" s="24" t="s">
        <v>65</v>
      </c>
    </row>
    <row r="4" spans="1:50" ht="24.75" customHeight="1">
      <c r="A4" s="704" t="s">
        <v>25</v>
      </c>
      <c r="B4" s="705"/>
      <c r="C4" s="705"/>
      <c r="D4" s="705"/>
      <c r="E4" s="705"/>
      <c r="F4" s="705"/>
      <c r="G4" s="682" t="s">
        <v>711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8" t="s">
        <v>713</v>
      </c>
      <c r="H5" s="839"/>
      <c r="I5" s="839"/>
      <c r="J5" s="839"/>
      <c r="K5" s="839"/>
      <c r="L5" s="839"/>
      <c r="M5" s="840" t="s">
        <v>66</v>
      </c>
      <c r="N5" s="841"/>
      <c r="O5" s="841"/>
      <c r="P5" s="841"/>
      <c r="Q5" s="841"/>
      <c r="R5" s="842"/>
      <c r="S5" s="843" t="s">
        <v>714</v>
      </c>
      <c r="T5" s="839"/>
      <c r="U5" s="839"/>
      <c r="V5" s="839"/>
      <c r="W5" s="839"/>
      <c r="X5" s="844"/>
      <c r="Y5" s="698" t="s">
        <v>3</v>
      </c>
      <c r="Z5" s="542"/>
      <c r="AA5" s="542"/>
      <c r="AB5" s="542"/>
      <c r="AC5" s="542"/>
      <c r="AD5" s="543"/>
      <c r="AE5" s="699" t="s">
        <v>715</v>
      </c>
      <c r="AF5" s="699"/>
      <c r="AG5" s="699"/>
      <c r="AH5" s="699"/>
      <c r="AI5" s="699"/>
      <c r="AJ5" s="699"/>
      <c r="AK5" s="699"/>
      <c r="AL5" s="699"/>
      <c r="AM5" s="699"/>
      <c r="AN5" s="699"/>
      <c r="AO5" s="699"/>
      <c r="AP5" s="700"/>
      <c r="AQ5" s="701" t="s">
        <v>774</v>
      </c>
      <c r="AR5" s="702"/>
      <c r="AS5" s="702"/>
      <c r="AT5" s="702"/>
      <c r="AU5" s="702"/>
      <c r="AV5" s="702"/>
      <c r="AW5" s="702"/>
      <c r="AX5" s="703"/>
    </row>
    <row r="6" spans="1:50" ht="39" customHeight="1">
      <c r="A6" s="706" t="s">
        <v>4</v>
      </c>
      <c r="B6" s="707"/>
      <c r="C6" s="707"/>
      <c r="D6" s="707"/>
      <c r="E6" s="707"/>
      <c r="F6" s="707"/>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53.25" customHeight="1">
      <c r="A8" s="494" t="s">
        <v>256</v>
      </c>
      <c r="B8" s="495"/>
      <c r="C8" s="495"/>
      <c r="D8" s="495"/>
      <c r="E8" s="495"/>
      <c r="F8" s="496"/>
      <c r="G8" s="948" t="str">
        <f>入力規則等!A27</f>
        <v>-</v>
      </c>
      <c r="H8" s="720"/>
      <c r="I8" s="720"/>
      <c r="J8" s="720"/>
      <c r="K8" s="720"/>
      <c r="L8" s="720"/>
      <c r="M8" s="720"/>
      <c r="N8" s="720"/>
      <c r="O8" s="720"/>
      <c r="P8" s="720"/>
      <c r="Q8" s="720"/>
      <c r="R8" s="720"/>
      <c r="S8" s="720"/>
      <c r="T8" s="720"/>
      <c r="U8" s="720"/>
      <c r="V8" s="720"/>
      <c r="W8" s="720"/>
      <c r="X8" s="949"/>
      <c r="Y8" s="845" t="s">
        <v>257</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60" t="s">
        <v>30</v>
      </c>
      <c r="B10" s="661"/>
      <c r="C10" s="661"/>
      <c r="D10" s="661"/>
      <c r="E10" s="661"/>
      <c r="F10" s="661"/>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66" t="s">
        <v>24</v>
      </c>
      <c r="B12" s="967"/>
      <c r="C12" s="967"/>
      <c r="D12" s="967"/>
      <c r="E12" s="967"/>
      <c r="F12" s="968"/>
      <c r="G12" s="760"/>
      <c r="H12" s="761"/>
      <c r="I12" s="761"/>
      <c r="J12" s="761"/>
      <c r="K12" s="761"/>
      <c r="L12" s="761"/>
      <c r="M12" s="761"/>
      <c r="N12" s="761"/>
      <c r="O12" s="761"/>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2"/>
    </row>
    <row r="13" spans="1:50" ht="21" customHeight="1">
      <c r="A13" s="612"/>
      <c r="B13" s="613"/>
      <c r="C13" s="613"/>
      <c r="D13" s="613"/>
      <c r="E13" s="613"/>
      <c r="F13" s="614"/>
      <c r="G13" s="723" t="s">
        <v>6</v>
      </c>
      <c r="H13" s="724"/>
      <c r="I13" s="764" t="s">
        <v>7</v>
      </c>
      <c r="J13" s="765"/>
      <c r="K13" s="765"/>
      <c r="L13" s="765"/>
      <c r="M13" s="765"/>
      <c r="N13" s="765"/>
      <c r="O13" s="766"/>
      <c r="P13" s="657">
        <v>18</v>
      </c>
      <c r="Q13" s="658"/>
      <c r="R13" s="658"/>
      <c r="S13" s="658"/>
      <c r="T13" s="658"/>
      <c r="U13" s="658"/>
      <c r="V13" s="659"/>
      <c r="W13" s="657">
        <v>18</v>
      </c>
      <c r="X13" s="658"/>
      <c r="Y13" s="658"/>
      <c r="Z13" s="658"/>
      <c r="AA13" s="658"/>
      <c r="AB13" s="658"/>
      <c r="AC13" s="659"/>
      <c r="AD13" s="657">
        <v>18</v>
      </c>
      <c r="AE13" s="658"/>
      <c r="AF13" s="658"/>
      <c r="AG13" s="658"/>
      <c r="AH13" s="658"/>
      <c r="AI13" s="658"/>
      <c r="AJ13" s="659"/>
      <c r="AK13" s="657">
        <v>18</v>
      </c>
      <c r="AL13" s="658"/>
      <c r="AM13" s="658"/>
      <c r="AN13" s="658"/>
      <c r="AO13" s="658"/>
      <c r="AP13" s="658"/>
      <c r="AQ13" s="659"/>
      <c r="AR13" s="922"/>
      <c r="AS13" s="923"/>
      <c r="AT13" s="923"/>
      <c r="AU13" s="923"/>
      <c r="AV13" s="923"/>
      <c r="AW13" s="923"/>
      <c r="AX13" s="924"/>
    </row>
    <row r="14" spans="1:50" ht="21" customHeight="1">
      <c r="A14" s="612"/>
      <c r="B14" s="613"/>
      <c r="C14" s="613"/>
      <c r="D14" s="613"/>
      <c r="E14" s="613"/>
      <c r="F14" s="614"/>
      <c r="G14" s="725"/>
      <c r="H14" s="726"/>
      <c r="I14" s="711" t="s">
        <v>8</v>
      </c>
      <c r="J14" s="762"/>
      <c r="K14" s="762"/>
      <c r="L14" s="762"/>
      <c r="M14" s="762"/>
      <c r="N14" s="762"/>
      <c r="O14" s="763"/>
      <c r="P14" s="657" t="s">
        <v>716</v>
      </c>
      <c r="Q14" s="658"/>
      <c r="R14" s="658"/>
      <c r="S14" s="658"/>
      <c r="T14" s="658"/>
      <c r="U14" s="658"/>
      <c r="V14" s="659"/>
      <c r="W14" s="657" t="s">
        <v>716</v>
      </c>
      <c r="X14" s="658"/>
      <c r="Y14" s="658"/>
      <c r="Z14" s="658"/>
      <c r="AA14" s="658"/>
      <c r="AB14" s="658"/>
      <c r="AC14" s="659"/>
      <c r="AD14" s="657" t="s">
        <v>716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c r="A15" s="612"/>
      <c r="B15" s="613"/>
      <c r="C15" s="613"/>
      <c r="D15" s="613"/>
      <c r="E15" s="613"/>
      <c r="F15" s="614"/>
      <c r="G15" s="725"/>
      <c r="H15" s="726"/>
      <c r="I15" s="711" t="s">
        <v>51</v>
      </c>
      <c r="J15" s="712"/>
      <c r="K15" s="712"/>
      <c r="L15" s="712"/>
      <c r="M15" s="712"/>
      <c r="N15" s="712"/>
      <c r="O15" s="713"/>
      <c r="P15" s="657" t="s">
        <v>716</v>
      </c>
      <c r="Q15" s="658"/>
      <c r="R15" s="658"/>
      <c r="S15" s="658"/>
      <c r="T15" s="658"/>
      <c r="U15" s="658"/>
      <c r="V15" s="659"/>
      <c r="W15" s="657" t="s">
        <v>716</v>
      </c>
      <c r="X15" s="658"/>
      <c r="Y15" s="658"/>
      <c r="Z15" s="658"/>
      <c r="AA15" s="658"/>
      <c r="AB15" s="658"/>
      <c r="AC15" s="659"/>
      <c r="AD15" s="657" t="s">
        <v>716</v>
      </c>
      <c r="AE15" s="658"/>
      <c r="AF15" s="658"/>
      <c r="AG15" s="658"/>
      <c r="AH15" s="658"/>
      <c r="AI15" s="658"/>
      <c r="AJ15" s="659"/>
      <c r="AK15" s="657"/>
      <c r="AL15" s="658"/>
      <c r="AM15" s="658"/>
      <c r="AN15" s="658"/>
      <c r="AO15" s="658"/>
      <c r="AP15" s="658"/>
      <c r="AQ15" s="659"/>
      <c r="AR15" s="657"/>
      <c r="AS15" s="658"/>
      <c r="AT15" s="658"/>
      <c r="AU15" s="658"/>
      <c r="AV15" s="658"/>
      <c r="AW15" s="658"/>
      <c r="AX15" s="805"/>
    </row>
    <row r="16" spans="1:50" ht="21" customHeight="1">
      <c r="A16" s="612"/>
      <c r="B16" s="613"/>
      <c r="C16" s="613"/>
      <c r="D16" s="613"/>
      <c r="E16" s="613"/>
      <c r="F16" s="614"/>
      <c r="G16" s="725"/>
      <c r="H16" s="726"/>
      <c r="I16" s="711" t="s">
        <v>52</v>
      </c>
      <c r="J16" s="712"/>
      <c r="K16" s="712"/>
      <c r="L16" s="712"/>
      <c r="M16" s="712"/>
      <c r="N16" s="712"/>
      <c r="O16" s="713"/>
      <c r="P16" s="657" t="s">
        <v>716</v>
      </c>
      <c r="Q16" s="658"/>
      <c r="R16" s="658"/>
      <c r="S16" s="658"/>
      <c r="T16" s="658"/>
      <c r="U16" s="658"/>
      <c r="V16" s="659"/>
      <c r="W16" s="657" t="s">
        <v>716</v>
      </c>
      <c r="X16" s="658"/>
      <c r="Y16" s="658"/>
      <c r="Z16" s="658"/>
      <c r="AA16" s="658"/>
      <c r="AB16" s="658"/>
      <c r="AC16" s="659"/>
      <c r="AD16" s="657" t="s">
        <v>716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c r="A17" s="612"/>
      <c r="B17" s="613"/>
      <c r="C17" s="613"/>
      <c r="D17" s="613"/>
      <c r="E17" s="613"/>
      <c r="F17" s="614"/>
      <c r="G17" s="725"/>
      <c r="H17" s="726"/>
      <c r="I17" s="711" t="s">
        <v>50</v>
      </c>
      <c r="J17" s="762"/>
      <c r="K17" s="762"/>
      <c r="L17" s="762"/>
      <c r="M17" s="762"/>
      <c r="N17" s="762"/>
      <c r="O17" s="763"/>
      <c r="P17" s="657" t="s">
        <v>716</v>
      </c>
      <c r="Q17" s="658"/>
      <c r="R17" s="658"/>
      <c r="S17" s="658"/>
      <c r="T17" s="658"/>
      <c r="U17" s="658"/>
      <c r="V17" s="659"/>
      <c r="W17" s="657" t="s">
        <v>716</v>
      </c>
      <c r="X17" s="658"/>
      <c r="Y17" s="658"/>
      <c r="Z17" s="658"/>
      <c r="AA17" s="658"/>
      <c r="AB17" s="658"/>
      <c r="AC17" s="659"/>
      <c r="AD17" s="657" t="s">
        <v>716</v>
      </c>
      <c r="AE17" s="658"/>
      <c r="AF17" s="658"/>
      <c r="AG17" s="658"/>
      <c r="AH17" s="658"/>
      <c r="AI17" s="658"/>
      <c r="AJ17" s="659"/>
      <c r="AK17" s="657"/>
      <c r="AL17" s="658"/>
      <c r="AM17" s="658"/>
      <c r="AN17" s="658"/>
      <c r="AO17" s="658"/>
      <c r="AP17" s="658"/>
      <c r="AQ17" s="659"/>
      <c r="AR17" s="920"/>
      <c r="AS17" s="920"/>
      <c r="AT17" s="920"/>
      <c r="AU17" s="920"/>
      <c r="AV17" s="920"/>
      <c r="AW17" s="920"/>
      <c r="AX17" s="921"/>
    </row>
    <row r="18" spans="1:50" ht="24.75" customHeight="1">
      <c r="A18" s="612"/>
      <c r="B18" s="613"/>
      <c r="C18" s="613"/>
      <c r="D18" s="613"/>
      <c r="E18" s="613"/>
      <c r="F18" s="614"/>
      <c r="G18" s="727"/>
      <c r="H18" s="728"/>
      <c r="I18" s="716" t="s">
        <v>20</v>
      </c>
      <c r="J18" s="717"/>
      <c r="K18" s="717"/>
      <c r="L18" s="717"/>
      <c r="M18" s="717"/>
      <c r="N18" s="717"/>
      <c r="O18" s="718"/>
      <c r="P18" s="877">
        <f>SUM(P13:V17)</f>
        <v>18</v>
      </c>
      <c r="Q18" s="878"/>
      <c r="R18" s="878"/>
      <c r="S18" s="878"/>
      <c r="T18" s="878"/>
      <c r="U18" s="878"/>
      <c r="V18" s="879"/>
      <c r="W18" s="877">
        <f>SUM(W13:AC17)</f>
        <v>18</v>
      </c>
      <c r="X18" s="878"/>
      <c r="Y18" s="878"/>
      <c r="Z18" s="878"/>
      <c r="AA18" s="878"/>
      <c r="AB18" s="878"/>
      <c r="AC18" s="879"/>
      <c r="AD18" s="877">
        <f>SUM(AD13:AJ17)</f>
        <v>18</v>
      </c>
      <c r="AE18" s="878"/>
      <c r="AF18" s="878"/>
      <c r="AG18" s="878"/>
      <c r="AH18" s="878"/>
      <c r="AI18" s="878"/>
      <c r="AJ18" s="879"/>
      <c r="AK18" s="877">
        <f>SUM(AK13:AQ17)</f>
        <v>18</v>
      </c>
      <c r="AL18" s="878"/>
      <c r="AM18" s="878"/>
      <c r="AN18" s="878"/>
      <c r="AO18" s="878"/>
      <c r="AP18" s="878"/>
      <c r="AQ18" s="879"/>
      <c r="AR18" s="877">
        <f>SUM(AR13:AX17)</f>
        <v>0</v>
      </c>
      <c r="AS18" s="878"/>
      <c r="AT18" s="878"/>
      <c r="AU18" s="878"/>
      <c r="AV18" s="878"/>
      <c r="AW18" s="878"/>
      <c r="AX18" s="880"/>
    </row>
    <row r="19" spans="1:50" ht="24.75" customHeight="1">
      <c r="A19" s="612"/>
      <c r="B19" s="613"/>
      <c r="C19" s="613"/>
      <c r="D19" s="613"/>
      <c r="E19" s="613"/>
      <c r="F19" s="614"/>
      <c r="G19" s="875" t="s">
        <v>9</v>
      </c>
      <c r="H19" s="876"/>
      <c r="I19" s="876"/>
      <c r="J19" s="876"/>
      <c r="K19" s="876"/>
      <c r="L19" s="876"/>
      <c r="M19" s="876"/>
      <c r="N19" s="876"/>
      <c r="O19" s="876"/>
      <c r="P19" s="657">
        <v>18</v>
      </c>
      <c r="Q19" s="658"/>
      <c r="R19" s="658"/>
      <c r="S19" s="658"/>
      <c r="T19" s="658"/>
      <c r="U19" s="658"/>
      <c r="V19" s="659"/>
      <c r="W19" s="657">
        <v>18</v>
      </c>
      <c r="X19" s="658"/>
      <c r="Y19" s="658"/>
      <c r="Z19" s="658"/>
      <c r="AA19" s="658"/>
      <c r="AB19" s="658"/>
      <c r="AC19" s="659"/>
      <c r="AD19" s="657">
        <v>18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8"/>
      <c r="B21" s="849"/>
      <c r="C21" s="849"/>
      <c r="D21" s="849"/>
      <c r="E21" s="849"/>
      <c r="F21" s="969"/>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c r="A23" s="978"/>
      <c r="B23" s="979"/>
      <c r="C23" s="979"/>
      <c r="D23" s="979"/>
      <c r="E23" s="979"/>
      <c r="F23" s="980"/>
      <c r="G23" s="972" t="s">
        <v>720</v>
      </c>
      <c r="H23" s="973"/>
      <c r="I23" s="973"/>
      <c r="J23" s="973"/>
      <c r="K23" s="973"/>
      <c r="L23" s="973"/>
      <c r="M23" s="973"/>
      <c r="N23" s="973"/>
      <c r="O23" s="974"/>
      <c r="P23" s="922">
        <v>18</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c r="A24" s="978"/>
      <c r="B24" s="979"/>
      <c r="C24" s="979"/>
      <c r="D24" s="979"/>
      <c r="E24" s="979"/>
      <c r="F24" s="980"/>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c r="A25" s="978"/>
      <c r="B25" s="979"/>
      <c r="C25" s="979"/>
      <c r="D25" s="979"/>
      <c r="E25" s="979"/>
      <c r="F25" s="980"/>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c r="A26" s="978"/>
      <c r="B26" s="979"/>
      <c r="C26" s="979"/>
      <c r="D26" s="979"/>
      <c r="E26" s="979"/>
      <c r="F26" s="980"/>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c r="A27" s="978"/>
      <c r="B27" s="979"/>
      <c r="C27" s="979"/>
      <c r="D27" s="979"/>
      <c r="E27" s="979"/>
      <c r="F27" s="980"/>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c r="A28" s="978"/>
      <c r="B28" s="979"/>
      <c r="C28" s="979"/>
      <c r="D28" s="979"/>
      <c r="E28" s="979"/>
      <c r="F28" s="980"/>
      <c r="G28" s="941" t="s">
        <v>337</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44" t="s">
        <v>334</v>
      </c>
      <c r="H29" s="945"/>
      <c r="I29" s="945"/>
      <c r="J29" s="945"/>
      <c r="K29" s="945"/>
      <c r="L29" s="945"/>
      <c r="M29" s="945"/>
      <c r="N29" s="945"/>
      <c r="O29" s="946"/>
      <c r="P29" s="657">
        <f>AK13</f>
        <v>18</v>
      </c>
      <c r="Q29" s="658"/>
      <c r="R29" s="658"/>
      <c r="S29" s="658"/>
      <c r="T29" s="658"/>
      <c r="U29" s="658"/>
      <c r="V29" s="659"/>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60" t="s">
        <v>349</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390</v>
      </c>
      <c r="AF30" s="858"/>
      <c r="AG30" s="858"/>
      <c r="AH30" s="859"/>
      <c r="AI30" s="917" t="s">
        <v>412</v>
      </c>
      <c r="AJ30" s="917"/>
      <c r="AK30" s="917"/>
      <c r="AL30" s="857"/>
      <c r="AM30" s="917" t="s">
        <v>509</v>
      </c>
      <c r="AN30" s="917"/>
      <c r="AO30" s="917"/>
      <c r="AP30" s="857"/>
      <c r="AQ30" s="767" t="s">
        <v>232</v>
      </c>
      <c r="AR30" s="768"/>
      <c r="AS30" s="768"/>
      <c r="AT30" s="769"/>
      <c r="AU30" s="774" t="s">
        <v>134</v>
      </c>
      <c r="AV30" s="774"/>
      <c r="AW30" s="774"/>
      <c r="AX30" s="919"/>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716</v>
      </c>
      <c r="AR31" s="201"/>
      <c r="AS31" s="136" t="s">
        <v>233</v>
      </c>
      <c r="AT31" s="137"/>
      <c r="AU31" s="200">
        <v>3</v>
      </c>
      <c r="AV31" s="200"/>
      <c r="AW31" s="392" t="s">
        <v>179</v>
      </c>
      <c r="AX31" s="393"/>
    </row>
    <row r="32" spans="1:50" ht="23.25" customHeight="1">
      <c r="A32" s="397"/>
      <c r="B32" s="395"/>
      <c r="C32" s="395"/>
      <c r="D32" s="395"/>
      <c r="E32" s="395"/>
      <c r="F32" s="396"/>
      <c r="G32" s="563" t="s">
        <v>721</v>
      </c>
      <c r="H32" s="564"/>
      <c r="I32" s="564"/>
      <c r="J32" s="564"/>
      <c r="K32" s="564"/>
      <c r="L32" s="564"/>
      <c r="M32" s="564"/>
      <c r="N32" s="564"/>
      <c r="O32" s="565"/>
      <c r="P32" s="108" t="s">
        <v>755</v>
      </c>
      <c r="Q32" s="108"/>
      <c r="R32" s="108"/>
      <c r="S32" s="108"/>
      <c r="T32" s="108"/>
      <c r="U32" s="108"/>
      <c r="V32" s="108"/>
      <c r="W32" s="108"/>
      <c r="X32" s="109"/>
      <c r="Y32" s="470" t="s">
        <v>12</v>
      </c>
      <c r="Z32" s="530"/>
      <c r="AA32" s="531"/>
      <c r="AB32" s="460" t="s">
        <v>722</v>
      </c>
      <c r="AC32" s="460"/>
      <c r="AD32" s="460"/>
      <c r="AE32" s="218">
        <v>1861</v>
      </c>
      <c r="AF32" s="219"/>
      <c r="AG32" s="219"/>
      <c r="AH32" s="219"/>
      <c r="AI32" s="218">
        <v>2422</v>
      </c>
      <c r="AJ32" s="219"/>
      <c r="AK32" s="219"/>
      <c r="AL32" s="219"/>
      <c r="AM32" s="218">
        <v>0</v>
      </c>
      <c r="AN32" s="219"/>
      <c r="AO32" s="219"/>
      <c r="AP32" s="219"/>
      <c r="AQ32" s="336" t="s">
        <v>716</v>
      </c>
      <c r="AR32" s="208"/>
      <c r="AS32" s="208"/>
      <c r="AT32" s="337"/>
      <c r="AU32" s="219" t="s">
        <v>716</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1800</v>
      </c>
      <c r="AF33" s="219"/>
      <c r="AG33" s="219"/>
      <c r="AH33" s="219"/>
      <c r="AI33" s="218">
        <v>1800</v>
      </c>
      <c r="AJ33" s="219"/>
      <c r="AK33" s="219"/>
      <c r="AL33" s="219"/>
      <c r="AM33" s="218">
        <v>1800</v>
      </c>
      <c r="AN33" s="219"/>
      <c r="AO33" s="219"/>
      <c r="AP33" s="219"/>
      <c r="AQ33" s="336" t="s">
        <v>716</v>
      </c>
      <c r="AR33" s="208"/>
      <c r="AS33" s="208"/>
      <c r="AT33" s="337"/>
      <c r="AU33" s="219">
        <v>1500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v>
      </c>
      <c r="AF34" s="219"/>
      <c r="AG34" s="219"/>
      <c r="AH34" s="219"/>
      <c r="AI34" s="218">
        <v>134</v>
      </c>
      <c r="AJ34" s="219"/>
      <c r="AK34" s="219"/>
      <c r="AL34" s="219"/>
      <c r="AM34" s="218">
        <v>0</v>
      </c>
      <c r="AN34" s="219"/>
      <c r="AO34" s="219"/>
      <c r="AP34" s="219"/>
      <c r="AQ34" s="336" t="s">
        <v>716</v>
      </c>
      <c r="AR34" s="208"/>
      <c r="AS34" s="208"/>
      <c r="AT34" s="337"/>
      <c r="AU34" s="219" t="s">
        <v>716</v>
      </c>
      <c r="AV34" s="219"/>
      <c r="AW34" s="219"/>
      <c r="AX34" s="221"/>
    </row>
    <row r="35" spans="1:51" ht="23.25" customHeight="1">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5.450000000000003"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70" t="s">
        <v>349</v>
      </c>
      <c r="B37" s="771"/>
      <c r="C37" s="771"/>
      <c r="D37" s="771"/>
      <c r="E37" s="771"/>
      <c r="F37" s="772"/>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3</v>
      </c>
      <c r="AV38" s="200"/>
      <c r="AW38" s="392" t="s">
        <v>179</v>
      </c>
      <c r="AX38" s="393"/>
      <c r="AY38">
        <f>$AY$37</f>
        <v>1</v>
      </c>
    </row>
    <row r="39" spans="1:51" ht="23.25" customHeight="1">
      <c r="A39" s="397"/>
      <c r="B39" s="395"/>
      <c r="C39" s="395"/>
      <c r="D39" s="395"/>
      <c r="E39" s="395"/>
      <c r="F39" s="396"/>
      <c r="G39" s="563" t="s">
        <v>724</v>
      </c>
      <c r="H39" s="564"/>
      <c r="I39" s="564"/>
      <c r="J39" s="564"/>
      <c r="K39" s="564"/>
      <c r="L39" s="564"/>
      <c r="M39" s="564"/>
      <c r="N39" s="564"/>
      <c r="O39" s="565"/>
      <c r="P39" s="108" t="s">
        <v>754</v>
      </c>
      <c r="Q39" s="108"/>
      <c r="R39" s="108"/>
      <c r="S39" s="108"/>
      <c r="T39" s="108"/>
      <c r="U39" s="108"/>
      <c r="V39" s="108"/>
      <c r="W39" s="108"/>
      <c r="X39" s="109"/>
      <c r="Y39" s="470" t="s">
        <v>12</v>
      </c>
      <c r="Z39" s="530"/>
      <c r="AA39" s="531"/>
      <c r="AB39" s="460" t="s">
        <v>722</v>
      </c>
      <c r="AC39" s="460"/>
      <c r="AD39" s="460"/>
      <c r="AE39" s="218">
        <v>45</v>
      </c>
      <c r="AF39" s="219"/>
      <c r="AG39" s="219"/>
      <c r="AH39" s="219"/>
      <c r="AI39" s="218">
        <v>56</v>
      </c>
      <c r="AJ39" s="219"/>
      <c r="AK39" s="219"/>
      <c r="AL39" s="219"/>
      <c r="AM39" s="218">
        <v>84</v>
      </c>
      <c r="AN39" s="219"/>
      <c r="AO39" s="219"/>
      <c r="AP39" s="219"/>
      <c r="AQ39" s="336" t="s">
        <v>716</v>
      </c>
      <c r="AR39" s="208"/>
      <c r="AS39" s="208"/>
      <c r="AT39" s="337"/>
      <c r="AU39" s="219" t="s">
        <v>716</v>
      </c>
      <c r="AV39" s="219"/>
      <c r="AW39" s="219"/>
      <c r="AX39" s="221"/>
      <c r="AY39">
        <f t="shared" ref="AY39:AY43" si="4">$AY$37</f>
        <v>1</v>
      </c>
    </row>
    <row r="40" spans="1:51" ht="23.25"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722</v>
      </c>
      <c r="AC40" s="522"/>
      <c r="AD40" s="522"/>
      <c r="AE40" s="218">
        <v>47</v>
      </c>
      <c r="AF40" s="219"/>
      <c r="AG40" s="219"/>
      <c r="AH40" s="219"/>
      <c r="AI40" s="218">
        <v>47</v>
      </c>
      <c r="AJ40" s="219"/>
      <c r="AK40" s="219"/>
      <c r="AL40" s="219"/>
      <c r="AM40" s="218">
        <v>47</v>
      </c>
      <c r="AN40" s="219"/>
      <c r="AO40" s="219"/>
      <c r="AP40" s="219"/>
      <c r="AQ40" s="336" t="s">
        <v>716</v>
      </c>
      <c r="AR40" s="208"/>
      <c r="AS40" s="208"/>
      <c r="AT40" s="337"/>
      <c r="AU40" s="219">
        <v>47</v>
      </c>
      <c r="AV40" s="219"/>
      <c r="AW40" s="219"/>
      <c r="AX40" s="221"/>
      <c r="AY40">
        <f t="shared" si="4"/>
        <v>1</v>
      </c>
    </row>
    <row r="41" spans="1:51" ht="23.25"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96</v>
      </c>
      <c r="AF41" s="219"/>
      <c r="AG41" s="219"/>
      <c r="AH41" s="219"/>
      <c r="AI41" s="218">
        <v>119</v>
      </c>
      <c r="AJ41" s="219"/>
      <c r="AK41" s="219"/>
      <c r="AL41" s="219"/>
      <c r="AM41" s="218">
        <v>179</v>
      </c>
      <c r="AN41" s="219"/>
      <c r="AO41" s="219"/>
      <c r="AP41" s="219"/>
      <c r="AQ41" s="336" t="s">
        <v>716</v>
      </c>
      <c r="AR41" s="208"/>
      <c r="AS41" s="208"/>
      <c r="AT41" s="337"/>
      <c r="AU41" s="219" t="s">
        <v>760</v>
      </c>
      <c r="AV41" s="219"/>
      <c r="AW41" s="219"/>
      <c r="AX41" s="221"/>
      <c r="AY41">
        <f t="shared" si="4"/>
        <v>1</v>
      </c>
    </row>
    <row r="42" spans="1:51" ht="23.25" customHeight="1">
      <c r="A42" s="228" t="s">
        <v>380</v>
      </c>
      <c r="B42" s="229"/>
      <c r="C42" s="229"/>
      <c r="D42" s="229"/>
      <c r="E42" s="229"/>
      <c r="F42" s="230"/>
      <c r="G42" s="234" t="s">
        <v>723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42" customHeight="1" thickBo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c r="A44" s="770" t="s">
        <v>349</v>
      </c>
      <c r="B44" s="771"/>
      <c r="C44" s="771"/>
      <c r="D44" s="771"/>
      <c r="E44" s="771"/>
      <c r="F44" s="772"/>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t="s">
        <v>723</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hidden="1" customHeight="1">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4"/>
      <c r="B82" s="526"/>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c r="A83" s="864"/>
      <c r="B83" s="526"/>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c r="A84" s="864"/>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778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6</v>
      </c>
      <c r="AF101" s="282"/>
      <c r="AG101" s="282"/>
      <c r="AH101" s="282"/>
      <c r="AI101" s="282">
        <v>6</v>
      </c>
      <c r="AJ101" s="282"/>
      <c r="AK101" s="282"/>
      <c r="AL101" s="282"/>
      <c r="AM101" s="282">
        <v>0</v>
      </c>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6</v>
      </c>
      <c r="AF102" s="282"/>
      <c r="AG102" s="282"/>
      <c r="AH102" s="282"/>
      <c r="AI102" s="282">
        <v>6</v>
      </c>
      <c r="AJ102" s="282"/>
      <c r="AK102" s="282"/>
      <c r="AL102" s="282"/>
      <c r="AM102" s="282">
        <v>6</v>
      </c>
      <c r="AN102" s="282"/>
      <c r="AO102" s="282"/>
      <c r="AP102" s="282"/>
      <c r="AQ102" s="282">
        <v>6</v>
      </c>
      <c r="AR102" s="282"/>
      <c r="AS102" s="282"/>
      <c r="AT102" s="282"/>
      <c r="AU102" s="225"/>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c r="A104" s="418"/>
      <c r="B104" s="419"/>
      <c r="C104" s="419"/>
      <c r="D104" s="419"/>
      <c r="E104" s="419"/>
      <c r="F104" s="420"/>
      <c r="G104" s="108" t="s">
        <v>779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1</v>
      </c>
      <c r="AF104" s="282"/>
      <c r="AG104" s="282"/>
      <c r="AH104" s="282"/>
      <c r="AI104" s="282">
        <v>1</v>
      </c>
      <c r="AJ104" s="282"/>
      <c r="AK104" s="282"/>
      <c r="AL104" s="282"/>
      <c r="AM104" s="282">
        <v>1</v>
      </c>
      <c r="AN104" s="282"/>
      <c r="AO104" s="282"/>
      <c r="AP104" s="282"/>
      <c r="AQ104" s="282"/>
      <c r="AR104" s="282"/>
      <c r="AS104" s="282"/>
      <c r="AT104" s="282"/>
      <c r="AU104" s="282"/>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1</v>
      </c>
      <c r="AF105" s="282"/>
      <c r="AG105" s="282"/>
      <c r="AH105" s="282"/>
      <c r="AI105" s="282">
        <v>1</v>
      </c>
      <c r="AJ105" s="282"/>
      <c r="AK105" s="282"/>
      <c r="AL105" s="282"/>
      <c r="AM105" s="282">
        <v>1</v>
      </c>
      <c r="AN105" s="282"/>
      <c r="AO105" s="282"/>
      <c r="AP105" s="282"/>
      <c r="AQ105" s="282">
        <v>1</v>
      </c>
      <c r="AR105" s="282"/>
      <c r="AS105" s="282"/>
      <c r="AT105" s="282"/>
      <c r="AU105" s="282"/>
      <c r="AV105" s="282"/>
      <c r="AW105" s="282"/>
      <c r="AX105" s="283"/>
      <c r="AY105">
        <f>$AY$103</f>
        <v>1</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3044</v>
      </c>
      <c r="AF116" s="282"/>
      <c r="AG116" s="282"/>
      <c r="AH116" s="282"/>
      <c r="AI116" s="282">
        <v>968</v>
      </c>
      <c r="AJ116" s="282"/>
      <c r="AK116" s="282"/>
      <c r="AL116" s="282"/>
      <c r="AM116" s="282">
        <v>0</v>
      </c>
      <c r="AN116" s="282"/>
      <c r="AO116" s="282"/>
      <c r="AP116" s="282"/>
      <c r="AQ116" s="218">
        <v>1400</v>
      </c>
      <c r="AR116" s="219"/>
      <c r="AS116" s="219"/>
      <c r="AT116" s="219"/>
      <c r="AU116" s="219"/>
      <c r="AV116" s="219"/>
      <c r="AW116" s="219"/>
      <c r="AX116" s="221"/>
    </row>
    <row r="117" spans="1:51" ht="46.5"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756</v>
      </c>
      <c r="AN117" s="550"/>
      <c r="AO117" s="550"/>
      <c r="AP117" s="550"/>
      <c r="AQ117" s="550" t="s">
        <v>758</v>
      </c>
      <c r="AR117" s="550"/>
      <c r="AS117" s="550"/>
      <c r="AT117" s="550"/>
      <c r="AU117" s="550"/>
      <c r="AV117" s="550"/>
      <c r="AW117" s="550"/>
      <c r="AX117" s="551"/>
    </row>
    <row r="118" spans="1:51" ht="23.25"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15586</v>
      </c>
      <c r="AF119" s="282"/>
      <c r="AG119" s="282"/>
      <c r="AH119" s="282"/>
      <c r="AI119" s="282">
        <v>5173</v>
      </c>
      <c r="AJ119" s="282"/>
      <c r="AK119" s="282"/>
      <c r="AL119" s="282"/>
      <c r="AM119" s="282">
        <v>38089</v>
      </c>
      <c r="AN119" s="282"/>
      <c r="AO119" s="282"/>
      <c r="AP119" s="282"/>
      <c r="AQ119" s="282">
        <v>3809</v>
      </c>
      <c r="AR119" s="282"/>
      <c r="AS119" s="282"/>
      <c r="AT119" s="282"/>
      <c r="AU119" s="282"/>
      <c r="AV119" s="282"/>
      <c r="AW119" s="282"/>
      <c r="AX119" s="283"/>
      <c r="AY119">
        <f>$AY$118</f>
        <v>1</v>
      </c>
    </row>
    <row r="120" spans="1:51" ht="46.5" customHeight="1" thickBo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732</v>
      </c>
      <c r="AF120" s="550"/>
      <c r="AG120" s="550"/>
      <c r="AH120" s="550"/>
      <c r="AI120" s="550" t="s">
        <v>733</v>
      </c>
      <c r="AJ120" s="550"/>
      <c r="AK120" s="550"/>
      <c r="AL120" s="550"/>
      <c r="AM120" s="550" t="s">
        <v>757</v>
      </c>
      <c r="AN120" s="550"/>
      <c r="AO120" s="550"/>
      <c r="AP120" s="550"/>
      <c r="AQ120" s="550" t="s">
        <v>759</v>
      </c>
      <c r="AR120" s="550"/>
      <c r="AS120" s="550"/>
      <c r="AT120" s="550"/>
      <c r="AU120" s="550"/>
      <c r="AV120" s="550"/>
      <c r="AW120" s="550"/>
      <c r="AX120" s="551"/>
      <c r="AY120">
        <f>$AY$118</f>
        <v>1</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405</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716</v>
      </c>
      <c r="AF134" s="208"/>
      <c r="AG134" s="208"/>
      <c r="AH134" s="208"/>
      <c r="AI134" s="207" t="s">
        <v>716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716</v>
      </c>
      <c r="AF135" s="208"/>
      <c r="AG135" s="208"/>
      <c r="AH135" s="208"/>
      <c r="AI135" s="207" t="s">
        <v>716</v>
      </c>
      <c r="AJ135" s="208"/>
      <c r="AK135" s="208"/>
      <c r="AL135" s="208"/>
      <c r="AM135" s="207"/>
      <c r="AN135" s="208"/>
      <c r="AO135" s="208"/>
      <c r="AP135" s="208"/>
      <c r="AQ135" s="207" t="s">
        <v>716</v>
      </c>
      <c r="AR135" s="208"/>
      <c r="AS135" s="208"/>
      <c r="AT135" s="208"/>
      <c r="AU135" s="207" t="s">
        <v>716</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c r="A214" s="190"/>
      <c r="B214" s="187"/>
      <c r="C214" s="181"/>
      <c r="D214" s="187"/>
      <c r="E214" s="181"/>
      <c r="F214" s="182"/>
      <c r="G214" s="107" t="s">
        <v>716</v>
      </c>
      <c r="H214" s="108"/>
      <c r="I214" s="108"/>
      <c r="J214" s="108"/>
      <c r="K214" s="108"/>
      <c r="L214" s="108"/>
      <c r="M214" s="108"/>
      <c r="N214" s="108"/>
      <c r="O214" s="108"/>
      <c r="P214" s="109"/>
      <c r="Q214" s="116" t="s">
        <v>716</v>
      </c>
      <c r="R214" s="117"/>
      <c r="S214" s="117"/>
      <c r="T214" s="117"/>
      <c r="U214" s="117"/>
      <c r="V214" s="117"/>
      <c r="W214" s="117"/>
      <c r="X214" s="117"/>
      <c r="Y214" s="117"/>
      <c r="Z214" s="117"/>
      <c r="AA214" s="118"/>
      <c r="AB214" s="144"/>
      <c r="AC214" s="145"/>
      <c r="AD214" s="145"/>
      <c r="AE214" s="150" t="s">
        <v>716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671</v>
      </c>
      <c r="D430" s="934"/>
      <c r="E430" s="175" t="s">
        <v>399</v>
      </c>
      <c r="F430" s="897"/>
      <c r="G430" s="898" t="s">
        <v>252</v>
      </c>
      <c r="H430" s="126"/>
      <c r="I430" s="12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1</v>
      </c>
    </row>
    <row r="477" spans="1:51" ht="18.75"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716</v>
      </c>
      <c r="AF477" s="201"/>
      <c r="AG477" s="136" t="s">
        <v>233</v>
      </c>
      <c r="AH477" s="137"/>
      <c r="AI477" s="335"/>
      <c r="AJ477" s="335"/>
      <c r="AK477" s="335"/>
      <c r="AL477" s="157"/>
      <c r="AM477" s="335"/>
      <c r="AN477" s="335"/>
      <c r="AO477" s="335"/>
      <c r="AP477" s="157"/>
      <c r="AQ477" s="250" t="s">
        <v>716</v>
      </c>
      <c r="AR477" s="201"/>
      <c r="AS477" s="136" t="s">
        <v>233</v>
      </c>
      <c r="AT477" s="137"/>
      <c r="AU477" s="201" t="s">
        <v>716</v>
      </c>
      <c r="AV477" s="201"/>
      <c r="AW477" s="136" t="s">
        <v>179</v>
      </c>
      <c r="AX477" s="196"/>
      <c r="AY477">
        <f>$AY$476</f>
        <v>1</v>
      </c>
    </row>
    <row r="478" spans="1:51" ht="23.25" customHeight="1">
      <c r="A478" s="190"/>
      <c r="B478" s="187"/>
      <c r="C478" s="181"/>
      <c r="D478" s="187"/>
      <c r="E478" s="338"/>
      <c r="F478" s="339"/>
      <c r="G478" s="107" t="s">
        <v>716</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716</v>
      </c>
      <c r="AC478" s="214"/>
      <c r="AD478" s="214"/>
      <c r="AE478" s="336" t="s">
        <v>716</v>
      </c>
      <c r="AF478" s="208"/>
      <c r="AG478" s="208"/>
      <c r="AH478" s="208"/>
      <c r="AI478" s="336" t="s">
        <v>716</v>
      </c>
      <c r="AJ478" s="208"/>
      <c r="AK478" s="208"/>
      <c r="AL478" s="208"/>
      <c r="AM478" s="336"/>
      <c r="AN478" s="208"/>
      <c r="AO478" s="208"/>
      <c r="AP478" s="337"/>
      <c r="AQ478" s="336" t="s">
        <v>716</v>
      </c>
      <c r="AR478" s="208"/>
      <c r="AS478" s="208"/>
      <c r="AT478" s="337"/>
      <c r="AU478" s="208" t="s">
        <v>716</v>
      </c>
      <c r="AV478" s="208"/>
      <c r="AW478" s="208"/>
      <c r="AX478" s="209"/>
      <c r="AY478">
        <f t="shared" ref="AY478:AY480" si="72">$AY$476</f>
        <v>1</v>
      </c>
    </row>
    <row r="479" spans="1:51" ht="23.25"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716</v>
      </c>
      <c r="AC479" s="206"/>
      <c r="AD479" s="206"/>
      <c r="AE479" s="336" t="s">
        <v>716</v>
      </c>
      <c r="AF479" s="208"/>
      <c r="AG479" s="208"/>
      <c r="AH479" s="337"/>
      <c r="AI479" s="336" t="s">
        <v>716</v>
      </c>
      <c r="AJ479" s="208"/>
      <c r="AK479" s="208"/>
      <c r="AL479" s="208"/>
      <c r="AM479" s="336"/>
      <c r="AN479" s="208"/>
      <c r="AO479" s="208"/>
      <c r="AP479" s="337"/>
      <c r="AQ479" s="336" t="s">
        <v>716</v>
      </c>
      <c r="AR479" s="208"/>
      <c r="AS479" s="208"/>
      <c r="AT479" s="337"/>
      <c r="AU479" s="208" t="s">
        <v>716</v>
      </c>
      <c r="AV479" s="208"/>
      <c r="AW479" s="208"/>
      <c r="AX479" s="209"/>
      <c r="AY479">
        <f t="shared" si="72"/>
        <v>1</v>
      </c>
    </row>
    <row r="480" spans="1:51" ht="23.25" customHeight="1" thickBo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716</v>
      </c>
      <c r="AF480" s="208"/>
      <c r="AG480" s="208"/>
      <c r="AH480" s="337"/>
      <c r="AI480" s="336" t="s">
        <v>716</v>
      </c>
      <c r="AJ480" s="208"/>
      <c r="AK480" s="208"/>
      <c r="AL480" s="208"/>
      <c r="AM480" s="336"/>
      <c r="AN480" s="208"/>
      <c r="AO480" s="208"/>
      <c r="AP480" s="337"/>
      <c r="AQ480" s="336" t="s">
        <v>716</v>
      </c>
      <c r="AR480" s="208"/>
      <c r="AS480" s="208"/>
      <c r="AT480" s="337"/>
      <c r="AU480" s="208" t="s">
        <v>716</v>
      </c>
      <c r="AV480" s="208"/>
      <c r="AW480" s="208"/>
      <c r="AX480" s="209"/>
      <c r="AY480">
        <f t="shared" si="72"/>
        <v>1</v>
      </c>
    </row>
    <row r="481" spans="1:51" ht="23.85" hidden="1"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402</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91.9" customHeight="1">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745</v>
      </c>
      <c r="AE702" s="342"/>
      <c r="AF702" s="342"/>
      <c r="AG702" s="379" t="s">
        <v>761</v>
      </c>
      <c r="AH702" s="380"/>
      <c r="AI702" s="380"/>
      <c r="AJ702" s="380"/>
      <c r="AK702" s="380"/>
      <c r="AL702" s="380"/>
      <c r="AM702" s="380"/>
      <c r="AN702" s="380"/>
      <c r="AO702" s="380"/>
      <c r="AP702" s="380"/>
      <c r="AQ702" s="380"/>
      <c r="AR702" s="380"/>
      <c r="AS702" s="380"/>
      <c r="AT702" s="380"/>
      <c r="AU702" s="380"/>
      <c r="AV702" s="380"/>
      <c r="AW702" s="380"/>
      <c r="AX702" s="381"/>
    </row>
    <row r="703" spans="1:51" ht="81.599999999999994"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22" t="s">
        <v>745</v>
      </c>
      <c r="AE703" s="323"/>
      <c r="AF703" s="323"/>
      <c r="AG703" s="104" t="s">
        <v>762</v>
      </c>
      <c r="AH703" s="105"/>
      <c r="AI703" s="105"/>
      <c r="AJ703" s="105"/>
      <c r="AK703" s="105"/>
      <c r="AL703" s="105"/>
      <c r="AM703" s="105"/>
      <c r="AN703" s="105"/>
      <c r="AO703" s="105"/>
      <c r="AP703" s="105"/>
      <c r="AQ703" s="105"/>
      <c r="AR703" s="105"/>
      <c r="AS703" s="105"/>
      <c r="AT703" s="105"/>
      <c r="AU703" s="105"/>
      <c r="AV703" s="105"/>
      <c r="AW703" s="105"/>
      <c r="AX703" s="106"/>
    </row>
    <row r="704" spans="1:51" ht="99.6" customHeight="1">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745</v>
      </c>
      <c r="AE704" s="783"/>
      <c r="AF704" s="783"/>
      <c r="AG704" s="379" t="s">
        <v>763</v>
      </c>
      <c r="AH704" s="380"/>
      <c r="AI704" s="380"/>
      <c r="AJ704" s="380"/>
      <c r="AK704" s="380"/>
      <c r="AL704" s="380"/>
      <c r="AM704" s="380"/>
      <c r="AN704" s="380"/>
      <c r="AO704" s="380"/>
      <c r="AP704" s="380"/>
      <c r="AQ704" s="380"/>
      <c r="AR704" s="380"/>
      <c r="AS704" s="380"/>
      <c r="AT704" s="380"/>
      <c r="AU704" s="380"/>
      <c r="AV704" s="380"/>
      <c r="AW704" s="380"/>
      <c r="AX704" s="381"/>
    </row>
    <row r="705" spans="1:50" ht="27" customHeight="1">
      <c r="A705" s="640" t="s">
        <v>39</v>
      </c>
      <c r="B705" s="641"/>
      <c r="C705" s="820" t="s">
        <v>41</v>
      </c>
      <c r="D705" s="82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2"/>
      <c r="AD705" s="714" t="s">
        <v>745</v>
      </c>
      <c r="AE705" s="715"/>
      <c r="AF705" s="715"/>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2"/>
      <c r="B706" s="643"/>
      <c r="C706" s="796"/>
      <c r="D706" s="797"/>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765</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2"/>
      <c r="B707" s="643"/>
      <c r="C707" s="798"/>
      <c r="D707" s="799"/>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765</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2" t="s">
        <v>766</v>
      </c>
      <c r="AE708" s="603"/>
      <c r="AF708" s="603"/>
      <c r="AG708" s="742" t="s">
        <v>716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766</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43.15" customHeight="1">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768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766</v>
      </c>
      <c r="AE712" s="783"/>
      <c r="AF712" s="783"/>
      <c r="AG712" s="809" t="s">
        <v>716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2"/>
      <c r="B713" s="644"/>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766</v>
      </c>
      <c r="AE713" s="323"/>
      <c r="AF713" s="663"/>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766</v>
      </c>
      <c r="AE714" s="807"/>
      <c r="AF714" s="808"/>
      <c r="AG714" s="736" t="s">
        <v>716</v>
      </c>
      <c r="AH714" s="737"/>
      <c r="AI714" s="737"/>
      <c r="AJ714" s="737"/>
      <c r="AK714" s="737"/>
      <c r="AL714" s="737"/>
      <c r="AM714" s="737"/>
      <c r="AN714" s="737"/>
      <c r="AO714" s="737"/>
      <c r="AP714" s="737"/>
      <c r="AQ714" s="737"/>
      <c r="AR714" s="737"/>
      <c r="AS714" s="737"/>
      <c r="AT714" s="737"/>
      <c r="AU714" s="737"/>
      <c r="AV714" s="737"/>
      <c r="AW714" s="737"/>
      <c r="AX714" s="738"/>
    </row>
    <row r="715" spans="1:50" ht="60.6" customHeight="1">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745</v>
      </c>
      <c r="AE715" s="603"/>
      <c r="AF715" s="656"/>
      <c r="AG715" s="742" t="s">
        <v>780</v>
      </c>
      <c r="AH715" s="743"/>
      <c r="AI715" s="743"/>
      <c r="AJ715" s="743"/>
      <c r="AK715" s="743"/>
      <c r="AL715" s="743"/>
      <c r="AM715" s="743"/>
      <c r="AN715" s="743"/>
      <c r="AO715" s="743"/>
      <c r="AP715" s="743"/>
      <c r="AQ715" s="743"/>
      <c r="AR715" s="743"/>
      <c r="AS715" s="743"/>
      <c r="AT715" s="743"/>
      <c r="AU715" s="743"/>
      <c r="AV715" s="743"/>
      <c r="AW715" s="743"/>
      <c r="AX715" s="744"/>
    </row>
    <row r="716" spans="1:50" ht="46.9" customHeight="1">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745</v>
      </c>
      <c r="AE716" s="627"/>
      <c r="AF716" s="627"/>
      <c r="AG716" s="104" t="s">
        <v>769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770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766</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40" t="s">
        <v>48</v>
      </c>
      <c r="B726" s="801"/>
      <c r="C726" s="814" t="s">
        <v>53</v>
      </c>
      <c r="D726" s="836"/>
      <c r="E726" s="836"/>
      <c r="F726" s="837"/>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802"/>
      <c r="B727" s="803"/>
      <c r="C727" s="748" t="s">
        <v>57</v>
      </c>
      <c r="D727" s="749"/>
      <c r="E727" s="749"/>
      <c r="F727" s="750"/>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c r="A737" s="993" t="s">
        <v>672</v>
      </c>
      <c r="B737" s="211"/>
      <c r="C737" s="211"/>
      <c r="D737" s="212"/>
      <c r="E737" s="957" t="s">
        <v>736</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c r="A738" s="361" t="s">
        <v>397</v>
      </c>
      <c r="B738" s="361"/>
      <c r="C738" s="361"/>
      <c r="D738" s="361"/>
      <c r="E738" s="957" t="s">
        <v>737</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c r="A739" s="361" t="s">
        <v>396</v>
      </c>
      <c r="B739" s="361"/>
      <c r="C739" s="361"/>
      <c r="D739" s="361"/>
      <c r="E739" s="957" t="s">
        <v>738</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c r="A740" s="361" t="s">
        <v>395</v>
      </c>
      <c r="B740" s="361"/>
      <c r="C740" s="361"/>
      <c r="D740" s="361"/>
      <c r="E740" s="957" t="s">
        <v>739</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c r="A741" s="361" t="s">
        <v>394</v>
      </c>
      <c r="B741" s="361"/>
      <c r="C741" s="361"/>
      <c r="D741" s="361"/>
      <c r="E741" s="957" t="s">
        <v>740</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c r="A742" s="361" t="s">
        <v>393</v>
      </c>
      <c r="B742" s="361"/>
      <c r="C742" s="361"/>
      <c r="D742" s="361"/>
      <c r="E742" s="957" t="s">
        <v>741</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c r="A743" s="361" t="s">
        <v>392</v>
      </c>
      <c r="B743" s="361"/>
      <c r="C743" s="361"/>
      <c r="D743" s="361"/>
      <c r="E743" s="957" t="s">
        <v>742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c r="A744" s="361" t="s">
        <v>391</v>
      </c>
      <c r="B744" s="361"/>
      <c r="C744" s="361"/>
      <c r="D744" s="361"/>
      <c r="E744" s="957" t="s">
        <v>743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c r="A745" s="361" t="s">
        <v>390</v>
      </c>
      <c r="B745" s="361"/>
      <c r="C745" s="361"/>
      <c r="D745" s="361"/>
      <c r="E745" s="994" t="s">
        <v>744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c r="A746" s="361" t="s">
        <v>545</v>
      </c>
      <c r="B746" s="361"/>
      <c r="C746" s="361"/>
      <c r="D746" s="361"/>
      <c r="E746" s="963" t="s">
        <v>710</v>
      </c>
      <c r="F746" s="961"/>
      <c r="G746" s="961"/>
      <c r="H746" s="100" t="str">
        <f>IF(E746="","","-")</f>
        <v>-</v>
      </c>
      <c r="I746" s="961"/>
      <c r="J746" s="961"/>
      <c r="K746" s="100" t="str">
        <f>IF(I746="","","-")</f>
        <v/>
      </c>
      <c r="L746" s="962">
        <v>748</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c r="A747" s="361" t="s">
        <v>509</v>
      </c>
      <c r="B747" s="361"/>
      <c r="C747" s="361"/>
      <c r="D747" s="361"/>
      <c r="E747" s="963" t="s">
        <v>710</v>
      </c>
      <c r="F747" s="961"/>
      <c r="G747" s="961"/>
      <c r="H747" s="100" t="str">
        <f>IF(E747="","","-")</f>
        <v>-</v>
      </c>
      <c r="I747" s="961"/>
      <c r="J747" s="961"/>
      <c r="K747" s="100" t="str">
        <f>IF(I747="","","-")</f>
        <v/>
      </c>
      <c r="L747" s="962">
        <v>843</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8" t="s">
        <v>386</v>
      </c>
      <c r="B787" s="629"/>
      <c r="C787" s="629"/>
      <c r="D787" s="629"/>
      <c r="E787" s="629"/>
      <c r="F787" s="630"/>
      <c r="G787" s="593" t="s">
        <v>746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5"/>
    </row>
    <row r="788" spans="1:51" ht="24.75" customHeight="1">
      <c r="A788" s="631"/>
      <c r="B788" s="632"/>
      <c r="C788" s="632"/>
      <c r="D788" s="632"/>
      <c r="E788" s="632"/>
      <c r="F788" s="633"/>
      <c r="G788" s="814"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800"/>
      <c r="AC788" s="814"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c r="A789" s="631"/>
      <c r="B789" s="632"/>
      <c r="C789" s="632"/>
      <c r="D789" s="632"/>
      <c r="E789" s="632"/>
      <c r="F789" s="633"/>
      <c r="G789" s="670" t="s">
        <v>747</v>
      </c>
      <c r="H789" s="671"/>
      <c r="I789" s="671"/>
      <c r="J789" s="671"/>
      <c r="K789" s="672"/>
      <c r="L789" s="664" t="s">
        <v>748</v>
      </c>
      <c r="M789" s="665"/>
      <c r="N789" s="665"/>
      <c r="O789" s="665"/>
      <c r="P789" s="665"/>
      <c r="Q789" s="665"/>
      <c r="R789" s="665"/>
      <c r="S789" s="665"/>
      <c r="T789" s="665"/>
      <c r="U789" s="665"/>
      <c r="V789" s="665"/>
      <c r="W789" s="665"/>
      <c r="X789" s="666"/>
      <c r="Y789" s="382">
        <v>9</v>
      </c>
      <c r="Z789" s="383"/>
      <c r="AA789" s="383"/>
      <c r="AB789" s="804"/>
      <c r="AC789" s="670"/>
      <c r="AD789" s="671"/>
      <c r="AE789" s="671"/>
      <c r="AF789" s="671"/>
      <c r="AG789" s="672"/>
      <c r="AH789" s="664"/>
      <c r="AI789" s="665"/>
      <c r="AJ789" s="665"/>
      <c r="AK789" s="665"/>
      <c r="AL789" s="665"/>
      <c r="AM789" s="665"/>
      <c r="AN789" s="665"/>
      <c r="AO789" s="665"/>
      <c r="AP789" s="665"/>
      <c r="AQ789" s="665"/>
      <c r="AR789" s="665"/>
      <c r="AS789" s="665"/>
      <c r="AT789" s="666"/>
      <c r="AU789" s="382"/>
      <c r="AV789" s="383"/>
      <c r="AW789" s="383"/>
      <c r="AX789" s="384"/>
    </row>
    <row r="790" spans="1:51" ht="24.75" customHeight="1">
      <c r="A790" s="631"/>
      <c r="B790" s="632"/>
      <c r="C790" s="632"/>
      <c r="D790" s="632"/>
      <c r="E790" s="632"/>
      <c r="F790" s="633"/>
      <c r="G790" s="604" t="s">
        <v>749</v>
      </c>
      <c r="H790" s="605"/>
      <c r="I790" s="605"/>
      <c r="J790" s="605"/>
      <c r="K790" s="606"/>
      <c r="L790" s="596" t="s">
        <v>750</v>
      </c>
      <c r="M790" s="597"/>
      <c r="N790" s="597"/>
      <c r="O790" s="597"/>
      <c r="P790" s="597"/>
      <c r="Q790" s="597"/>
      <c r="R790" s="597"/>
      <c r="S790" s="597"/>
      <c r="T790" s="597"/>
      <c r="U790" s="597"/>
      <c r="V790" s="597"/>
      <c r="W790" s="597"/>
      <c r="X790" s="598"/>
      <c r="Y790" s="599">
        <v>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c r="A791" s="631"/>
      <c r="B791" s="632"/>
      <c r="C791" s="632"/>
      <c r="D791" s="632"/>
      <c r="E791" s="632"/>
      <c r="F791" s="633"/>
      <c r="G791" s="604" t="s">
        <v>751</v>
      </c>
      <c r="H791" s="624"/>
      <c r="I791" s="624"/>
      <c r="J791" s="624"/>
      <c r="K791" s="625"/>
      <c r="L791" s="596" t="s">
        <v>752</v>
      </c>
      <c r="M791" s="790"/>
      <c r="N791" s="790"/>
      <c r="O791" s="790"/>
      <c r="P791" s="790"/>
      <c r="Q791" s="790"/>
      <c r="R791" s="790"/>
      <c r="S791" s="790"/>
      <c r="T791" s="790"/>
      <c r="U791" s="790"/>
      <c r="V791" s="790"/>
      <c r="W791" s="790"/>
      <c r="X791" s="791"/>
      <c r="Y791" s="599">
        <v>2</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31"/>
      <c r="B792" s="632"/>
      <c r="C792" s="632"/>
      <c r="D792" s="632"/>
      <c r="E792" s="632"/>
      <c r="F792" s="633"/>
      <c r="G792" s="604" t="s">
        <v>80</v>
      </c>
      <c r="H792" s="605"/>
      <c r="I792" s="605"/>
      <c r="J792" s="605"/>
      <c r="K792" s="606"/>
      <c r="L792" s="596" t="s">
        <v>753</v>
      </c>
      <c r="M792" s="597"/>
      <c r="N792" s="597"/>
      <c r="O792" s="597"/>
      <c r="P792" s="597"/>
      <c r="Q792" s="597"/>
      <c r="R792" s="597"/>
      <c r="S792" s="597"/>
      <c r="T792" s="597"/>
      <c r="U792" s="597"/>
      <c r="V792" s="597"/>
      <c r="W792" s="597"/>
      <c r="X792" s="598"/>
      <c r="Y792" s="599">
        <v>4</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31"/>
      <c r="B799" s="632"/>
      <c r="C799" s="632"/>
      <c r="D799" s="632"/>
      <c r="E799" s="632"/>
      <c r="F799" s="633"/>
      <c r="G799" s="825" t="s">
        <v>20</v>
      </c>
      <c r="H799" s="826"/>
      <c r="I799" s="826"/>
      <c r="J799" s="826"/>
      <c r="K799" s="826"/>
      <c r="L799" s="827"/>
      <c r="M799" s="828"/>
      <c r="N799" s="828"/>
      <c r="O799" s="828"/>
      <c r="P799" s="828"/>
      <c r="Q799" s="828"/>
      <c r="R799" s="828"/>
      <c r="S799" s="828"/>
      <c r="T799" s="828"/>
      <c r="U799" s="828"/>
      <c r="V799" s="828"/>
      <c r="W799" s="828"/>
      <c r="X799" s="829"/>
      <c r="Y799" s="830">
        <f>SUM(Y789:AB798)</f>
        <v>18</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5"/>
      <c r="AY800">
        <f>COUNTA($G$802,$AC$802)</f>
        <v>0</v>
      </c>
    </row>
    <row r="801" spans="1:51" ht="24.75" hidden="1" customHeight="1">
      <c r="A801" s="631"/>
      <c r="B801" s="632"/>
      <c r="C801" s="632"/>
      <c r="D801" s="632"/>
      <c r="E801" s="632"/>
      <c r="F801" s="633"/>
      <c r="G801" s="814"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800"/>
      <c r="AC801" s="814"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2"/>
      <c r="Z802" s="383"/>
      <c r="AA802" s="383"/>
      <c r="AB802" s="804"/>
      <c r="AC802" s="670"/>
      <c r="AD802" s="671"/>
      <c r="AE802" s="671"/>
      <c r="AF802" s="671"/>
      <c r="AG802" s="672"/>
      <c r="AH802" s="664"/>
      <c r="AI802" s="665"/>
      <c r="AJ802" s="665"/>
      <c r="AK802" s="665"/>
      <c r="AL802" s="665"/>
      <c r="AM802" s="665"/>
      <c r="AN802" s="665"/>
      <c r="AO802" s="665"/>
      <c r="AP802" s="665"/>
      <c r="AQ802" s="665"/>
      <c r="AR802" s="665"/>
      <c r="AS802" s="665"/>
      <c r="AT802" s="666"/>
      <c r="AU802" s="382"/>
      <c r="AV802" s="383"/>
      <c r="AW802" s="383"/>
      <c r="AX802" s="384"/>
      <c r="AY802">
        <f t="shared" ref="AY802:AY812" si="115">$AY$800</f>
        <v>0</v>
      </c>
    </row>
    <row r="803" spans="1:51" ht="24.75" hidden="1" customHeight="1">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31"/>
      <c r="B812" s="632"/>
      <c r="C812" s="632"/>
      <c r="D812" s="632"/>
      <c r="E812" s="632"/>
      <c r="F812" s="633"/>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5"/>
      <c r="AY813">
        <f>COUNTA($G$815,$AC$815)</f>
        <v>0</v>
      </c>
    </row>
    <row r="814" spans="1:51" ht="24.75" hidden="1" customHeight="1">
      <c r="A814" s="631"/>
      <c r="B814" s="632"/>
      <c r="C814" s="632"/>
      <c r="D814" s="632"/>
      <c r="E814" s="632"/>
      <c r="F814" s="633"/>
      <c r="G814" s="814"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800"/>
      <c r="AC814" s="814"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2"/>
      <c r="Z815" s="383"/>
      <c r="AA815" s="383"/>
      <c r="AB815" s="804"/>
      <c r="AC815" s="670"/>
      <c r="AD815" s="671"/>
      <c r="AE815" s="671"/>
      <c r="AF815" s="671"/>
      <c r="AG815" s="672"/>
      <c r="AH815" s="664"/>
      <c r="AI815" s="665"/>
      <c r="AJ815" s="665"/>
      <c r="AK815" s="665"/>
      <c r="AL815" s="665"/>
      <c r="AM815" s="665"/>
      <c r="AN815" s="665"/>
      <c r="AO815" s="665"/>
      <c r="AP815" s="665"/>
      <c r="AQ815" s="665"/>
      <c r="AR815" s="665"/>
      <c r="AS815" s="665"/>
      <c r="AT815" s="666"/>
      <c r="AU815" s="382"/>
      <c r="AV815" s="383"/>
      <c r="AW815" s="383"/>
      <c r="AX815" s="384"/>
      <c r="AY815">
        <f t="shared" ref="AY815:AY825" si="116">$AY$813</f>
        <v>0</v>
      </c>
    </row>
    <row r="816" spans="1:51" ht="24.75" hidden="1" customHeight="1">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31"/>
      <c r="B825" s="632"/>
      <c r="C825" s="632"/>
      <c r="D825" s="632"/>
      <c r="E825" s="632"/>
      <c r="F825" s="633"/>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5"/>
      <c r="AY826">
        <f>COUNTA($G$828,$AC$828)</f>
        <v>0</v>
      </c>
    </row>
    <row r="827" spans="1:51" ht="24.75" hidden="1" customHeight="1">
      <c r="A827" s="631"/>
      <c r="B827" s="632"/>
      <c r="C827" s="632"/>
      <c r="D827" s="632"/>
      <c r="E827" s="632"/>
      <c r="F827" s="633"/>
      <c r="G827" s="814"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800"/>
      <c r="AC827" s="814"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2"/>
      <c r="Z828" s="383"/>
      <c r="AA828" s="383"/>
      <c r="AB828" s="804"/>
      <c r="AC828" s="670"/>
      <c r="AD828" s="671"/>
      <c r="AE828" s="671"/>
      <c r="AF828" s="671"/>
      <c r="AG828" s="672"/>
      <c r="AH828" s="664"/>
      <c r="AI828" s="665"/>
      <c r="AJ828" s="665"/>
      <c r="AK828" s="665"/>
      <c r="AL828" s="665"/>
      <c r="AM828" s="665"/>
      <c r="AN828" s="665"/>
      <c r="AO828" s="665"/>
      <c r="AP828" s="665"/>
      <c r="AQ828" s="665"/>
      <c r="AR828" s="665"/>
      <c r="AS828" s="665"/>
      <c r="AT828" s="666"/>
      <c r="AU828" s="382"/>
      <c r="AV828" s="383"/>
      <c r="AW828" s="383"/>
      <c r="AX828" s="384"/>
      <c r="AY828">
        <f t="shared" ref="AY828:AY838" si="117">$AY$826</f>
        <v>0</v>
      </c>
    </row>
    <row r="829" spans="1:51" ht="24.75" hidden="1" customHeight="1">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31"/>
      <c r="B838" s="632"/>
      <c r="C838" s="632"/>
      <c r="D838" s="632"/>
      <c r="E838" s="632"/>
      <c r="F838" s="633"/>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0.900000000000006" customHeight="1">
      <c r="A845" s="370">
        <v>1</v>
      </c>
      <c r="B845" s="370">
        <v>1</v>
      </c>
      <c r="C845" s="358" t="s">
        <v>775</v>
      </c>
      <c r="D845" s="343"/>
      <c r="E845" s="343"/>
      <c r="F845" s="343"/>
      <c r="G845" s="343"/>
      <c r="H845" s="343"/>
      <c r="I845" s="343"/>
      <c r="J845" s="344">
        <v>1013305000448</v>
      </c>
      <c r="K845" s="345"/>
      <c r="L845" s="345"/>
      <c r="M845" s="345"/>
      <c r="N845" s="345"/>
      <c r="O845" s="345"/>
      <c r="P845" s="908" t="s">
        <v>776</v>
      </c>
      <c r="Q845" s="908"/>
      <c r="R845" s="908"/>
      <c r="S845" s="908"/>
      <c r="T845" s="908"/>
      <c r="U845" s="908"/>
      <c r="V845" s="908"/>
      <c r="W845" s="908"/>
      <c r="X845" s="908"/>
      <c r="Y845" s="347">
        <v>18</v>
      </c>
      <c r="Z845" s="348"/>
      <c r="AA845" s="348"/>
      <c r="AB845" s="349"/>
      <c r="AC845" s="903" t="s">
        <v>777</v>
      </c>
      <c r="AD845" s="904"/>
      <c r="AE845" s="904"/>
      <c r="AF845" s="904"/>
      <c r="AG845" s="904"/>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7"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3:Y798">
    <cfRule type="expression" dxfId="2789" priority="13687">
      <formula>IF(RIGHT(TEXT(Y793,"0.#"),1)=".",FALSE,TRUE)</formula>
    </cfRule>
    <cfRule type="expression" dxfId="2788" priority="13688">
      <formula>IF(RIGHT(TEXT(Y793,"0.#"),1)=".",TRUE,FALSE)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2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2"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8"/>
      <c r="AA2" s="829"/>
      <c r="AB2" s="1027" t="s">
        <v>11</v>
      </c>
      <c r="AC2" s="1028"/>
      <c r="AD2" s="1029"/>
      <c r="AE2" s="1033" t="s">
        <v>390</v>
      </c>
      <c r="AF2" s="1033"/>
      <c r="AG2" s="1033"/>
      <c r="AH2" s="1033"/>
      <c r="AI2" s="1033" t="s">
        <v>412</v>
      </c>
      <c r="AJ2" s="1033"/>
      <c r="AK2" s="1033"/>
      <c r="AL2" s="556"/>
      <c r="AM2" s="1033" t="s">
        <v>509</v>
      </c>
      <c r="AN2" s="1033"/>
      <c r="AO2" s="1033"/>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8"/>
      <c r="AA9" s="829"/>
      <c r="AB9" s="1027" t="s">
        <v>11</v>
      </c>
      <c r="AC9" s="1028"/>
      <c r="AD9" s="1029"/>
      <c r="AE9" s="1033" t="s">
        <v>390</v>
      </c>
      <c r="AF9" s="1033"/>
      <c r="AG9" s="1033"/>
      <c r="AH9" s="1033"/>
      <c r="AI9" s="1033" t="s">
        <v>412</v>
      </c>
      <c r="AJ9" s="1033"/>
      <c r="AK9" s="1033"/>
      <c r="AL9" s="556"/>
      <c r="AM9" s="1033" t="s">
        <v>509</v>
      </c>
      <c r="AN9" s="1033"/>
      <c r="AO9" s="1033"/>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8"/>
      <c r="AA16" s="829"/>
      <c r="AB16" s="1027" t="s">
        <v>11</v>
      </c>
      <c r="AC16" s="1028"/>
      <c r="AD16" s="1029"/>
      <c r="AE16" s="1033" t="s">
        <v>390</v>
      </c>
      <c r="AF16" s="1033"/>
      <c r="AG16" s="1033"/>
      <c r="AH16" s="1033"/>
      <c r="AI16" s="1033" t="s">
        <v>412</v>
      </c>
      <c r="AJ16" s="1033"/>
      <c r="AK16" s="1033"/>
      <c r="AL16" s="556"/>
      <c r="AM16" s="1033" t="s">
        <v>509</v>
      </c>
      <c r="AN16" s="1033"/>
      <c r="AO16" s="1033"/>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8"/>
      <c r="AA23" s="829"/>
      <c r="AB23" s="1027" t="s">
        <v>11</v>
      </c>
      <c r="AC23" s="1028"/>
      <c r="AD23" s="1029"/>
      <c r="AE23" s="1033" t="s">
        <v>390</v>
      </c>
      <c r="AF23" s="1033"/>
      <c r="AG23" s="1033"/>
      <c r="AH23" s="1033"/>
      <c r="AI23" s="1033" t="s">
        <v>412</v>
      </c>
      <c r="AJ23" s="1033"/>
      <c r="AK23" s="1033"/>
      <c r="AL23" s="556"/>
      <c r="AM23" s="1033" t="s">
        <v>509</v>
      </c>
      <c r="AN23" s="1033"/>
      <c r="AO23" s="1033"/>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8"/>
      <c r="AA30" s="829"/>
      <c r="AB30" s="1027" t="s">
        <v>11</v>
      </c>
      <c r="AC30" s="1028"/>
      <c r="AD30" s="1029"/>
      <c r="AE30" s="1033" t="s">
        <v>390</v>
      </c>
      <c r="AF30" s="1033"/>
      <c r="AG30" s="1033"/>
      <c r="AH30" s="1033"/>
      <c r="AI30" s="1033" t="s">
        <v>412</v>
      </c>
      <c r="AJ30" s="1033"/>
      <c r="AK30" s="1033"/>
      <c r="AL30" s="556"/>
      <c r="AM30" s="1033" t="s">
        <v>509</v>
      </c>
      <c r="AN30" s="1033"/>
      <c r="AO30" s="1033"/>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8"/>
      <c r="AA37" s="829"/>
      <c r="AB37" s="1027" t="s">
        <v>11</v>
      </c>
      <c r="AC37" s="1028"/>
      <c r="AD37" s="1029"/>
      <c r="AE37" s="1033" t="s">
        <v>390</v>
      </c>
      <c r="AF37" s="1033"/>
      <c r="AG37" s="1033"/>
      <c r="AH37" s="1033"/>
      <c r="AI37" s="1033" t="s">
        <v>412</v>
      </c>
      <c r="AJ37" s="1033"/>
      <c r="AK37" s="1033"/>
      <c r="AL37" s="556"/>
      <c r="AM37" s="1033" t="s">
        <v>509</v>
      </c>
      <c r="AN37" s="1033"/>
      <c r="AO37" s="1033"/>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8"/>
      <c r="AA44" s="829"/>
      <c r="AB44" s="1027" t="s">
        <v>11</v>
      </c>
      <c r="AC44" s="1028"/>
      <c r="AD44" s="1029"/>
      <c r="AE44" s="1033" t="s">
        <v>390</v>
      </c>
      <c r="AF44" s="1033"/>
      <c r="AG44" s="1033"/>
      <c r="AH44" s="1033"/>
      <c r="AI44" s="1033" t="s">
        <v>412</v>
      </c>
      <c r="AJ44" s="1033"/>
      <c r="AK44" s="1033"/>
      <c r="AL44" s="556"/>
      <c r="AM44" s="1033" t="s">
        <v>509</v>
      </c>
      <c r="AN44" s="1033"/>
      <c r="AO44" s="1033"/>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8"/>
      <c r="AA51" s="829"/>
      <c r="AB51" s="556" t="s">
        <v>11</v>
      </c>
      <c r="AC51" s="1028"/>
      <c r="AD51" s="1029"/>
      <c r="AE51" s="1033" t="s">
        <v>390</v>
      </c>
      <c r="AF51" s="1033"/>
      <c r="AG51" s="1033"/>
      <c r="AH51" s="1033"/>
      <c r="AI51" s="1033" t="s">
        <v>412</v>
      </c>
      <c r="AJ51" s="1033"/>
      <c r="AK51" s="1033"/>
      <c r="AL51" s="556"/>
      <c r="AM51" s="1033" t="s">
        <v>509</v>
      </c>
      <c r="AN51" s="1033"/>
      <c r="AO51" s="1033"/>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8"/>
      <c r="AA58" s="829"/>
      <c r="AB58" s="1027" t="s">
        <v>11</v>
      </c>
      <c r="AC58" s="1028"/>
      <c r="AD58" s="1029"/>
      <c r="AE58" s="1033" t="s">
        <v>390</v>
      </c>
      <c r="AF58" s="1033"/>
      <c r="AG58" s="1033"/>
      <c r="AH58" s="1033"/>
      <c r="AI58" s="1033" t="s">
        <v>412</v>
      </c>
      <c r="AJ58" s="1033"/>
      <c r="AK58" s="1033"/>
      <c r="AL58" s="556"/>
      <c r="AM58" s="1033" t="s">
        <v>509</v>
      </c>
      <c r="AN58" s="1033"/>
      <c r="AO58" s="1033"/>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8"/>
      <c r="AA65" s="829"/>
      <c r="AB65" s="1027" t="s">
        <v>11</v>
      </c>
      <c r="AC65" s="1028"/>
      <c r="AD65" s="1029"/>
      <c r="AE65" s="1033" t="s">
        <v>390</v>
      </c>
      <c r="AF65" s="1033"/>
      <c r="AG65" s="1033"/>
      <c r="AH65" s="1033"/>
      <c r="AI65" s="1033" t="s">
        <v>412</v>
      </c>
      <c r="AJ65" s="1033"/>
      <c r="AK65" s="1033"/>
      <c r="AL65" s="556"/>
      <c r="AM65" s="1033" t="s">
        <v>509</v>
      </c>
      <c r="AN65" s="1033"/>
      <c r="AO65" s="1033"/>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2" t="s">
        <v>28</v>
      </c>
      <c r="B2" s="1053"/>
      <c r="C2" s="1053"/>
      <c r="D2" s="1053"/>
      <c r="E2" s="1053"/>
      <c r="F2" s="1054"/>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c r="A3" s="1046"/>
      <c r="B3" s="1047"/>
      <c r="C3" s="1047"/>
      <c r="D3" s="1047"/>
      <c r="E3" s="1047"/>
      <c r="F3" s="1048"/>
      <c r="G3" s="814" t="s">
        <v>17</v>
      </c>
      <c r="H3" s="668"/>
      <c r="I3" s="668"/>
      <c r="J3" s="668"/>
      <c r="K3" s="668"/>
      <c r="L3" s="667" t="s">
        <v>18</v>
      </c>
      <c r="M3" s="668"/>
      <c r="N3" s="668"/>
      <c r="O3" s="668"/>
      <c r="P3" s="668"/>
      <c r="Q3" s="668"/>
      <c r="R3" s="668"/>
      <c r="S3" s="668"/>
      <c r="T3" s="668"/>
      <c r="U3" s="668"/>
      <c r="V3" s="668"/>
      <c r="W3" s="668"/>
      <c r="X3" s="669"/>
      <c r="Y3" s="653" t="s">
        <v>19</v>
      </c>
      <c r="Z3" s="654"/>
      <c r="AA3" s="654"/>
      <c r="AB3" s="800"/>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2"/>
      <c r="Z4" s="383"/>
      <c r="AA4" s="383"/>
      <c r="AB4" s="804"/>
      <c r="AC4" s="670"/>
      <c r="AD4" s="671"/>
      <c r="AE4" s="671"/>
      <c r="AF4" s="671"/>
      <c r="AG4" s="672"/>
      <c r="AH4" s="664"/>
      <c r="AI4" s="665"/>
      <c r="AJ4" s="665"/>
      <c r="AK4" s="665"/>
      <c r="AL4" s="665"/>
      <c r="AM4" s="665"/>
      <c r="AN4" s="665"/>
      <c r="AO4" s="665"/>
      <c r="AP4" s="665"/>
      <c r="AQ4" s="665"/>
      <c r="AR4" s="665"/>
      <c r="AS4" s="665"/>
      <c r="AT4" s="666"/>
      <c r="AU4" s="382"/>
      <c r="AV4" s="383"/>
      <c r="AW4" s="383"/>
      <c r="AX4" s="384"/>
      <c r="AY4" s="34">
        <f t="shared" ref="AY4:AY14" si="0">$AY$2</f>
        <v>0</v>
      </c>
    </row>
    <row r="5" spans="1:51" ht="24.75" customHeight="1">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5"/>
      <c r="AY15">
        <f>COUNTA($G$17,$AC$17)</f>
        <v>0</v>
      </c>
    </row>
    <row r="16" spans="1:51" ht="25.5" customHeight="1">
      <c r="A16" s="1046"/>
      <c r="B16" s="1047"/>
      <c r="C16" s="1047"/>
      <c r="D16" s="1047"/>
      <c r="E16" s="1047"/>
      <c r="F16" s="1048"/>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2"/>
      <c r="Z17" s="383"/>
      <c r="AA17" s="383"/>
      <c r="AB17" s="804"/>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c r="AY17" s="34">
        <f t="shared" ref="AY17:AY27" si="1">$AY$15</f>
        <v>0</v>
      </c>
    </row>
    <row r="18" spans="1:51" ht="24.75" customHeight="1">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5"/>
      <c r="AY28">
        <f>COUNTA($G$30,$AC$30)</f>
        <v>0</v>
      </c>
    </row>
    <row r="29" spans="1:51" ht="24.75" customHeight="1">
      <c r="A29" s="1046"/>
      <c r="B29" s="1047"/>
      <c r="C29" s="1047"/>
      <c r="D29" s="1047"/>
      <c r="E29" s="1047"/>
      <c r="F29" s="1048"/>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2"/>
      <c r="Z30" s="383"/>
      <c r="AA30" s="383"/>
      <c r="AB30" s="804"/>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c r="AY30" s="34">
        <f t="shared" ref="AY30:AY40" si="2">$AY$28</f>
        <v>0</v>
      </c>
    </row>
    <row r="31" spans="1:51" ht="24.75" customHeight="1">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5"/>
      <c r="AY41">
        <f>COUNTA($G$43,$AC$43)</f>
        <v>0</v>
      </c>
    </row>
    <row r="42" spans="1:51" ht="24.75" customHeight="1">
      <c r="A42" s="1046"/>
      <c r="B42" s="1047"/>
      <c r="C42" s="1047"/>
      <c r="D42" s="1047"/>
      <c r="E42" s="1047"/>
      <c r="F42" s="1048"/>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2"/>
      <c r="Z43" s="383"/>
      <c r="AA43" s="383"/>
      <c r="AB43" s="804"/>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c r="AY43" s="34">
        <f t="shared" ref="AY43:AY53" si="3">$AY$41</f>
        <v>0</v>
      </c>
    </row>
    <row r="44" spans="1:51" ht="24.75" customHeight="1">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row r="55" spans="1:51" ht="30" customHeight="1">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5"/>
      <c r="AY55">
        <f>COUNTA($G$57,$AC$57)</f>
        <v>0</v>
      </c>
    </row>
    <row r="56" spans="1:51" ht="24.75" customHeight="1">
      <c r="A56" s="1046"/>
      <c r="B56" s="1047"/>
      <c r="C56" s="1047"/>
      <c r="D56" s="1047"/>
      <c r="E56" s="1047"/>
      <c r="F56" s="1048"/>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2"/>
      <c r="Z57" s="383"/>
      <c r="AA57" s="383"/>
      <c r="AB57" s="804"/>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c r="AY57" s="34">
        <f t="shared" ref="AY57:AY67" si="4">$AY$55</f>
        <v>0</v>
      </c>
    </row>
    <row r="58" spans="1:51" ht="24.75" customHeight="1">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5"/>
      <c r="AY68">
        <f>COUNTA($G$70,$AC$70)</f>
        <v>0</v>
      </c>
    </row>
    <row r="69" spans="1:51" ht="25.5" customHeight="1">
      <c r="A69" s="1046"/>
      <c r="B69" s="1047"/>
      <c r="C69" s="1047"/>
      <c r="D69" s="1047"/>
      <c r="E69" s="1047"/>
      <c r="F69" s="1048"/>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2"/>
      <c r="Z70" s="383"/>
      <c r="AA70" s="383"/>
      <c r="AB70" s="804"/>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c r="AY70" s="34">
        <f t="shared" ref="AY70:AY80" si="5">$AY$68</f>
        <v>0</v>
      </c>
    </row>
    <row r="71" spans="1:51" ht="24.75" customHeight="1">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5"/>
      <c r="AY81">
        <f>COUNTA($G$83,$AC$83)</f>
        <v>0</v>
      </c>
    </row>
    <row r="82" spans="1:51" ht="24.75" customHeight="1">
      <c r="A82" s="1046"/>
      <c r="B82" s="1047"/>
      <c r="C82" s="1047"/>
      <c r="D82" s="1047"/>
      <c r="E82" s="1047"/>
      <c r="F82" s="1048"/>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2"/>
      <c r="Z83" s="383"/>
      <c r="AA83" s="383"/>
      <c r="AB83" s="804"/>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c r="AY83" s="34">
        <f t="shared" ref="AY83:AY93" si="6">$AY$81</f>
        <v>0</v>
      </c>
    </row>
    <row r="84" spans="1:51" ht="24.75" customHeight="1">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5"/>
      <c r="AY94">
        <f>COUNTA($G$96,$AC$96)</f>
        <v>0</v>
      </c>
    </row>
    <row r="95" spans="1:51" ht="24.75" customHeight="1">
      <c r="A95" s="1046"/>
      <c r="B95" s="1047"/>
      <c r="C95" s="1047"/>
      <c r="D95" s="1047"/>
      <c r="E95" s="1047"/>
      <c r="F95" s="1048"/>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2"/>
      <c r="Z96" s="383"/>
      <c r="AA96" s="383"/>
      <c r="AB96" s="804"/>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c r="AY96" s="34">
        <f t="shared" ref="AY96:AY106" si="7">$AY$94</f>
        <v>0</v>
      </c>
    </row>
    <row r="97" spans="1:51" ht="24.75" customHeight="1">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row r="108" spans="1:51" ht="30" customHeight="1">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5"/>
      <c r="AY108">
        <f>COUNTA($G$110,$AC$110)</f>
        <v>0</v>
      </c>
    </row>
    <row r="109" spans="1:51" ht="24.75" customHeight="1">
      <c r="A109" s="1046"/>
      <c r="B109" s="1047"/>
      <c r="C109" s="1047"/>
      <c r="D109" s="1047"/>
      <c r="E109" s="1047"/>
      <c r="F109" s="1048"/>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4"/>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c r="AY110" s="34">
        <f t="shared" ref="AY110:AY120" si="8">$AY$108</f>
        <v>0</v>
      </c>
    </row>
    <row r="111" spans="1:51" ht="24.75" customHeight="1">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5"/>
      <c r="AY121">
        <f>COUNTA($G$123,$AC$123)</f>
        <v>0</v>
      </c>
    </row>
    <row r="122" spans="1:51" ht="25.5" customHeight="1">
      <c r="A122" s="1046"/>
      <c r="B122" s="1047"/>
      <c r="C122" s="1047"/>
      <c r="D122" s="1047"/>
      <c r="E122" s="1047"/>
      <c r="F122" s="1048"/>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4"/>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c r="AY123" s="34">
        <f t="shared" ref="AY123:AY133" si="9">$AY$121</f>
        <v>0</v>
      </c>
    </row>
    <row r="124" spans="1:51" ht="24.75" customHeight="1">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5"/>
      <c r="AY134">
        <f>COUNTA($G$136,$AC$136)</f>
        <v>0</v>
      </c>
    </row>
    <row r="135" spans="1:51" ht="24.75" customHeight="1">
      <c r="A135" s="1046"/>
      <c r="B135" s="1047"/>
      <c r="C135" s="1047"/>
      <c r="D135" s="1047"/>
      <c r="E135" s="1047"/>
      <c r="F135" s="1048"/>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4"/>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c r="AY136" s="34">
        <f t="shared" ref="AY136:AY146" si="10">$AY$134</f>
        <v>0</v>
      </c>
    </row>
    <row r="137" spans="1:51" ht="24.75" customHeight="1">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5"/>
      <c r="AY147">
        <f>COUNTA($G$149,$AC$149)</f>
        <v>0</v>
      </c>
    </row>
    <row r="148" spans="1:51" ht="24.75" customHeight="1">
      <c r="A148" s="1046"/>
      <c r="B148" s="1047"/>
      <c r="C148" s="1047"/>
      <c r="D148" s="1047"/>
      <c r="E148" s="1047"/>
      <c r="F148" s="1048"/>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4"/>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c r="AY149" s="34">
        <f t="shared" ref="AY149:AY159" si="11">$AY$147</f>
        <v>0</v>
      </c>
    </row>
    <row r="150" spans="1:51" ht="24.75" customHeight="1">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row r="161" spans="1:51" ht="30" customHeight="1">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5"/>
      <c r="AY161">
        <f>COUNTA($G$163,$AC$163)</f>
        <v>0</v>
      </c>
    </row>
    <row r="162" spans="1:51" ht="24.75" customHeight="1">
      <c r="A162" s="1046"/>
      <c r="B162" s="1047"/>
      <c r="C162" s="1047"/>
      <c r="D162" s="1047"/>
      <c r="E162" s="1047"/>
      <c r="F162" s="1048"/>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4"/>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c r="AY163" s="34">
        <f t="shared" ref="AY163:AY173" si="12">$AY$161</f>
        <v>0</v>
      </c>
    </row>
    <row r="164" spans="1:51" ht="24.75" customHeight="1">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5"/>
      <c r="AY174">
        <f>COUNTA($G$176,$AC$176)</f>
        <v>0</v>
      </c>
    </row>
    <row r="175" spans="1:51" ht="25.5" customHeight="1">
      <c r="A175" s="1046"/>
      <c r="B175" s="1047"/>
      <c r="C175" s="1047"/>
      <c r="D175" s="1047"/>
      <c r="E175" s="1047"/>
      <c r="F175" s="1048"/>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4"/>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c r="AY176" s="34">
        <f t="shared" ref="AY176:AY186" si="13">$AY$174</f>
        <v>0</v>
      </c>
    </row>
    <row r="177" spans="1:51" ht="24.75" customHeight="1">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5"/>
      <c r="AY187">
        <f>COUNTA($G$189,$AC$189)</f>
        <v>0</v>
      </c>
    </row>
    <row r="188" spans="1:51" ht="24.75" customHeight="1">
      <c r="A188" s="1046"/>
      <c r="B188" s="1047"/>
      <c r="C188" s="1047"/>
      <c r="D188" s="1047"/>
      <c r="E188" s="1047"/>
      <c r="F188" s="1048"/>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4"/>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c r="AY189" s="34">
        <f t="shared" ref="AY189:AY199" si="14">$AY$187</f>
        <v>0</v>
      </c>
    </row>
    <row r="190" spans="1:51" ht="24.75" customHeight="1">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5"/>
      <c r="AY200">
        <f>COUNTA($G$202,$AC$202)</f>
        <v>0</v>
      </c>
    </row>
    <row r="201" spans="1:51" ht="24.75" customHeight="1">
      <c r="A201" s="1046"/>
      <c r="B201" s="1047"/>
      <c r="C201" s="1047"/>
      <c r="D201" s="1047"/>
      <c r="E201" s="1047"/>
      <c r="F201" s="1048"/>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4"/>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c r="AY202" s="34">
        <f t="shared" ref="AY202:AY212" si="15">$AY$200</f>
        <v>0</v>
      </c>
    </row>
    <row r="203" spans="1:51" ht="24.75" customHeight="1">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row r="214" spans="1:51" ht="30" customHeight="1">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5"/>
      <c r="AY214">
        <f>COUNTA($G$216,$AC$216)</f>
        <v>0</v>
      </c>
    </row>
    <row r="215" spans="1:51" ht="24.75" customHeight="1">
      <c r="A215" s="1046"/>
      <c r="B215" s="1047"/>
      <c r="C215" s="1047"/>
      <c r="D215" s="1047"/>
      <c r="E215" s="1047"/>
      <c r="F215" s="1048"/>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4"/>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c r="AY216" s="34">
        <f t="shared" ref="AY216:AY226" si="16">$AY$214</f>
        <v>0</v>
      </c>
    </row>
    <row r="217" spans="1:51" ht="24.75" customHeight="1">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5"/>
      <c r="AY227">
        <f>COUNTA($G$229,$AC$229)</f>
        <v>0</v>
      </c>
    </row>
    <row r="228" spans="1:51" ht="25.5" customHeight="1">
      <c r="A228" s="1046"/>
      <c r="B228" s="1047"/>
      <c r="C228" s="1047"/>
      <c r="D228" s="1047"/>
      <c r="E228" s="1047"/>
      <c r="F228" s="1048"/>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4"/>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c r="AY229" s="34">
        <f t="shared" ref="AY229:AY239" si="17">$AY$227</f>
        <v>0</v>
      </c>
    </row>
    <row r="230" spans="1:51" ht="24.75" customHeight="1">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5"/>
      <c r="AY240">
        <f>COUNTA($G$242,$AC$242)</f>
        <v>0</v>
      </c>
    </row>
    <row r="241" spans="1:51" ht="24.75" customHeight="1">
      <c r="A241" s="1046"/>
      <c r="B241" s="1047"/>
      <c r="C241" s="1047"/>
      <c r="D241" s="1047"/>
      <c r="E241" s="1047"/>
      <c r="F241" s="1048"/>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4"/>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c r="AY242" s="34">
        <f t="shared" ref="AY242:AY252" si="18">$AY$240</f>
        <v>0</v>
      </c>
    </row>
    <row r="243" spans="1:51" ht="24.75" customHeight="1">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5"/>
      <c r="AY253">
        <f>COUNTA($G$255,$AC$255)</f>
        <v>0</v>
      </c>
    </row>
    <row r="254" spans="1:51" ht="24.75" customHeight="1">
      <c r="A254" s="1046"/>
      <c r="B254" s="1047"/>
      <c r="C254" s="1047"/>
      <c r="D254" s="1047"/>
      <c r="E254" s="1047"/>
      <c r="F254" s="1048"/>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4"/>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c r="AY255" s="34">
        <f t="shared" ref="AY255:AY265" si="19">$AY$253</f>
        <v>0</v>
      </c>
    </row>
    <row r="256" spans="1:51" ht="24.75" customHeight="1">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dcterms:created xsi:type="dcterms:W3CDTF">2021-06-02T09:13:35Z</dcterms:created>
  <dcterms:modified xsi:type="dcterms:W3CDTF">2021-06-02T09:13:43Z</dcterms:modified>
</cp:coreProperties>
</file>