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8235" yWindow="-105" windowWidth="23250" windowHeight="125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459" i="3"/>
  <c r="AY604" i="3"/>
  <c r="AY369" i="3"/>
  <c r="AY25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32" authorId="0" shapeId="0">
      <text>
        <r>
          <rPr>
            <b/>
            <sz val="9"/>
            <color indexed="81"/>
            <rFont val="MS P ゴシック"/>
            <family val="3"/>
            <charset val="128"/>
          </rPr>
          <t>オンラインで開催したなら数字が入るのではとの指摘でしたが、オンライン開催の実績は110番の方に計上しているため、こちらは０で間違いありません。</t>
        </r>
      </text>
    </comment>
  </commentList>
</comments>
</file>

<file path=xl/sharedStrings.xml><?xml version="1.0" encoding="utf-8"?>
<sst xmlns="http://schemas.openxmlformats.org/spreadsheetml/2006/main" count="3047" uniqueCount="781">
  <si>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</si>
  <si>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</si>
  <si>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</si>
  <si>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</si>
  <si>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</si>
  <si>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</si>
  <si>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</si>
  <si>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</si>
  <si>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</si>
  <si>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</si>
  <si>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</si>
  <si>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</si>
  <si>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</si>
  <si>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</si>
  <si>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</si>
  <si>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</si>
  <si>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</si>
  <si>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</si>
  <si>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</si>
  <si>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</si>
  <si>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</si>
  <si>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</si>
  <si>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</si>
  <si>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</si>
  <si>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</si>
  <si>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</si>
  <si>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</si>
  <si>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</si>
  <si>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</si>
  <si>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</si>
  <si>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</si>
  <si>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</si>
  <si>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</si>
  <si>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</si>
  <si>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</si>
  <si>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</si>
  <si>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</si>
  <si>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</si>
  <si>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</si>
  <si>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</si>
  <si>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</si>
  <si>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</si>
  <si>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</si>
  <si>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</si>
  <si>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</si>
  <si>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</si>
  <si>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</si>
  <si>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</si>
  <si>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</si>
  <si>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</si>
  <si>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</si>
  <si>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</si>
  <si>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</si>
  <si>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</si>
  <si>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</si>
  <si>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</si>
  <si>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</si>
  <si>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</si>
  <si>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</si>
  <si>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</si>
  <si>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</si>
  <si>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</si>
  <si>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</si>
  <si>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</si>
  <si>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</si>
  <si>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</si>
  <si>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</si>
  <si>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</si>
  <si>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</si>
  <si>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</si>
  <si>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</si>
  <si>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</si>
  <si>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</si>
  <si>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</si>
  <si>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</si>
  <si>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</si>
  <si>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</si>
  <si>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</si>
  <si>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</si>
  <si>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</si>
  <si>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</si>
  <si>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</si>
  <si>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</si>
  <si>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</si>
  <si>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</si>
  <si>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</si>
  <si>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</si>
  <si>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</si>
  <si>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</si>
  <si>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</si>
  <si>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</si>
  <si>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</si>
  <si>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</si>
  <si>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</si>
  <si>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</si>
  <si>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</si>
  <si>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</si>
  <si>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</si>
  <si>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</si>
  <si>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</si>
  <si>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</si>
  <si>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</si>
  <si>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</si>
  <si>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</si>
  <si>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</si>
  <si>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</si>
  <si>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</si>
  <si>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</si>
  <si>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</si>
  <si>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</si>
  <si>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</si>
  <si>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</si>
  <si>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</si>
  <si>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</si>
  <si>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</si>
  <si>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</si>
  <si>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</si>
  <si>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</si>
  <si>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</si>
  <si>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</si>
  <si>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</si>
  <si>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</si>
  <si>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</si>
  <si>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</si>
  <si>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</si>
  <si>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</si>
  <si>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</si>
  <si>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</si>
  <si>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</si>
  <si>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</si>
  <si>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</si>
  <si>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</si>
  <si>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</si>
  <si>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</si>
  <si>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</si>
  <si>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</si>
  <si>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</si>
  <si>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</si>
  <si>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</si>
  <si>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</si>
  <si>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</si>
  <si>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</si>
  <si>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</si>
  <si>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</si>
  <si>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</si>
  <si>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</si>
  <si>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</si>
  <si>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</si>
  <si>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</si>
  <si>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</si>
  <si>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</si>
  <si>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</si>
  <si>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</si>
  <si>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</si>
  <si>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</si>
  <si>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</si>
  <si>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</si>
  <si>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</si>
  <si>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</si>
  <si>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</si>
  <si>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</si>
  <si>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</si>
  <si>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</si>
  <si>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</si>
  <si>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</si>
  <si>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</si>
  <si>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</si>
  <si>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</si>
  <si>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</si>
  <si>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</si>
  <si>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</si>
  <si>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</si>
  <si>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</si>
  <si>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</si>
  <si>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</si>
  <si>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</si>
  <si>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</si>
  <si>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</si>
  <si>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</si>
  <si>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</si>
  <si>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</si>
  <si>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</si>
  <si>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</si>
  <si>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</si>
  <si>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</si>
  <si>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</si>
  <si>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</si>
  <si>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</si>
  <si>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</si>
  <si>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</si>
  <si>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</si>
  <si>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</si>
  <si>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</si>
  <si>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</si>
  <si>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</si>
  <si>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</si>
  <si>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</si>
  <si>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</si>
  <si>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</si>
  <si>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</si>
  <si>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</si>
  <si>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</si>
  <si>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</si>
  <si>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</si>
  <si>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</si>
  <si>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</si>
  <si>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</si>
  <si>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</si>
  <si>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</si>
  <si>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</si>
  <si>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</si>
  <si>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</si>
  <si>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</si>
  <si>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</si>
  <si>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</si>
  <si>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</si>
  <si>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</si>
  <si>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</si>
  <si>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</si>
  <si>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</si>
  <si>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</si>
  <si>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</si>
  <si>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</si>
  <si>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</si>
  <si>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</si>
  <si>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</si>
  <si>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</si>
  <si>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</si>
  <si>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</si>
  <si>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</si>
  <si>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</si>
  <si>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</si>
  <si>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</si>
  <si>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</si>
  <si>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</si>
  <si>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</si>
  <si>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</si>
  <si>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</si>
  <si>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</si>
  <si>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</si>
  <si>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</si>
  <si>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</si>
  <si>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</si>
  <si>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</si>
  <si>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</si>
  <si>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</si>
  <si>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</si>
  <si>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</si>
  <si>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</si>
  <si>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</si>
  <si>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</si>
  <si>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</si>
  <si>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</si>
  <si>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</si>
  <si>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</si>
  <si>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</si>
  <si>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</si>
  <si>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</si>
  <si>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</si>
  <si>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</si>
  <si>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</si>
  <si>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</si>
  <si>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</si>
  <si>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</si>
  <si>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</si>
  <si>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</si>
  <si>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</si>
  <si>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</si>
  <si>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</si>
  <si>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</si>
  <si>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</si>
  <si>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</si>
  <si>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</si>
  <si>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</si>
  <si>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</si>
  <si>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</si>
  <si>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</si>
  <si>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</si>
  <si>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</si>
  <si>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</si>
  <si>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</si>
  <si>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</si>
  <si>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</si>
  <si>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</si>
  <si>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</si>
  <si>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</si>
  <si>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</si>
  <si>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</si>
  <si>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</si>
  <si>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</si>
  <si>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</si>
  <si>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</si>
  <si>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</si>
  <si>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</si>
  <si>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</si>
  <si>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</si>
  <si>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</si>
  <si>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</si>
  <si>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</si>
  <si>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</si>
  <si>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</si>
  <si>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</si>
  <si>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</si>
  <si>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</si>
  <si>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</si>
  <si>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</si>
  <si>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</si>
  <si>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</si>
  <si>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</si>
  <si>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</si>
  <si>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</si>
  <si>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</si>
  <si>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</si>
  <si>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</si>
  <si>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</si>
  <si>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</si>
  <si>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</si>
  <si>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</si>
  <si>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</si>
  <si>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</si>
  <si>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</si>
  <si>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</si>
  <si>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</si>
  <si>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</si>
  <si>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</si>
  <si>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</si>
  <si>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</si>
  <si>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</si>
  <si>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</si>
  <si>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</si>
  <si>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</si>
  <si>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</si>
  <si>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</si>
  <si>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</si>
  <si>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</si>
  <si>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</si>
  <si>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</si>
  <si>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</si>
  <si>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</si>
  <si>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</si>
  <si>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</si>
  <si>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</si>
  <si>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</si>
  <si>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</si>
  <si>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</si>
  <si>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</si>
  <si>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</si>
  <si>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</si>
  <si>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</si>
  <si>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</si>
  <si>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</si>
  <si>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</si>
  <si>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</si>
  <si>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</si>
  <si>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</si>
  <si>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</si>
  <si>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</si>
  <si>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</si>
  <si>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</si>
  <si>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</si>
  <si>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</si>
  <si>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</si>
  <si>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</si>
  <si>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</si>
  <si>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</si>
  <si>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</si>
  <si>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</si>
  <si>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</si>
  <si>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</si>
  <si>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</si>
  <si>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</si>
  <si>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</si>
  <si>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</si>
  <si>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</si>
  <si>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</si>
  <si>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</si>
  <si>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</si>
  <si>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</si>
  <si>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</si>
  <si>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</si>
  <si>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</si>
  <si>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</si>
  <si>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</si>
  <si>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</si>
  <si>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</si>
  <si>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</si>
  <si>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</si>
  <si>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</si>
  <si>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</si>
  <si>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</si>
  <si>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</si>
  <si>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</si>
  <si>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</si>
  <si>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</si>
  <si>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</si>
  <si>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</si>
  <si>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</si>
  <si>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</si>
  <si>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</si>
  <si>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</si>
  <si>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</si>
  <si>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</si>
  <si>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</si>
  <si>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</si>
  <si>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</si>
  <si>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</si>
  <si>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</si>
  <si>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</si>
  <si>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</si>
  <si>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</si>
  <si>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</si>
  <si>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</si>
  <si>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</si>
  <si>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</si>
  <si>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</si>
  <si>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</si>
  <si>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</si>
  <si>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</si>
  <si>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</si>
  <si>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</si>
  <si>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</si>
  <si>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</si>
  <si>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</si>
  <si>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</si>
  <si>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</si>
  <si>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</si>
  <si>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</si>
  <si>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</si>
  <si>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</si>
  <si>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</si>
  <si>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</si>
  <si>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</si>
  <si>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</si>
  <si>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</si>
  <si>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</si>
  <si>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</si>
  <si>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</si>
  <si>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</si>
  <si>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</si>
  <si>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</si>
  <si>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</si>
  <si>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</si>
  <si>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</si>
  <si>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</si>
  <si>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</si>
  <si>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</si>
  <si>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</si>
  <si>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</si>
  <si>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</si>
  <si>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</si>
  <si>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</si>
  <si>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</si>
  <si>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</si>
  <si>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</si>
  <si>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</si>
  <si>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</si>
  <si>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</si>
  <si>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</si>
  <si>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</si>
  <si>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</si>
  <si>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</si>
  <si>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</si>
  <si>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</si>
  <si>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</si>
  <si>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</si>
  <si>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</si>
  <si>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</si>
  <si>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</si>
  <si>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</si>
  <si>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</si>
  <si>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</si>
  <si>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</si>
  <si>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</si>
  <si>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</si>
  <si>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</si>
  <si>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</si>
  <si>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</si>
  <si>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</si>
  <si>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</si>
  <si>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</si>
  <si>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</si>
  <si>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</si>
  <si>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</si>
  <si>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</si>
  <si>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</si>
  <si>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</si>
  <si>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</si>
  <si>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</si>
  <si>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</si>
  <si>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</si>
  <si>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</si>
  <si>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</si>
  <si>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</si>
  <si>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</si>
  <si>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</si>
  <si>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</si>
  <si>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</si>
  <si>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</si>
  <si>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</si>
  <si>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</si>
  <si>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</si>
  <si>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</si>
  <si>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</si>
  <si>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</si>
  <si>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</si>
  <si>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</si>
  <si>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</si>
  <si>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</si>
  <si>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</si>
  <si>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</si>
  <si>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</si>
  <si>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</si>
  <si>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</si>
  <si>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</si>
  <si>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</si>
  <si>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</si>
  <si>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</si>
  <si>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</si>
  <si>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</si>
  <si>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</si>
  <si>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</si>
  <si>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</si>
  <si>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</si>
  <si>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</si>
  <si>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</si>
  <si>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</si>
  <si>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</si>
  <si>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</si>
  <si>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</si>
  <si>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</si>
  <si>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</si>
  <si>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</si>
  <si>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</si>
  <si>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</si>
  <si>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</si>
  <si>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</si>
  <si>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</si>
  <si>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</si>
  <si>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</si>
  <si>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</si>
  <si>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</si>
  <si>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</si>
  <si>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</si>
  <si>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</si>
  <si>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</si>
  <si>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</si>
  <si>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</si>
  <si>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</si>
  <si>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</si>
  <si>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</si>
  <si>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</si>
  <si>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</si>
  <si>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</si>
  <si>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</si>
  <si>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</si>
  <si>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</si>
  <si>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</si>
  <si>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</si>
  <si>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</si>
  <si>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</si>
  <si>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</si>
  <si>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</si>
  <si>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</si>
  <si>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</si>
  <si>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</si>
  <si>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</si>
  <si>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</si>
  <si>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</si>
  <si>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</si>
  <si>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</si>
  <si>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</si>
  <si>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</si>
  <si>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</si>
  <si>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</si>
  <si>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</si>
  <si>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</si>
  <si>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</si>
  <si>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</si>
  <si>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</si>
  <si>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</si>
  <si>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</si>
  <si>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</si>
  <si>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</si>
  <si>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</si>
  <si>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</si>
  <si>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</si>
  <si>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</si>
  <si>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</si>
  <si>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</si>
  <si>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</si>
  <si>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</si>
  <si>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</si>
  <si>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</si>
  <si>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</si>
  <si>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</si>
  <si>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</si>
  <si>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</si>
  <si>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</si>
  <si>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</si>
  <si>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</si>
  <si>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</si>
  <si>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</si>
  <si>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</si>
  <si>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</si>
  <si>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</si>
  <si>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</si>
  <si>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</si>
  <si>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</si>
  <si>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</si>
  <si>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</si>
  <si>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</si>
  <si>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</si>
  <si>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</si>
  <si>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</si>
  <si>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</si>
  <si>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</si>
  <si>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</si>
  <si>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</si>
  <si>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</si>
  <si>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</si>
  <si>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</si>
  <si>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</si>
  <si>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</si>
  <si>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</si>
  <si>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</si>
  <si>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</si>
  <si>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</si>
  <si>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</si>
  <si>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</si>
  <si>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</si>
  <si>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</si>
  <si>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</si>
  <si>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</si>
  <si>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</si>
  <si>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</si>
  <si>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</si>
  <si>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</si>
  <si>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</si>
  <si>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</si>
  <si>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</si>
  <si>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</si>
  <si>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</si>
  <si>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</si>
  <si>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</si>
  <si>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</si>
  <si>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</si>
  <si>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</si>
  <si>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</si>
  <si>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</si>
  <si>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</si>
  <si>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</si>
  <si>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</si>
  <si>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</si>
  <si>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</si>
  <si>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</si>
  <si>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</si>
  <si>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</si>
  <si>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</si>
  <si>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</si>
  <si>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</si>
  <si>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</si>
  <si>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</si>
  <si>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</si>
  <si>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</si>
  <si>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</si>
  <si>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</si>
  <si>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</si>
  <si>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</si>
  <si>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</si>
  <si>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</si>
  <si>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</si>
  <si>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</si>
  <si>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</si>
  <si>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</si>
  <si>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</si>
  <si>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</si>
  <si>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</si>
  <si>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</si>
  <si>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</si>
  <si>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</si>
  <si>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</si>
  <si>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</si>
  <si>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</si>
  <si>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</si>
  <si>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</si>
  <si>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</si>
  <si>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</si>
  <si>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</si>
  <si>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</si>
  <si>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</si>
  <si>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</si>
  <si>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</si>
  <si>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</si>
  <si>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</si>
  <si>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</si>
  <si>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</si>
  <si>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</si>
  <si>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</si>
  <si>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</si>
  <si>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</si>
  <si>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</si>
  <si>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</si>
  <si>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</si>
  <si>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</si>
  <si>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</si>
  <si>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</si>
  <si>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</si>
  <si>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</si>
  <si>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</si>
  <si>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</si>
  <si>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</si>
  <si>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中央障害者社会参加推進センター運営事業</t>
  </si>
  <si>
    <t>社会・援護局障害保健福祉部</t>
  </si>
  <si>
    <t>平成2年度</t>
  </si>
  <si>
    <t>終了予定なし</t>
  </si>
  <si>
    <t>企画課自立支援振興室</t>
  </si>
  <si>
    <t>-</t>
  </si>
  <si>
    <t>・高度情報通信等福祉事業費補助金（中央障害者社会参加推進センター運営事業）の国庫補助について（平成18年6月14日厚生労働省発障0614002号）</t>
  </si>
  <si>
    <t>都道府県障害者社会参加推進センターが行う社会参加推進事業が効果的かつ円滑に実施されるよう必要な助言指導を行うとともに必要な情報収集等を行うことにより、障害のある方の社会参加の推進を図ることを目的とする。</t>
  </si>
  <si>
    <t>(社福)日本身体障害者団体連合会が行う以下の事業に対して補助を行う（補助率10/10）。
・障害者相談員研修会の実施
・都道府県障害者社会参加推進センターの担当者を対象とした障害者110番事業中央研修の実施
・都道府県障害者社会参加推進センターが行う社会参加推進事業の効果的な実施のための連絡調整・指導・助言</t>
  </si>
  <si>
    <t>身体障害者福祉費補助金</t>
  </si>
  <si>
    <t>障害者相談員研修会の参加者数が目標値（定員）に達する</t>
  </si>
  <si>
    <t>人</t>
  </si>
  <si>
    <t>高度情報通信等福祉事業費補助金（中央障害者社会参加推進センター運営事業）実績報告</t>
  </si>
  <si>
    <t>全都道府県障害者社会参加推進センターの職員が障害者110番事業中央研修に参加する</t>
  </si>
  <si>
    <t>回</t>
  </si>
  <si>
    <t>X：障害者相談員研修事業実績額（円）
／
Y：障害者相談員研修会参加者数（人）　　　　　　　　　　　　　　</t>
    <phoneticPr fontId="5"/>
  </si>
  <si>
    <t>円</t>
  </si>
  <si>
    <t>　　X / Y</t>
    <phoneticPr fontId="5"/>
  </si>
  <si>
    <t>5,664,907/1,861</t>
  </si>
  <si>
    <t>2,343,500/2,422</t>
  </si>
  <si>
    <t>X：障害者110番事業中央研修事業実績額（円）
／
Y：障害者110番事業中央研修会参加者数（人）</t>
    <phoneticPr fontId="5"/>
  </si>
  <si>
    <t>701,369/45</t>
  </si>
  <si>
    <t>289,691/56</t>
  </si>
  <si>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</si>
  <si>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</si>
  <si>
    <t>507</t>
  </si>
  <si>
    <t>460</t>
  </si>
  <si>
    <t>403</t>
  </si>
  <si>
    <t>762</t>
  </si>
  <si>
    <t>760</t>
  </si>
  <si>
    <t>776</t>
  </si>
  <si>
    <t>743</t>
  </si>
  <si>
    <t>740</t>
  </si>
  <si>
    <t>737</t>
  </si>
  <si>
    <t>○</t>
  </si>
  <si>
    <t>A.(社福)日本障害者団体連合会</t>
    <phoneticPr fontId="5"/>
  </si>
  <si>
    <t>人件費</t>
    <rPh sb="0" eb="3">
      <t>ジンケンヒ</t>
    </rPh>
    <phoneticPr fontId="5"/>
  </si>
  <si>
    <t>中央障害者社会参加推進センター職員</t>
    <rPh sb="0" eb="2">
      <t>チュウオウ</t>
    </rPh>
    <rPh sb="2" eb="5">
      <t>ショウガイシャ</t>
    </rPh>
    <rPh sb="5" eb="7">
      <t>シャカイ</t>
    </rPh>
    <rPh sb="7" eb="9">
      <t>サンカ</t>
    </rPh>
    <rPh sb="9" eb="11">
      <t>スイシン</t>
    </rPh>
    <rPh sb="15" eb="17">
      <t>ショクイン</t>
    </rPh>
    <phoneticPr fontId="5"/>
  </si>
  <si>
    <t>借料及び損料</t>
    <rPh sb="0" eb="2">
      <t>シャクリョウ</t>
    </rPh>
    <rPh sb="2" eb="3">
      <t>オヨ</t>
    </rPh>
    <rPh sb="4" eb="5">
      <t>ソン</t>
    </rPh>
    <phoneticPr fontId="5"/>
  </si>
  <si>
    <t>研修会会場賃借料等</t>
    <rPh sb="0" eb="3">
      <t>ケンシュウカイ</t>
    </rPh>
    <rPh sb="3" eb="5">
      <t>カイジョウ</t>
    </rPh>
    <rPh sb="5" eb="8">
      <t>チンシャクリョウ</t>
    </rPh>
    <rPh sb="8" eb="9">
      <t>トウ</t>
    </rPh>
    <phoneticPr fontId="5"/>
  </si>
  <si>
    <t>印刷製本費</t>
    <rPh sb="0" eb="2">
      <t>インサツ</t>
    </rPh>
    <rPh sb="2" eb="4">
      <t>セイホン</t>
    </rPh>
    <rPh sb="4" eb="5">
      <t>ヒ</t>
    </rPh>
    <phoneticPr fontId="5"/>
  </si>
  <si>
    <t>研修会資料等</t>
    <rPh sb="0" eb="3">
      <t>ケンシュウカイ</t>
    </rPh>
    <rPh sb="3" eb="5">
      <t>シリョウ</t>
    </rPh>
    <rPh sb="5" eb="6">
      <t>トウ</t>
    </rPh>
    <phoneticPr fontId="5"/>
  </si>
  <si>
    <t>旅費、諸謝金、通信運搬費、雑役務費等</t>
    <rPh sb="0" eb="2">
      <t>リョヒ</t>
    </rPh>
    <rPh sb="3" eb="4">
      <t>ショ</t>
    </rPh>
    <rPh sb="4" eb="6">
      <t>シャキン</t>
    </rPh>
    <rPh sb="7" eb="9">
      <t>ツウシン</t>
    </rPh>
    <rPh sb="9" eb="12">
      <t>ウンパンヒ</t>
    </rPh>
    <rPh sb="13" eb="14">
      <t>ザツ</t>
    </rPh>
    <rPh sb="14" eb="16">
      <t>エキム</t>
    </rPh>
    <rPh sb="17" eb="18">
      <t>トウ</t>
    </rPh>
    <phoneticPr fontId="5"/>
  </si>
  <si>
    <t>障害者110番事業中央研修参加数</t>
    <phoneticPr fontId="5"/>
  </si>
  <si>
    <t>障害者相談員研修会の参加者数</t>
    <phoneticPr fontId="5"/>
  </si>
  <si>
    <t>0/0</t>
    <phoneticPr fontId="5"/>
  </si>
  <si>
    <t>3,199,447/84</t>
    <phoneticPr fontId="5"/>
  </si>
  <si>
    <t>2,100,000/1500</t>
    <phoneticPr fontId="5"/>
  </si>
  <si>
    <t>179,000/47</t>
    <phoneticPr fontId="5"/>
  </si>
  <si>
    <t>-</t>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</si>
  <si>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な事業である。</t>
    <rPh sb="28" eb="31">
      <t>ショウガイシャ</t>
    </rPh>
    <rPh sb="35" eb="37">
      <t>モクテキ</t>
    </rPh>
    <rPh sb="47" eb="48">
      <t>カカ</t>
    </rPh>
    <rPh sb="121" eb="123">
      <t>タッセイ</t>
    </rPh>
    <rPh sb="127" eb="129">
      <t>ヒツヨウ</t>
    </rPh>
    <rPh sb="130" eb="132">
      <t>ジギョウ</t>
    </rPh>
    <phoneticPr fontId="5"/>
  </si>
  <si>
    <t>都道府県障害者社会参加推進センターが行う社会参加推進事業が円滑に実施されるよう必要な連絡調整・助言・指導等を行う事業であり、全国の社会参加推進事業の効果的な実施のため国として実施すべき事業である。</t>
    <rPh sb="42" eb="44">
      <t>レンラク</t>
    </rPh>
    <rPh sb="44" eb="46">
      <t>チョウセイ</t>
    </rPh>
    <rPh sb="52" eb="53">
      <t>トウ</t>
    </rPh>
    <rPh sb="56" eb="58">
      <t>ジギョウ</t>
    </rPh>
    <rPh sb="62" eb="64">
      <t>ゼンコク</t>
    </rPh>
    <rPh sb="65" eb="67">
      <t>シャカイ</t>
    </rPh>
    <rPh sb="67" eb="69">
      <t>サンカ</t>
    </rPh>
    <rPh sb="69" eb="71">
      <t>スイシン</t>
    </rPh>
    <rPh sb="71" eb="73">
      <t>ジギョウ</t>
    </rPh>
    <rPh sb="74" eb="77">
      <t>コウカテキ</t>
    </rPh>
    <rPh sb="78" eb="80">
      <t>ジッシ</t>
    </rPh>
    <rPh sb="83" eb="84">
      <t>クニ</t>
    </rPh>
    <rPh sb="87" eb="89">
      <t>ジッシ</t>
    </rPh>
    <rPh sb="92" eb="94">
      <t>ジギョウ</t>
    </rPh>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</si>
  <si>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かつ適切な事業である。</t>
    <rPh sb="28" eb="31">
      <t>ショウガイシャ</t>
    </rPh>
    <rPh sb="35" eb="37">
      <t>モクテキ</t>
    </rPh>
    <rPh sb="47" eb="48">
      <t>カカ</t>
    </rPh>
    <rPh sb="121" eb="123">
      <t>タッセイ</t>
    </rPh>
    <rPh sb="127" eb="129">
      <t>ヒツヨウ</t>
    </rPh>
    <rPh sb="131" eb="133">
      <t>テキセツ</t>
    </rPh>
    <rPh sb="134" eb="136">
      <t>ジギョウ</t>
    </rPh>
    <phoneticPr fontId="5"/>
  </si>
  <si>
    <t>実施主体は、事業を完遂するために必要な技術力や設備を備えた団体を選定しており、支出先の選定は妥当である。</t>
    <rPh sb="0" eb="2">
      <t>ジッシ</t>
    </rPh>
    <rPh sb="2" eb="4">
      <t>シュタイ</t>
    </rPh>
    <rPh sb="6" eb="8">
      <t>ジギョウ</t>
    </rPh>
    <rPh sb="9" eb="11">
      <t>カンツイ</t>
    </rPh>
    <rPh sb="16" eb="18">
      <t>ヒツヨウ</t>
    </rPh>
    <rPh sb="19" eb="22">
      <t>ギジュツリョク</t>
    </rPh>
    <rPh sb="23" eb="25">
      <t>セツビ</t>
    </rPh>
    <rPh sb="26" eb="27">
      <t>ソナ</t>
    </rPh>
    <rPh sb="29" eb="31">
      <t>ダンタイ</t>
    </rPh>
    <rPh sb="32" eb="34">
      <t>センテイ</t>
    </rPh>
    <phoneticPr fontId="5"/>
  </si>
  <si>
    <t>無</t>
  </si>
  <si>
    <t>‐</t>
  </si>
  <si>
    <t>事業実施に必要な額を精査し補助を行っており妥当である。</t>
    <rPh sb="0" eb="2">
      <t>ジギョウ</t>
    </rPh>
    <rPh sb="2" eb="4">
      <t>ジッシ</t>
    </rPh>
    <rPh sb="5" eb="7">
      <t>ヒツヨウ</t>
    </rPh>
    <rPh sb="8" eb="9">
      <t>ガク</t>
    </rPh>
    <rPh sb="10" eb="12">
      <t>セイサ</t>
    </rPh>
    <rPh sb="13" eb="15">
      <t>ホジョ</t>
    </rPh>
    <rPh sb="16" eb="17">
      <t>オコナ</t>
    </rPh>
    <rPh sb="21" eb="23">
      <t>ダトウ</t>
    </rPh>
    <phoneticPr fontId="5"/>
  </si>
  <si>
    <t>真に必要な費目のみを対象経費としており、実績報告において使途が事業目的に沿ったものであるか確認している。</t>
    <rPh sb="0" eb="1">
      <t>シン</t>
    </rPh>
    <rPh sb="2" eb="4">
      <t>ヒツヨウ</t>
    </rPh>
    <rPh sb="5" eb="7">
      <t>ヒモク</t>
    </rPh>
    <rPh sb="10" eb="12">
      <t>タイショウ</t>
    </rPh>
    <rPh sb="12" eb="14">
      <t>ケイヒ</t>
    </rPh>
    <rPh sb="20" eb="22">
      <t>ジッセキ</t>
    </rPh>
    <rPh sb="22" eb="24">
      <t>ホウコク</t>
    </rPh>
    <rPh sb="28" eb="30">
      <t>シト</t>
    </rPh>
    <rPh sb="31" eb="33">
      <t>ジギョウ</t>
    </rPh>
    <rPh sb="33" eb="35">
      <t>モクテキ</t>
    </rPh>
    <rPh sb="36" eb="37">
      <t>ソ</t>
    </rPh>
    <rPh sb="45" eb="47">
      <t>カクニン</t>
    </rPh>
    <phoneticPr fontId="5"/>
  </si>
  <si>
    <t>ブロック研修・中央研修として、全国の社会参加支援推進事業担当者の資質向上を行う事業であり、効果的に事業が実施されている。</t>
    <rPh sb="4" eb="6">
      <t>ケンシュウ</t>
    </rPh>
    <rPh sb="7" eb="9">
      <t>チュウオウ</t>
    </rPh>
    <rPh sb="9" eb="11">
      <t>ケンシュウ</t>
    </rPh>
    <rPh sb="15" eb="17">
      <t>ゼンコク</t>
    </rPh>
    <rPh sb="18" eb="20">
      <t>シャカイ</t>
    </rPh>
    <rPh sb="20" eb="22">
      <t>サンカ</t>
    </rPh>
    <rPh sb="22" eb="24">
      <t>シエン</t>
    </rPh>
    <rPh sb="24" eb="26">
      <t>スイシン</t>
    </rPh>
    <rPh sb="26" eb="28">
      <t>ジギョウ</t>
    </rPh>
    <rPh sb="28" eb="31">
      <t>タントウシャ</t>
    </rPh>
    <rPh sb="32" eb="34">
      <t>シシツ</t>
    </rPh>
    <rPh sb="34" eb="36">
      <t>コウジョウ</t>
    </rPh>
    <rPh sb="37" eb="38">
      <t>オコナ</t>
    </rPh>
    <rPh sb="39" eb="41">
      <t>ジギョウ</t>
    </rPh>
    <rPh sb="45" eb="48">
      <t>コウカテキ</t>
    </rPh>
    <rPh sb="49" eb="51">
      <t>ジギョウ</t>
    </rPh>
    <rPh sb="52" eb="54">
      <t>ジッシ</t>
    </rPh>
    <phoneticPr fontId="5"/>
  </si>
  <si>
    <t>活動実績は当初見込みに見合っている。</t>
    <rPh sb="0" eb="2">
      <t>カツドウ</t>
    </rPh>
    <rPh sb="2" eb="4">
      <t>ジッセキ</t>
    </rPh>
    <rPh sb="5" eb="7">
      <t>トウショ</t>
    </rPh>
    <rPh sb="7" eb="9">
      <t>ミコ</t>
    </rPh>
    <rPh sb="11" eb="13">
      <t>ミア</t>
    </rPh>
    <phoneticPr fontId="5"/>
  </si>
  <si>
    <t>全国で行われる社会参加推進事業の効果的実施のため国として取り組むべき事業であり、障害者相談員研修会については、平成29年度に参加者数が目標値を大きく上回り、平成30年度に目標値を1.2倍に見直すなどニーズの高い事業であることから、国として継続的に実施すべき事業である。</t>
    <rPh sb="0" eb="2">
      <t>ゼンコク</t>
    </rPh>
    <rPh sb="3" eb="4">
      <t>オコナ</t>
    </rPh>
    <rPh sb="7" eb="9">
      <t>シャカイ</t>
    </rPh>
    <rPh sb="9" eb="11">
      <t>サンカ</t>
    </rPh>
    <rPh sb="11" eb="13">
      <t>スイシン</t>
    </rPh>
    <rPh sb="13" eb="15">
      <t>ジギョウ</t>
    </rPh>
    <rPh sb="16" eb="19">
      <t>コウカテキ</t>
    </rPh>
    <rPh sb="19" eb="21">
      <t>ジッシ</t>
    </rPh>
    <rPh sb="24" eb="25">
      <t>クニ</t>
    </rPh>
    <rPh sb="28" eb="29">
      <t>ト</t>
    </rPh>
    <rPh sb="30" eb="31">
      <t>ク</t>
    </rPh>
    <rPh sb="34" eb="36">
      <t>ジギョウ</t>
    </rPh>
    <rPh sb="40" eb="43">
      <t>ショウガイシャ</t>
    </rPh>
    <rPh sb="43" eb="46">
      <t>ソウダンイン</t>
    </rPh>
    <rPh sb="46" eb="49">
      <t>ケンシュウカイ</t>
    </rPh>
    <rPh sb="55" eb="57">
      <t>ヘイセイ</t>
    </rPh>
    <rPh sb="59" eb="61">
      <t>ネンド</t>
    </rPh>
    <rPh sb="62" eb="65">
      <t>サンカシャ</t>
    </rPh>
    <rPh sb="65" eb="66">
      <t>スウ</t>
    </rPh>
    <rPh sb="67" eb="69">
      <t>モクヒョウ</t>
    </rPh>
    <rPh sb="69" eb="70">
      <t>アタイ</t>
    </rPh>
    <rPh sb="71" eb="72">
      <t>オオ</t>
    </rPh>
    <rPh sb="74" eb="76">
      <t>ウワマワ</t>
    </rPh>
    <rPh sb="78" eb="80">
      <t>ヘイセイ</t>
    </rPh>
    <rPh sb="82" eb="84">
      <t>ネンド</t>
    </rPh>
    <rPh sb="85" eb="88">
      <t>モクヒョウチ</t>
    </rPh>
    <rPh sb="92" eb="93">
      <t>バイ</t>
    </rPh>
    <rPh sb="94" eb="96">
      <t>ミナオ</t>
    </rPh>
    <rPh sb="103" eb="104">
      <t>タカ</t>
    </rPh>
    <rPh sb="105" eb="107">
      <t>ジギョウ</t>
    </rPh>
    <rPh sb="115" eb="116">
      <t>クニ</t>
    </rPh>
    <rPh sb="119" eb="122">
      <t>ケイゾクテキ</t>
    </rPh>
    <rPh sb="123" eb="125">
      <t>ジッシ</t>
    </rPh>
    <rPh sb="128" eb="130">
      <t>ジギョウ</t>
    </rPh>
    <phoneticPr fontId="5"/>
  </si>
  <si>
    <t>地域における社会参加支援のための体制が継続的に整備されるよう、引き続き事業内容やコストを精査するなど、有効性・効率性の高い事業が実施できるよう概算要求に向けて検討を行う。</t>
    <rPh sb="6" eb="8">
      <t>シャカイ</t>
    </rPh>
    <rPh sb="8" eb="10">
      <t>サンカ</t>
    </rPh>
    <rPh sb="10" eb="12">
      <t>シエン</t>
    </rPh>
    <rPh sb="16" eb="18">
      <t>タイセイ</t>
    </rPh>
    <rPh sb="51" eb="54">
      <t>ユウコウセイ</t>
    </rPh>
    <phoneticPr fontId="5"/>
  </si>
  <si>
    <t>厚労</t>
  </si>
  <si>
    <t>奥出　吉規</t>
    <rPh sb="0" eb="2">
      <t>オクデ</t>
    </rPh>
    <rPh sb="3" eb="4">
      <t>ヨシ</t>
    </rPh>
    <rPh sb="4" eb="5">
      <t>ノリ</t>
    </rPh>
    <phoneticPr fontId="5"/>
  </si>
  <si>
    <t>(社福)日本身体障害者団体連合会</t>
    <rPh sb="6" eb="8">
      <t>シンタイ</t>
    </rPh>
    <phoneticPr fontId="5"/>
  </si>
  <si>
    <t>都道府県社会参加推進センター職員等に対する研修・同センターへの指導･助言等</t>
  </si>
  <si>
    <t>補助金等交付</t>
  </si>
  <si>
    <t>障害者相談員研修会の開催数</t>
    <phoneticPr fontId="5"/>
  </si>
  <si>
    <t>障害者110番事業中央研修の開催数</t>
    <phoneticPr fontId="5"/>
  </si>
  <si>
    <t>令和2年度障害者相談員研修会、障害者110番事業中央研修会は新型コロナウイルス感染症の感染拡大のため中止。中央研修会として、地方センター活動支援のためのオンラインセミナーを開催。</t>
    <rPh sb="0" eb="2">
      <t>レイワ</t>
    </rPh>
    <rPh sb="3" eb="5">
      <t>ネンド</t>
    </rPh>
    <rPh sb="5" eb="8">
      <t>ショウガイシャ</t>
    </rPh>
    <rPh sb="8" eb="11">
      <t>ソウダンイン</t>
    </rPh>
    <rPh sb="11" eb="14">
      <t>ケンシュウカイ</t>
    </rPh>
    <rPh sb="28" eb="29">
      <t>カイ</t>
    </rPh>
    <rPh sb="30" eb="32">
      <t>シンガタ</t>
    </rPh>
    <rPh sb="39" eb="42">
      <t>カンセンショウ</t>
    </rPh>
    <rPh sb="43" eb="45">
      <t>カンセン</t>
    </rPh>
    <rPh sb="45" eb="47">
      <t>カクダイ</t>
    </rPh>
    <rPh sb="50" eb="52">
      <t>チュウシ</t>
    </rPh>
    <rPh sb="53" eb="55">
      <t>チュウオウ</t>
    </rPh>
    <rPh sb="55" eb="57">
      <t>ケンシュウ</t>
    </rPh>
    <rPh sb="57" eb="58">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</si>
</sst>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10160</xdr:colOff>
      <xdr:row>748</xdr:row>
      <xdr:rowOff>50800</xdr:rowOff>
    </xdr:from>
    <xdr:to>
      <xdr:col>31</xdr:col>
      <xdr:colOff>116237</xdr:colOff>
      <xdr:row>750</xdr:row>
      <xdr:rowOff>71365</xdr:rowOff>
    </xdr:to>
    <xdr:sp macro="" textlink="">
      <xdr:nvSpPr>
        <xdr:cNvPr id="4" name="正方形/長方形 3">
          <a:extLst>
            <a:ext uri="{FF2B5EF4-FFF2-40B4-BE49-F238E27FC236}">
              <a16:creationId xmlns:a16="http://schemas.microsoft.com/office/drawing/2014/main" id="{00000000-0008-0000-0000-000003000000}"/>
            </a:ext>
          </a:extLst>
        </xdr:cNvPr>
        <xdr:cNvSpPr/>
      </xdr:nvSpPr>
      <xdr:spPr>
        <a:xfrm>
          <a:off x="3119120" y="233710480"/>
          <a:ext cx="2666397" cy="7317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24</xdr:col>
      <xdr:colOff>30480</xdr:colOff>
      <xdr:row>750</xdr:row>
      <xdr:rowOff>50800</xdr:rowOff>
    </xdr:from>
    <xdr:to>
      <xdr:col>24</xdr:col>
      <xdr:colOff>30481</xdr:colOff>
      <xdr:row>751</xdr:row>
      <xdr:rowOff>135918</xdr:rowOff>
    </xdr:to>
    <xdr:cxnSp macro="">
      <xdr:nvCxnSpPr>
        <xdr:cNvPr id="5" name="直線矢印コネクタ 4">
          <a:extLst>
            <a:ext uri="{FF2B5EF4-FFF2-40B4-BE49-F238E27FC236}">
              <a16:creationId xmlns:a16="http://schemas.microsoft.com/office/drawing/2014/main" id="{00000000-0008-0000-0000-000012000000}"/>
            </a:ext>
          </a:extLst>
        </xdr:cNvPr>
        <xdr:cNvCxnSpPr/>
      </xdr:nvCxnSpPr>
      <xdr:spPr>
        <a:xfrm flipH="1">
          <a:off x="4419600" y="234421680"/>
          <a:ext cx="1" cy="44071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20320</xdr:colOff>
      <xdr:row>751</xdr:row>
      <xdr:rowOff>152400</xdr:rowOff>
    </xdr:from>
    <xdr:to>
      <xdr:col>31</xdr:col>
      <xdr:colOff>123996</xdr:colOff>
      <xdr:row>753</xdr:row>
      <xdr:rowOff>189288</xdr:rowOff>
    </xdr:to>
    <xdr:sp macro="" textlink="">
      <xdr:nvSpPr>
        <xdr:cNvPr id="6" name="正方形/長方形 5">
          <a:extLst>
            <a:ext uri="{FF2B5EF4-FFF2-40B4-BE49-F238E27FC236}">
              <a16:creationId xmlns:a16="http://schemas.microsoft.com/office/drawing/2014/main" id="{00000000-0008-0000-0000-000015000000}"/>
            </a:ext>
          </a:extLst>
        </xdr:cNvPr>
        <xdr:cNvSpPr/>
      </xdr:nvSpPr>
      <xdr:spPr>
        <a:xfrm>
          <a:off x="3129280" y="234878880"/>
          <a:ext cx="2663996" cy="74808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日本障害者団体連合会</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25</xdr:col>
      <xdr:colOff>71120</xdr:colOff>
      <xdr:row>750</xdr:row>
      <xdr:rowOff>294640</xdr:rowOff>
    </xdr:from>
    <xdr:to>
      <xdr:col>32</xdr:col>
      <xdr:colOff>56680</xdr:colOff>
      <xdr:row>751</xdr:row>
      <xdr:rowOff>102326</xdr:rowOff>
    </xdr:to>
    <xdr:sp macro="" textlink="">
      <xdr:nvSpPr>
        <xdr:cNvPr id="8" name="テキスト ボックス 7">
          <a:extLst>
            <a:ext uri="{FF2B5EF4-FFF2-40B4-BE49-F238E27FC236}">
              <a16:creationId xmlns:a16="http://schemas.microsoft.com/office/drawing/2014/main" id="{00000000-0008-0000-0000-000016000000}"/>
            </a:ext>
          </a:extLst>
        </xdr:cNvPr>
        <xdr:cNvSpPr txBox="1"/>
      </xdr:nvSpPr>
      <xdr:spPr>
        <a:xfrm>
          <a:off x="4643120" y="234665520"/>
          <a:ext cx="1265720" cy="163286"/>
        </a:xfrm>
        <a:prstGeom prst="rect">
          <a:avLst/>
        </a:prstGeom>
        <a:solidFill>
          <a:sysClr val="window" lastClr="FFFFFF"/>
        </a:solidFill>
        <a:ln w="9525" cmpd="sng">
          <a:noFill/>
        </a:ln>
        <a:effectLst/>
      </xdr:spPr>
      <xdr:txBody>
        <a:bodyPr vertOverflow="clip" horzOverflow="clip" wrap="square"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30480</xdr:colOff>
      <xdr:row>748</xdr:row>
      <xdr:rowOff>182880</xdr:rowOff>
    </xdr:from>
    <xdr:to>
      <xdr:col>49</xdr:col>
      <xdr:colOff>77042</xdr:colOff>
      <xdr:row>750</xdr:row>
      <xdr:rowOff>84179</xdr:rowOff>
    </xdr:to>
    <xdr:sp macro="" textlink="">
      <xdr:nvSpPr>
        <xdr:cNvPr id="18" name="テキスト ボックス 17">
          <a:extLst>
            <a:ext uri="{FF2B5EF4-FFF2-40B4-BE49-F238E27FC236}">
              <a16:creationId xmlns:a16="http://schemas.microsoft.com/office/drawing/2014/main" id="{00000000-0008-0000-0000-00000E000000}"/>
            </a:ext>
          </a:extLst>
        </xdr:cNvPr>
        <xdr:cNvSpPr txBox="1"/>
      </xdr:nvSpPr>
      <xdr:spPr>
        <a:xfrm>
          <a:off x="5882640" y="233842560"/>
          <a:ext cx="3155522" cy="612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中央障害者社会参加推進センター</a:t>
          </a:r>
          <a:endParaRPr kumimoji="1" lang="en-US" altLang="ja-JP" sz="1100"/>
        </a:p>
        <a:p>
          <a:pPr algn="ctr"/>
          <a:r>
            <a:rPr kumimoji="1" lang="ja-JP" altLang="en-US" sz="1100"/>
            <a:t>の運営を補助</a:t>
          </a:r>
        </a:p>
      </xdr:txBody>
    </xdr:sp>
    <xdr:clientData/>
  </xdr:twoCellAnchor>
  <xdr:twoCellAnchor>
    <xdr:from>
      <xdr:col>33</xdr:col>
      <xdr:colOff>10160</xdr:colOff>
      <xdr:row>748</xdr:row>
      <xdr:rowOff>203200</xdr:rowOff>
    </xdr:from>
    <xdr:to>
      <xdr:col>47</xdr:col>
      <xdr:colOff>180096</xdr:colOff>
      <xdr:row>749</xdr:row>
      <xdr:rowOff>245094</xdr:rowOff>
    </xdr:to>
    <xdr:sp macro="" textlink="">
      <xdr:nvSpPr>
        <xdr:cNvPr id="20" name="大かっこ 19">
          <a:extLst>
            <a:ext uri="{FF2B5EF4-FFF2-40B4-BE49-F238E27FC236}">
              <a16:creationId xmlns:a16="http://schemas.microsoft.com/office/drawing/2014/main" id="{00000000-0008-0000-0000-00001B000000}"/>
            </a:ext>
          </a:extLst>
        </xdr:cNvPr>
        <xdr:cNvSpPr/>
      </xdr:nvSpPr>
      <xdr:spPr>
        <a:xfrm>
          <a:off x="6045200" y="233862880"/>
          <a:ext cx="2730256" cy="397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40640</xdr:colOff>
      <xdr:row>751</xdr:row>
      <xdr:rowOff>233680</xdr:rowOff>
    </xdr:from>
    <xdr:to>
      <xdr:col>49</xdr:col>
      <xdr:colOff>84801</xdr:colOff>
      <xdr:row>753</xdr:row>
      <xdr:rowOff>38442</xdr:rowOff>
    </xdr:to>
    <xdr:sp macro="" textlink="">
      <xdr:nvSpPr>
        <xdr:cNvPr id="22" name="テキスト ボックス 21">
          <a:extLst>
            <a:ext uri="{FF2B5EF4-FFF2-40B4-BE49-F238E27FC236}">
              <a16:creationId xmlns:a16="http://schemas.microsoft.com/office/drawing/2014/main" id="{00000000-0008-0000-0000-000018000000}"/>
            </a:ext>
          </a:extLst>
        </xdr:cNvPr>
        <xdr:cNvSpPr txBox="1"/>
      </xdr:nvSpPr>
      <xdr:spPr>
        <a:xfrm>
          <a:off x="5892800" y="234960160"/>
          <a:ext cx="3153121" cy="51596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都道府県社会参加推進センター職員等に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対する研修・同センターへの指導･助言等</a:t>
          </a:r>
        </a:p>
      </xdr:txBody>
    </xdr:sp>
    <xdr:clientData/>
  </xdr:twoCellAnchor>
  <xdr:twoCellAnchor>
    <xdr:from>
      <xdr:col>33</xdr:col>
      <xdr:colOff>40640</xdr:colOff>
      <xdr:row>751</xdr:row>
      <xdr:rowOff>284480</xdr:rowOff>
    </xdr:from>
    <xdr:to>
      <xdr:col>48</xdr:col>
      <xdr:colOff>27696</xdr:colOff>
      <xdr:row>752</xdr:row>
      <xdr:rowOff>326374</xdr:rowOff>
    </xdr:to>
    <xdr:sp macro="" textlink="">
      <xdr:nvSpPr>
        <xdr:cNvPr id="24" name="大かっこ 23">
          <a:extLst>
            <a:ext uri="{FF2B5EF4-FFF2-40B4-BE49-F238E27FC236}">
              <a16:creationId xmlns:a16="http://schemas.microsoft.com/office/drawing/2014/main" id="{00000000-0008-0000-0000-00001A000000}"/>
            </a:ext>
          </a:extLst>
        </xdr:cNvPr>
        <xdr:cNvSpPr/>
      </xdr:nvSpPr>
      <xdr:spPr>
        <a:xfrm>
          <a:off x="6075680" y="235010960"/>
          <a:ext cx="2730256" cy="39749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406</v>
      </c>
      <c r="AJ2" s="947" t="s">
        <v>773</v>
      </c>
      <c r="AK2" s="947"/>
      <c r="AL2" s="947"/>
      <c r="AM2" s="947"/>
      <c r="AN2" s="98" t="s">
        <v>406</v>
      </c>
      <c r="AO2" s="947">
        <v>20</v>
      </c>
      <c r="AP2" s="947"/>
      <c r="AQ2" s="947"/>
      <c r="AR2" s="99" t="s">
        <v>709</v>
      </c>
      <c r="AS2" s="953">
        <v>840</v>
      </c>
      <c r="AT2" s="953"/>
      <c r="AU2" s="953"/>
      <c r="AV2" s="98" t="str">
        <f>IF(AW2="","","-")</f>
        <v/>
      </c>
      <c r="AW2" s="913"/>
      <c r="AX2" s="913"/>
    </row>
    <row r="3" spans="1:50" ht="21" customHeight="1" thickBot="1">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c r="A4" s="704" t="s">
        <v>25</v>
      </c>
      <c r="B4" s="705"/>
      <c r="C4" s="705"/>
      <c r="D4" s="705"/>
      <c r="E4" s="705"/>
      <c r="F4" s="705"/>
      <c r="G4" s="682" t="s">
        <v>711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8" t="s">
        <v>713</v>
      </c>
      <c r="H5" s="839"/>
      <c r="I5" s="839"/>
      <c r="J5" s="839"/>
      <c r="K5" s="839"/>
      <c r="L5" s="839"/>
      <c r="M5" s="840" t="s">
        <v>66</v>
      </c>
      <c r="N5" s="841"/>
      <c r="O5" s="841"/>
      <c r="P5" s="841"/>
      <c r="Q5" s="841"/>
      <c r="R5" s="842"/>
      <c r="S5" s="843" t="s">
        <v>714</v>
      </c>
      <c r="T5" s="839"/>
      <c r="U5" s="839"/>
      <c r="V5" s="839"/>
      <c r="W5" s="839"/>
      <c r="X5" s="844"/>
      <c r="Y5" s="698" t="s">
        <v>3</v>
      </c>
      <c r="Z5" s="542"/>
      <c r="AA5" s="542"/>
      <c r="AB5" s="542"/>
      <c r="AC5" s="542"/>
      <c r="AD5" s="543"/>
      <c r="AE5" s="699" t="s">
        <v>715</v>
      </c>
      <c r="AF5" s="699"/>
      <c r="AG5" s="699"/>
      <c r="AH5" s="699"/>
      <c r="AI5" s="699"/>
      <c r="AJ5" s="699"/>
      <c r="AK5" s="699"/>
      <c r="AL5" s="699"/>
      <c r="AM5" s="699"/>
      <c r="AN5" s="699"/>
      <c r="AO5" s="699"/>
      <c r="AP5" s="700"/>
      <c r="AQ5" s="701" t="s">
        <v>774</v>
      </c>
      <c r="AR5" s="702"/>
      <c r="AS5" s="702"/>
      <c r="AT5" s="702"/>
      <c r="AU5" s="702"/>
      <c r="AV5" s="702"/>
      <c r="AW5" s="702"/>
      <c r="AX5" s="703"/>
    </row>
    <row r="6" spans="1:50" ht="39" customHeight="1">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5" t="s">
        <v>389</v>
      </c>
      <c r="Z7" s="439"/>
      <c r="AA7" s="439"/>
      <c r="AB7" s="439"/>
      <c r="AC7" s="439"/>
      <c r="AD7" s="926"/>
      <c r="AE7" s="914" t="s">
        <v>717</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4" t="s">
        <v>256</v>
      </c>
      <c r="B8" s="495"/>
      <c r="C8" s="495"/>
      <c r="D8" s="495"/>
      <c r="E8" s="495"/>
      <c r="F8" s="496"/>
      <c r="G8" s="948" t="str">
        <f>入力規則等!A27</f>
        <v>-</v>
      </c>
      <c r="H8" s="720"/>
      <c r="I8" s="720"/>
      <c r="J8" s="720"/>
      <c r="K8" s="720"/>
      <c r="L8" s="720"/>
      <c r="M8" s="720"/>
      <c r="N8" s="720"/>
      <c r="O8" s="720"/>
      <c r="P8" s="720"/>
      <c r="Q8" s="720"/>
      <c r="R8" s="720"/>
      <c r="S8" s="720"/>
      <c r="T8" s="720"/>
      <c r="U8" s="720"/>
      <c r="V8" s="720"/>
      <c r="W8" s="720"/>
      <c r="X8" s="949"/>
      <c r="Y8" s="845" t="s">
        <v>257</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8" t="s">
        <v>23</v>
      </c>
      <c r="B9" s="849"/>
      <c r="C9" s="849"/>
      <c r="D9" s="849"/>
      <c r="E9" s="849"/>
      <c r="F9" s="849"/>
      <c r="G9" s="850" t="s">
        <v>718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60" t="s">
        <v>30</v>
      </c>
      <c r="B10" s="661"/>
      <c r="C10" s="661"/>
      <c r="D10" s="661"/>
      <c r="E10" s="661"/>
      <c r="F10" s="661"/>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66" t="s">
        <v>24</v>
      </c>
      <c r="B12" s="967"/>
      <c r="C12" s="967"/>
      <c r="D12" s="967"/>
      <c r="E12" s="967"/>
      <c r="F12" s="968"/>
      <c r="G12" s="760"/>
      <c r="H12" s="761"/>
      <c r="I12" s="761"/>
      <c r="J12" s="761"/>
      <c r="K12" s="761"/>
      <c r="L12" s="761"/>
      <c r="M12" s="761"/>
      <c r="N12" s="761"/>
      <c r="O12" s="761"/>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2"/>
    </row>
    <row r="13" spans="1:50" ht="21" customHeight="1">
      <c r="A13" s="612"/>
      <c r="B13" s="613"/>
      <c r="C13" s="613"/>
      <c r="D13" s="613"/>
      <c r="E13" s="613"/>
      <c r="F13" s="614"/>
      <c r="G13" s="723" t="s">
        <v>6</v>
      </c>
      <c r="H13" s="724"/>
      <c r="I13" s="764" t="s">
        <v>7</v>
      </c>
      <c r="J13" s="765"/>
      <c r="K13" s="765"/>
      <c r="L13" s="765"/>
      <c r="M13" s="765"/>
      <c r="N13" s="765"/>
      <c r="O13" s="766"/>
      <c r="P13" s="657">
        <v>18</v>
      </c>
      <c r="Q13" s="658"/>
      <c r="R13" s="658"/>
      <c r="S13" s="658"/>
      <c r="T13" s="658"/>
      <c r="U13" s="658"/>
      <c r="V13" s="659"/>
      <c r="W13" s="657">
        <v>18</v>
      </c>
      <c r="X13" s="658"/>
      <c r="Y13" s="658"/>
      <c r="Z13" s="658"/>
      <c r="AA13" s="658"/>
      <c r="AB13" s="658"/>
      <c r="AC13" s="659"/>
      <c r="AD13" s="657">
        <v>18</v>
      </c>
      <c r="AE13" s="658"/>
      <c r="AF13" s="658"/>
      <c r="AG13" s="658"/>
      <c r="AH13" s="658"/>
      <c r="AI13" s="658"/>
      <c r="AJ13" s="659"/>
      <c r="AK13" s="657">
        <v>18</v>
      </c>
      <c r="AL13" s="658"/>
      <c r="AM13" s="658"/>
      <c r="AN13" s="658"/>
      <c r="AO13" s="658"/>
      <c r="AP13" s="658"/>
      <c r="AQ13" s="659"/>
      <c r="AR13" s="922"/>
      <c r="AS13" s="923"/>
      <c r="AT13" s="923"/>
      <c r="AU13" s="923"/>
      <c r="AV13" s="923"/>
      <c r="AW13" s="923"/>
      <c r="AX13" s="924"/>
    </row>
    <row r="14" spans="1:50" ht="21" customHeight="1">
      <c r="A14" s="612"/>
      <c r="B14" s="613"/>
      <c r="C14" s="613"/>
      <c r="D14" s="613"/>
      <c r="E14" s="613"/>
      <c r="F14" s="614"/>
      <c r="G14" s="725"/>
      <c r="H14" s="726"/>
      <c r="I14" s="711" t="s">
        <v>8</v>
      </c>
      <c r="J14" s="762"/>
      <c r="K14" s="762"/>
      <c r="L14" s="762"/>
      <c r="M14" s="762"/>
      <c r="N14" s="762"/>
      <c r="O14" s="763"/>
      <c r="P14" s="657" t="s">
        <v>716</v>
      </c>
      <c r="Q14" s="658"/>
      <c r="R14" s="658"/>
      <c r="S14" s="658"/>
      <c r="T14" s="658"/>
      <c r="U14" s="658"/>
      <c r="V14" s="659"/>
      <c r="W14" s="657" t="s">
        <v>716</v>
      </c>
      <c r="X14" s="658"/>
      <c r="Y14" s="658"/>
      <c r="Z14" s="658"/>
      <c r="AA14" s="658"/>
      <c r="AB14" s="658"/>
      <c r="AC14" s="659"/>
      <c r="AD14" s="657" t="s">
        <v>716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2"/>
      <c r="B15" s="613"/>
      <c r="C15" s="613"/>
      <c r="D15" s="613"/>
      <c r="E15" s="613"/>
      <c r="F15" s="614"/>
      <c r="G15" s="725"/>
      <c r="H15" s="726"/>
      <c r="I15" s="711" t="s">
        <v>51</v>
      </c>
      <c r="J15" s="712"/>
      <c r="K15" s="712"/>
      <c r="L15" s="712"/>
      <c r="M15" s="712"/>
      <c r="N15" s="712"/>
      <c r="O15" s="713"/>
      <c r="P15" s="657" t="s">
        <v>716</v>
      </c>
      <c r="Q15" s="658"/>
      <c r="R15" s="658"/>
      <c r="S15" s="658"/>
      <c r="T15" s="658"/>
      <c r="U15" s="658"/>
      <c r="V15" s="659"/>
      <c r="W15" s="657" t="s">
        <v>716</v>
      </c>
      <c r="X15" s="658"/>
      <c r="Y15" s="658"/>
      <c r="Z15" s="658"/>
      <c r="AA15" s="658"/>
      <c r="AB15" s="658"/>
      <c r="AC15" s="659"/>
      <c r="AD15" s="657" t="s">
        <v>716</v>
      </c>
      <c r="AE15" s="658"/>
      <c r="AF15" s="658"/>
      <c r="AG15" s="658"/>
      <c r="AH15" s="658"/>
      <c r="AI15" s="658"/>
      <c r="AJ15" s="659"/>
      <c r="AK15" s="657"/>
      <c r="AL15" s="658"/>
      <c r="AM15" s="658"/>
      <c r="AN15" s="658"/>
      <c r="AO15" s="658"/>
      <c r="AP15" s="658"/>
      <c r="AQ15" s="659"/>
      <c r="AR15" s="657"/>
      <c r="AS15" s="658"/>
      <c r="AT15" s="658"/>
      <c r="AU15" s="658"/>
      <c r="AV15" s="658"/>
      <c r="AW15" s="658"/>
      <c r="AX15" s="805"/>
    </row>
    <row r="16" spans="1:50" ht="21" customHeight="1">
      <c r="A16" s="612"/>
      <c r="B16" s="613"/>
      <c r="C16" s="613"/>
      <c r="D16" s="613"/>
      <c r="E16" s="613"/>
      <c r="F16" s="614"/>
      <c r="G16" s="725"/>
      <c r="H16" s="726"/>
      <c r="I16" s="711" t="s">
        <v>52</v>
      </c>
      <c r="J16" s="712"/>
      <c r="K16" s="712"/>
      <c r="L16" s="712"/>
      <c r="M16" s="712"/>
      <c r="N16" s="712"/>
      <c r="O16" s="713"/>
      <c r="P16" s="657" t="s">
        <v>716</v>
      </c>
      <c r="Q16" s="658"/>
      <c r="R16" s="658"/>
      <c r="S16" s="658"/>
      <c r="T16" s="658"/>
      <c r="U16" s="658"/>
      <c r="V16" s="659"/>
      <c r="W16" s="657" t="s">
        <v>716</v>
      </c>
      <c r="X16" s="658"/>
      <c r="Y16" s="658"/>
      <c r="Z16" s="658"/>
      <c r="AA16" s="658"/>
      <c r="AB16" s="658"/>
      <c r="AC16" s="659"/>
      <c r="AD16" s="657" t="s">
        <v>716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2"/>
      <c r="B17" s="613"/>
      <c r="C17" s="613"/>
      <c r="D17" s="613"/>
      <c r="E17" s="613"/>
      <c r="F17" s="614"/>
      <c r="G17" s="725"/>
      <c r="H17" s="726"/>
      <c r="I17" s="711" t="s">
        <v>50</v>
      </c>
      <c r="J17" s="762"/>
      <c r="K17" s="762"/>
      <c r="L17" s="762"/>
      <c r="M17" s="762"/>
      <c r="N17" s="762"/>
      <c r="O17" s="763"/>
      <c r="P17" s="657" t="s">
        <v>716</v>
      </c>
      <c r="Q17" s="658"/>
      <c r="R17" s="658"/>
      <c r="S17" s="658"/>
      <c r="T17" s="658"/>
      <c r="U17" s="658"/>
      <c r="V17" s="659"/>
      <c r="W17" s="657" t="s">
        <v>716</v>
      </c>
      <c r="X17" s="658"/>
      <c r="Y17" s="658"/>
      <c r="Z17" s="658"/>
      <c r="AA17" s="658"/>
      <c r="AB17" s="658"/>
      <c r="AC17" s="659"/>
      <c r="AD17" s="657" t="s">
        <v>716</v>
      </c>
      <c r="AE17" s="658"/>
      <c r="AF17" s="658"/>
      <c r="AG17" s="658"/>
      <c r="AH17" s="658"/>
      <c r="AI17" s="658"/>
      <c r="AJ17" s="659"/>
      <c r="AK17" s="657"/>
      <c r="AL17" s="658"/>
      <c r="AM17" s="658"/>
      <c r="AN17" s="658"/>
      <c r="AO17" s="658"/>
      <c r="AP17" s="658"/>
      <c r="AQ17" s="659"/>
      <c r="AR17" s="920"/>
      <c r="AS17" s="920"/>
      <c r="AT17" s="920"/>
      <c r="AU17" s="920"/>
      <c r="AV17" s="920"/>
      <c r="AW17" s="920"/>
      <c r="AX17" s="921"/>
    </row>
    <row r="18" spans="1:50" ht="24.75" customHeight="1">
      <c r="A18" s="612"/>
      <c r="B18" s="613"/>
      <c r="C18" s="613"/>
      <c r="D18" s="613"/>
      <c r="E18" s="613"/>
      <c r="F18" s="614"/>
      <c r="G18" s="727"/>
      <c r="H18" s="728"/>
      <c r="I18" s="716" t="s">
        <v>20</v>
      </c>
      <c r="J18" s="717"/>
      <c r="K18" s="717"/>
      <c r="L18" s="717"/>
      <c r="M18" s="717"/>
      <c r="N18" s="717"/>
      <c r="O18" s="718"/>
      <c r="P18" s="877">
        <f>SUM(P13:V17)</f>
        <v>18</v>
      </c>
      <c r="Q18" s="878"/>
      <c r="R18" s="878"/>
      <c r="S18" s="878"/>
      <c r="T18" s="878"/>
      <c r="U18" s="878"/>
      <c r="V18" s="879"/>
      <c r="W18" s="877">
        <f>SUM(W13:AC17)</f>
        <v>18</v>
      </c>
      <c r="X18" s="878"/>
      <c r="Y18" s="878"/>
      <c r="Z18" s="878"/>
      <c r="AA18" s="878"/>
      <c r="AB18" s="878"/>
      <c r="AC18" s="879"/>
      <c r="AD18" s="877">
        <f>SUM(AD13:AJ17)</f>
        <v>18</v>
      </c>
      <c r="AE18" s="878"/>
      <c r="AF18" s="878"/>
      <c r="AG18" s="878"/>
      <c r="AH18" s="878"/>
      <c r="AI18" s="878"/>
      <c r="AJ18" s="879"/>
      <c r="AK18" s="877">
        <f>SUM(AK13:AQ17)</f>
        <v>18</v>
      </c>
      <c r="AL18" s="878"/>
      <c r="AM18" s="878"/>
      <c r="AN18" s="878"/>
      <c r="AO18" s="878"/>
      <c r="AP18" s="878"/>
      <c r="AQ18" s="879"/>
      <c r="AR18" s="877">
        <f>SUM(AR13:AX17)</f>
        <v>0</v>
      </c>
      <c r="AS18" s="878"/>
      <c r="AT18" s="878"/>
      <c r="AU18" s="878"/>
      <c r="AV18" s="878"/>
      <c r="AW18" s="878"/>
      <c r="AX18" s="880"/>
    </row>
    <row r="19" spans="1:50" ht="24.75" customHeight="1">
      <c r="A19" s="612"/>
      <c r="B19" s="613"/>
      <c r="C19" s="613"/>
      <c r="D19" s="613"/>
      <c r="E19" s="613"/>
      <c r="F19" s="614"/>
      <c r="G19" s="875" t="s">
        <v>9</v>
      </c>
      <c r="H19" s="876"/>
      <c r="I19" s="876"/>
      <c r="J19" s="876"/>
      <c r="K19" s="876"/>
      <c r="L19" s="876"/>
      <c r="M19" s="876"/>
      <c r="N19" s="876"/>
      <c r="O19" s="876"/>
      <c r="P19" s="657">
        <v>18</v>
      </c>
      <c r="Q19" s="658"/>
      <c r="R19" s="658"/>
      <c r="S19" s="658"/>
      <c r="T19" s="658"/>
      <c r="U19" s="658"/>
      <c r="V19" s="659"/>
      <c r="W19" s="657">
        <v>18</v>
      </c>
      <c r="X19" s="658"/>
      <c r="Y19" s="658"/>
      <c r="Z19" s="658"/>
      <c r="AA19" s="658"/>
      <c r="AB19" s="658"/>
      <c r="AC19" s="659"/>
      <c r="AD19" s="657">
        <v>18</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5" t="s">
        <v>10</v>
      </c>
      <c r="H20" s="876"/>
      <c r="I20" s="876"/>
      <c r="J20" s="876"/>
      <c r="K20" s="876"/>
      <c r="L20" s="876"/>
      <c r="M20" s="876"/>
      <c r="N20" s="876"/>
      <c r="O20" s="876"/>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8"/>
      <c r="B21" s="849"/>
      <c r="C21" s="849"/>
      <c r="D21" s="849"/>
      <c r="E21" s="849"/>
      <c r="F21" s="969"/>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5" t="s">
        <v>707</v>
      </c>
      <c r="B22" s="976"/>
      <c r="C22" s="976"/>
      <c r="D22" s="976"/>
      <c r="E22" s="976"/>
      <c r="F22" s="977"/>
      <c r="G22" s="971" t="s">
        <v>333</v>
      </c>
      <c r="H22" s="222"/>
      <c r="I22" s="222"/>
      <c r="J22" s="222"/>
      <c r="K22" s="222"/>
      <c r="L22" s="222"/>
      <c r="M22" s="222"/>
      <c r="N22" s="222"/>
      <c r="O22" s="223"/>
      <c r="P22" s="936" t="s">
        <v>705</v>
      </c>
      <c r="Q22" s="222"/>
      <c r="R22" s="222"/>
      <c r="S22" s="222"/>
      <c r="T22" s="222"/>
      <c r="U22" s="222"/>
      <c r="V22" s="223"/>
      <c r="W22" s="936" t="s">
        <v>706</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c r="A23" s="978"/>
      <c r="B23" s="979"/>
      <c r="C23" s="979"/>
      <c r="D23" s="979"/>
      <c r="E23" s="979"/>
      <c r="F23" s="980"/>
      <c r="G23" s="972" t="s">
        <v>720</v>
      </c>
      <c r="H23" s="973"/>
      <c r="I23" s="973"/>
      <c r="J23" s="973"/>
      <c r="K23" s="973"/>
      <c r="L23" s="973"/>
      <c r="M23" s="973"/>
      <c r="N23" s="973"/>
      <c r="O23" s="974"/>
      <c r="P23" s="922">
        <v>18</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c r="A24" s="978"/>
      <c r="B24" s="979"/>
      <c r="C24" s="979"/>
      <c r="D24" s="979"/>
      <c r="E24" s="979"/>
      <c r="F24" s="980"/>
      <c r="G24" s="938"/>
      <c r="H24" s="939"/>
      <c r="I24" s="939"/>
      <c r="J24" s="939"/>
      <c r="K24" s="939"/>
      <c r="L24" s="939"/>
      <c r="M24" s="939"/>
      <c r="N24" s="939"/>
      <c r="O24" s="940"/>
      <c r="P24" s="657"/>
      <c r="Q24" s="658"/>
      <c r="R24" s="658"/>
      <c r="S24" s="658"/>
      <c r="T24" s="658"/>
      <c r="U24" s="658"/>
      <c r="V24" s="659"/>
      <c r="W24" s="657"/>
      <c r="X24" s="658"/>
      <c r="Y24" s="658"/>
      <c r="Z24" s="658"/>
      <c r="AA24" s="658"/>
      <c r="AB24" s="658"/>
      <c r="AC24" s="65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c r="A25" s="978"/>
      <c r="B25" s="979"/>
      <c r="C25" s="979"/>
      <c r="D25" s="979"/>
      <c r="E25" s="979"/>
      <c r="F25" s="980"/>
      <c r="G25" s="938"/>
      <c r="H25" s="939"/>
      <c r="I25" s="939"/>
      <c r="J25" s="939"/>
      <c r="K25" s="939"/>
      <c r="L25" s="939"/>
      <c r="M25" s="939"/>
      <c r="N25" s="939"/>
      <c r="O25" s="940"/>
      <c r="P25" s="657"/>
      <c r="Q25" s="658"/>
      <c r="R25" s="658"/>
      <c r="S25" s="658"/>
      <c r="T25" s="658"/>
      <c r="U25" s="658"/>
      <c r="V25" s="659"/>
      <c r="W25" s="657"/>
      <c r="X25" s="658"/>
      <c r="Y25" s="658"/>
      <c r="Z25" s="658"/>
      <c r="AA25" s="658"/>
      <c r="AB25" s="658"/>
      <c r="AC25" s="65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c r="A26" s="978"/>
      <c r="B26" s="979"/>
      <c r="C26" s="979"/>
      <c r="D26" s="979"/>
      <c r="E26" s="979"/>
      <c r="F26" s="980"/>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c r="A27" s="978"/>
      <c r="B27" s="979"/>
      <c r="C27" s="979"/>
      <c r="D27" s="979"/>
      <c r="E27" s="979"/>
      <c r="F27" s="980"/>
      <c r="G27" s="938"/>
      <c r="H27" s="939"/>
      <c r="I27" s="939"/>
      <c r="J27" s="939"/>
      <c r="K27" s="939"/>
      <c r="L27" s="939"/>
      <c r="M27" s="939"/>
      <c r="N27" s="939"/>
      <c r="O27" s="940"/>
      <c r="P27" s="657"/>
      <c r="Q27" s="658"/>
      <c r="R27" s="658"/>
      <c r="S27" s="658"/>
      <c r="T27" s="658"/>
      <c r="U27" s="658"/>
      <c r="V27" s="659"/>
      <c r="W27" s="657"/>
      <c r="X27" s="658"/>
      <c r="Y27" s="658"/>
      <c r="Z27" s="658"/>
      <c r="AA27" s="658"/>
      <c r="AB27" s="658"/>
      <c r="AC27" s="65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c r="A28" s="978"/>
      <c r="B28" s="979"/>
      <c r="C28" s="979"/>
      <c r="D28" s="979"/>
      <c r="E28" s="979"/>
      <c r="F28" s="980"/>
      <c r="G28" s="941" t="s">
        <v>337</v>
      </c>
      <c r="H28" s="942"/>
      <c r="I28" s="942"/>
      <c r="J28" s="942"/>
      <c r="K28" s="942"/>
      <c r="L28" s="942"/>
      <c r="M28" s="942"/>
      <c r="N28" s="942"/>
      <c r="O28" s="943"/>
      <c r="P28" s="877">
        <f>P29-SUM(P23:P27)</f>
        <v>0</v>
      </c>
      <c r="Q28" s="878"/>
      <c r="R28" s="878"/>
      <c r="S28" s="878"/>
      <c r="T28" s="878"/>
      <c r="U28" s="878"/>
      <c r="V28" s="879"/>
      <c r="W28" s="877">
        <f>W29-SUM(W23:W27)</f>
        <v>0</v>
      </c>
      <c r="X28" s="878"/>
      <c r="Y28" s="878"/>
      <c r="Z28" s="878"/>
      <c r="AA28" s="878"/>
      <c r="AB28" s="878"/>
      <c r="AC28" s="87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44" t="s">
        <v>334</v>
      </c>
      <c r="H29" s="945"/>
      <c r="I29" s="945"/>
      <c r="J29" s="945"/>
      <c r="K29" s="945"/>
      <c r="L29" s="945"/>
      <c r="M29" s="945"/>
      <c r="N29" s="945"/>
      <c r="O29" s="946"/>
      <c r="P29" s="657">
        <f>AK13</f>
        <v>18</v>
      </c>
      <c r="Q29" s="658"/>
      <c r="R29" s="658"/>
      <c r="S29" s="658"/>
      <c r="T29" s="658"/>
      <c r="U29" s="658"/>
      <c r="V29" s="659"/>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0" t="s">
        <v>349</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390</v>
      </c>
      <c r="AF30" s="858"/>
      <c r="AG30" s="858"/>
      <c r="AH30" s="859"/>
      <c r="AI30" s="917" t="s">
        <v>412</v>
      </c>
      <c r="AJ30" s="917"/>
      <c r="AK30" s="917"/>
      <c r="AL30" s="857"/>
      <c r="AM30" s="917" t="s">
        <v>509</v>
      </c>
      <c r="AN30" s="917"/>
      <c r="AO30" s="917"/>
      <c r="AP30" s="857"/>
      <c r="AQ30" s="767" t="s">
        <v>232</v>
      </c>
      <c r="AR30" s="768"/>
      <c r="AS30" s="768"/>
      <c r="AT30" s="769"/>
      <c r="AU30" s="774" t="s">
        <v>134</v>
      </c>
      <c r="AV30" s="774"/>
      <c r="AW30" s="774"/>
      <c r="AX30" s="919"/>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8"/>
      <c r="AJ31" s="918"/>
      <c r="AK31" s="918"/>
      <c r="AL31" s="407"/>
      <c r="AM31" s="918"/>
      <c r="AN31" s="918"/>
      <c r="AO31" s="918"/>
      <c r="AP31" s="407"/>
      <c r="AQ31" s="250" t="s">
        <v>716</v>
      </c>
      <c r="AR31" s="201"/>
      <c r="AS31" s="136" t="s">
        <v>233</v>
      </c>
      <c r="AT31" s="137"/>
      <c r="AU31" s="200">
        <v>3</v>
      </c>
      <c r="AV31" s="200"/>
      <c r="AW31" s="392" t="s">
        <v>179</v>
      </c>
      <c r="AX31" s="393"/>
    </row>
    <row r="32" spans="1:50" ht="23.25" customHeight="1">
      <c r="A32" s="397"/>
      <c r="B32" s="395"/>
      <c r="C32" s="395"/>
      <c r="D32" s="395"/>
      <c r="E32" s="395"/>
      <c r="F32" s="396"/>
      <c r="G32" s="563" t="s">
        <v>721</v>
      </c>
      <c r="H32" s="564"/>
      <c r="I32" s="564"/>
      <c r="J32" s="564"/>
      <c r="K32" s="564"/>
      <c r="L32" s="564"/>
      <c r="M32" s="564"/>
      <c r="N32" s="564"/>
      <c r="O32" s="565"/>
      <c r="P32" s="108" t="s">
        <v>755</v>
      </c>
      <c r="Q32" s="108"/>
      <c r="R32" s="108"/>
      <c r="S32" s="108"/>
      <c r="T32" s="108"/>
      <c r="U32" s="108"/>
      <c r="V32" s="108"/>
      <c r="W32" s="108"/>
      <c r="X32" s="109"/>
      <c r="Y32" s="470" t="s">
        <v>12</v>
      </c>
      <c r="Z32" s="530"/>
      <c r="AA32" s="531"/>
      <c r="AB32" s="460" t="s">
        <v>722</v>
      </c>
      <c r="AC32" s="460"/>
      <c r="AD32" s="460"/>
      <c r="AE32" s="218">
        <v>1861</v>
      </c>
      <c r="AF32" s="219"/>
      <c r="AG32" s="219"/>
      <c r="AH32" s="219"/>
      <c r="AI32" s="218">
        <v>2422</v>
      </c>
      <c r="AJ32" s="219"/>
      <c r="AK32" s="219"/>
      <c r="AL32" s="219"/>
      <c r="AM32" s="218">
        <v>0</v>
      </c>
      <c r="AN32" s="219"/>
      <c r="AO32" s="219"/>
      <c r="AP32" s="219"/>
      <c r="AQ32" s="336" t="s">
        <v>716</v>
      </c>
      <c r="AR32" s="208"/>
      <c r="AS32" s="208"/>
      <c r="AT32" s="337"/>
      <c r="AU32" s="219" t="s">
        <v>716</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1800</v>
      </c>
      <c r="AF33" s="219"/>
      <c r="AG33" s="219"/>
      <c r="AH33" s="219"/>
      <c r="AI33" s="218">
        <v>1800</v>
      </c>
      <c r="AJ33" s="219"/>
      <c r="AK33" s="219"/>
      <c r="AL33" s="219"/>
      <c r="AM33" s="218">
        <v>1800</v>
      </c>
      <c r="AN33" s="219"/>
      <c r="AO33" s="219"/>
      <c r="AP33" s="219"/>
      <c r="AQ33" s="336" t="s">
        <v>716</v>
      </c>
      <c r="AR33" s="208"/>
      <c r="AS33" s="208"/>
      <c r="AT33" s="337"/>
      <c r="AU33" s="219">
        <v>1500</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103</v>
      </c>
      <c r="AF34" s="219"/>
      <c r="AG34" s="219"/>
      <c r="AH34" s="219"/>
      <c r="AI34" s="218">
        <v>134</v>
      </c>
      <c r="AJ34" s="219"/>
      <c r="AK34" s="219"/>
      <c r="AL34" s="219"/>
      <c r="AM34" s="218">
        <v>0</v>
      </c>
      <c r="AN34" s="219"/>
      <c r="AO34" s="219"/>
      <c r="AP34" s="219"/>
      <c r="AQ34" s="336" t="s">
        <v>716</v>
      </c>
      <c r="AR34" s="208"/>
      <c r="AS34" s="208"/>
      <c r="AT34" s="337"/>
      <c r="AU34" s="219" t="s">
        <v>716</v>
      </c>
      <c r="AV34" s="219"/>
      <c r="AW34" s="219"/>
      <c r="AX34" s="221"/>
    </row>
    <row r="35" spans="1:51" ht="23.25" customHeight="1">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5.450000000000003"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2"/>
      <c r="AY37">
        <f>COUNTA($G$39)</f>
        <v>1</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3</v>
      </c>
      <c r="AV38" s="200"/>
      <c r="AW38" s="392" t="s">
        <v>179</v>
      </c>
      <c r="AX38" s="393"/>
      <c r="AY38">
        <f>$AY$37</f>
        <v>1</v>
      </c>
    </row>
    <row r="39" spans="1:51" ht="23.25" customHeight="1">
      <c r="A39" s="397"/>
      <c r="B39" s="395"/>
      <c r="C39" s="395"/>
      <c r="D39" s="395"/>
      <c r="E39" s="395"/>
      <c r="F39" s="396"/>
      <c r="G39" s="563" t="s">
        <v>724</v>
      </c>
      <c r="H39" s="564"/>
      <c r="I39" s="564"/>
      <c r="J39" s="564"/>
      <c r="K39" s="564"/>
      <c r="L39" s="564"/>
      <c r="M39" s="564"/>
      <c r="N39" s="564"/>
      <c r="O39" s="565"/>
      <c r="P39" s="108" t="s">
        <v>754</v>
      </c>
      <c r="Q39" s="108"/>
      <c r="R39" s="108"/>
      <c r="S39" s="108"/>
      <c r="T39" s="108"/>
      <c r="U39" s="108"/>
      <c r="V39" s="108"/>
      <c r="W39" s="108"/>
      <c r="X39" s="109"/>
      <c r="Y39" s="470" t="s">
        <v>12</v>
      </c>
      <c r="Z39" s="530"/>
      <c r="AA39" s="531"/>
      <c r="AB39" s="460" t="s">
        <v>722</v>
      </c>
      <c r="AC39" s="460"/>
      <c r="AD39" s="460"/>
      <c r="AE39" s="218">
        <v>45</v>
      </c>
      <c r="AF39" s="219"/>
      <c r="AG39" s="219"/>
      <c r="AH39" s="219"/>
      <c r="AI39" s="218">
        <v>56</v>
      </c>
      <c r="AJ39" s="219"/>
      <c r="AK39" s="219"/>
      <c r="AL39" s="219"/>
      <c r="AM39" s="218">
        <v>84</v>
      </c>
      <c r="AN39" s="219"/>
      <c r="AO39" s="219"/>
      <c r="AP39" s="219"/>
      <c r="AQ39" s="336" t="s">
        <v>716</v>
      </c>
      <c r="AR39" s="208"/>
      <c r="AS39" s="208"/>
      <c r="AT39" s="337"/>
      <c r="AU39" s="219" t="s">
        <v>716</v>
      </c>
      <c r="AV39" s="219"/>
      <c r="AW39" s="219"/>
      <c r="AX39" s="221"/>
      <c r="AY39">
        <f t="shared" ref="AY39:AY43" si="4">$AY$37</f>
        <v>1</v>
      </c>
    </row>
    <row r="40" spans="1:51" ht="23.25"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722</v>
      </c>
      <c r="AC40" s="522"/>
      <c r="AD40" s="522"/>
      <c r="AE40" s="218">
        <v>47</v>
      </c>
      <c r="AF40" s="219"/>
      <c r="AG40" s="219"/>
      <c r="AH40" s="219"/>
      <c r="AI40" s="218">
        <v>47</v>
      </c>
      <c r="AJ40" s="219"/>
      <c r="AK40" s="219"/>
      <c r="AL40" s="219"/>
      <c r="AM40" s="218">
        <v>47</v>
      </c>
      <c r="AN40" s="219"/>
      <c r="AO40" s="219"/>
      <c r="AP40" s="219"/>
      <c r="AQ40" s="336" t="s">
        <v>716</v>
      </c>
      <c r="AR40" s="208"/>
      <c r="AS40" s="208"/>
      <c r="AT40" s="337"/>
      <c r="AU40" s="219">
        <v>47</v>
      </c>
      <c r="AV40" s="219"/>
      <c r="AW40" s="219"/>
      <c r="AX40" s="221"/>
      <c r="AY40">
        <f t="shared" si="4"/>
        <v>1</v>
      </c>
    </row>
    <row r="41" spans="1:51" ht="23.25"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96</v>
      </c>
      <c r="AF41" s="219"/>
      <c r="AG41" s="219"/>
      <c r="AH41" s="219"/>
      <c r="AI41" s="218">
        <v>119</v>
      </c>
      <c r="AJ41" s="219"/>
      <c r="AK41" s="219"/>
      <c r="AL41" s="219"/>
      <c r="AM41" s="218">
        <v>179</v>
      </c>
      <c r="AN41" s="219"/>
      <c r="AO41" s="219"/>
      <c r="AP41" s="219"/>
      <c r="AQ41" s="336" t="s">
        <v>716</v>
      </c>
      <c r="AR41" s="208"/>
      <c r="AS41" s="208"/>
      <c r="AT41" s="337"/>
      <c r="AU41" s="219" t="s">
        <v>760</v>
      </c>
      <c r="AV41" s="219"/>
      <c r="AW41" s="219"/>
      <c r="AX41" s="221"/>
      <c r="AY41">
        <f t="shared" si="4"/>
        <v>1</v>
      </c>
    </row>
    <row r="42" spans="1:51" ht="23.25" customHeight="1">
      <c r="A42" s="228" t="s">
        <v>380</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42" customHeight="1" thickBo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2"/>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380</v>
      </c>
      <c r="B49" s="229"/>
      <c r="C49" s="229"/>
      <c r="D49" s="229"/>
      <c r="E49" s="229"/>
      <c r="F49" s="230"/>
      <c r="G49" s="234" t="s">
        <v>723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7" t="s">
        <v>134</v>
      </c>
      <c r="AV51" s="927"/>
      <c r="AW51" s="927"/>
      <c r="AX51" s="928"/>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7" t="s">
        <v>134</v>
      </c>
      <c r="AV58" s="927"/>
      <c r="AW58" s="927"/>
      <c r="AX58" s="928"/>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0"/>
      <c r="AY79">
        <f>COUNTIF($AR$79,"☑")</f>
        <v>0</v>
      </c>
    </row>
    <row r="80" spans="1:51" ht="18.75" hidden="1" customHeight="1">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4"/>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c r="AY82">
        <f t="shared" ref="AY82:AY89" si="10">$AY$80</f>
        <v>0</v>
      </c>
    </row>
    <row r="83" spans="1:60" ht="22.5" hidden="1" customHeight="1">
      <c r="A83" s="864"/>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c r="AY83">
        <f t="shared" si="10"/>
        <v>0</v>
      </c>
    </row>
    <row r="84" spans="1:60" ht="19.5" hidden="1" customHeight="1">
      <c r="A84" s="864"/>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8"/>
      <c r="AY84">
        <f t="shared" si="10"/>
        <v>0</v>
      </c>
    </row>
    <row r="85" spans="1:60" ht="18.75" hidden="1" customHeight="1">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c r="A101" s="418"/>
      <c r="B101" s="419"/>
      <c r="C101" s="419"/>
      <c r="D101" s="419"/>
      <c r="E101" s="419"/>
      <c r="F101" s="420"/>
      <c r="G101" s="108" t="s">
        <v>778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6</v>
      </c>
      <c r="AF101" s="282"/>
      <c r="AG101" s="282"/>
      <c r="AH101" s="282"/>
      <c r="AI101" s="282">
        <v>6</v>
      </c>
      <c r="AJ101" s="282"/>
      <c r="AK101" s="282"/>
      <c r="AL101" s="282"/>
      <c r="AM101" s="282">
        <v>0</v>
      </c>
      <c r="AN101" s="282"/>
      <c r="AO101" s="282"/>
      <c r="AP101" s="282"/>
      <c r="AQ101" s="282"/>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6</v>
      </c>
      <c r="AF102" s="282"/>
      <c r="AG102" s="282"/>
      <c r="AH102" s="282"/>
      <c r="AI102" s="282">
        <v>6</v>
      </c>
      <c r="AJ102" s="282"/>
      <c r="AK102" s="282"/>
      <c r="AL102" s="282"/>
      <c r="AM102" s="282">
        <v>6</v>
      </c>
      <c r="AN102" s="282"/>
      <c r="AO102" s="282"/>
      <c r="AP102" s="282"/>
      <c r="AQ102" s="282">
        <v>6</v>
      </c>
      <c r="AR102" s="282"/>
      <c r="AS102" s="282"/>
      <c r="AT102" s="282"/>
      <c r="AU102" s="225"/>
      <c r="AV102" s="226"/>
      <c r="AW102" s="226"/>
      <c r="AX102" s="321"/>
    </row>
    <row r="103" spans="1:60" ht="31.5"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c r="A104" s="418"/>
      <c r="B104" s="419"/>
      <c r="C104" s="419"/>
      <c r="D104" s="419"/>
      <c r="E104" s="419"/>
      <c r="F104" s="420"/>
      <c r="G104" s="108" t="s">
        <v>779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v>1</v>
      </c>
      <c r="AF104" s="282"/>
      <c r="AG104" s="282"/>
      <c r="AH104" s="282"/>
      <c r="AI104" s="282">
        <v>1</v>
      </c>
      <c r="AJ104" s="282"/>
      <c r="AK104" s="282"/>
      <c r="AL104" s="282"/>
      <c r="AM104" s="282">
        <v>1</v>
      </c>
      <c r="AN104" s="282"/>
      <c r="AO104" s="282"/>
      <c r="AP104" s="282"/>
      <c r="AQ104" s="282"/>
      <c r="AR104" s="282"/>
      <c r="AS104" s="282"/>
      <c r="AT104" s="282"/>
      <c r="AU104" s="282"/>
      <c r="AV104" s="282"/>
      <c r="AW104" s="282"/>
      <c r="AX104" s="283"/>
      <c r="AY104">
        <f>$AY$103</f>
        <v>1</v>
      </c>
    </row>
    <row r="105" spans="1:60" ht="23.25"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v>1</v>
      </c>
      <c r="AF105" s="282"/>
      <c r="AG105" s="282"/>
      <c r="AH105" s="282"/>
      <c r="AI105" s="282">
        <v>1</v>
      </c>
      <c r="AJ105" s="282"/>
      <c r="AK105" s="282"/>
      <c r="AL105" s="282"/>
      <c r="AM105" s="282">
        <v>1</v>
      </c>
      <c r="AN105" s="282"/>
      <c r="AO105" s="282"/>
      <c r="AP105" s="282"/>
      <c r="AQ105" s="282">
        <v>1</v>
      </c>
      <c r="AR105" s="282"/>
      <c r="AS105" s="282"/>
      <c r="AT105" s="282"/>
      <c r="AU105" s="282"/>
      <c r="AV105" s="282"/>
      <c r="AW105" s="282"/>
      <c r="AX105" s="283"/>
      <c r="AY105">
        <f>$AY$103</f>
        <v>1</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3044</v>
      </c>
      <c r="AF116" s="282"/>
      <c r="AG116" s="282"/>
      <c r="AH116" s="282"/>
      <c r="AI116" s="282">
        <v>968</v>
      </c>
      <c r="AJ116" s="282"/>
      <c r="AK116" s="282"/>
      <c r="AL116" s="282"/>
      <c r="AM116" s="282">
        <v>0</v>
      </c>
      <c r="AN116" s="282"/>
      <c r="AO116" s="282"/>
      <c r="AP116" s="282"/>
      <c r="AQ116" s="218">
        <v>1400</v>
      </c>
      <c r="AR116" s="219"/>
      <c r="AS116" s="219"/>
      <c r="AT116" s="219"/>
      <c r="AU116" s="219"/>
      <c r="AV116" s="219"/>
      <c r="AW116" s="219"/>
      <c r="AX116" s="221"/>
    </row>
    <row r="117" spans="1:51" ht="46.5" customHeigh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756</v>
      </c>
      <c r="AN117" s="550"/>
      <c r="AO117" s="550"/>
      <c r="AP117" s="550"/>
      <c r="AQ117" s="550" t="s">
        <v>758</v>
      </c>
      <c r="AR117" s="550"/>
      <c r="AS117" s="550"/>
      <c r="AT117" s="550"/>
      <c r="AU117" s="550"/>
      <c r="AV117" s="550"/>
      <c r="AW117" s="550"/>
      <c r="AX117" s="551"/>
    </row>
    <row r="118" spans="1:51" ht="23.25"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v>15586</v>
      </c>
      <c r="AF119" s="282"/>
      <c r="AG119" s="282"/>
      <c r="AH119" s="282"/>
      <c r="AI119" s="282">
        <v>5173</v>
      </c>
      <c r="AJ119" s="282"/>
      <c r="AK119" s="282"/>
      <c r="AL119" s="282"/>
      <c r="AM119" s="282">
        <v>38089</v>
      </c>
      <c r="AN119" s="282"/>
      <c r="AO119" s="282"/>
      <c r="AP119" s="282"/>
      <c r="AQ119" s="282">
        <v>3809</v>
      </c>
      <c r="AR119" s="282"/>
      <c r="AS119" s="282"/>
      <c r="AT119" s="282"/>
      <c r="AU119" s="282"/>
      <c r="AV119" s="282"/>
      <c r="AW119" s="282"/>
      <c r="AX119" s="283"/>
      <c r="AY119">
        <f>$AY$118</f>
        <v>1</v>
      </c>
    </row>
    <row r="120" spans="1:51" ht="46.5" customHeight="1" thickBo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728</v>
      </c>
      <c r="AC120" s="472"/>
      <c r="AD120" s="473"/>
      <c r="AE120" s="550" t="s">
        <v>732</v>
      </c>
      <c r="AF120" s="550"/>
      <c r="AG120" s="550"/>
      <c r="AH120" s="550"/>
      <c r="AI120" s="550" t="s">
        <v>733</v>
      </c>
      <c r="AJ120" s="550"/>
      <c r="AK120" s="550"/>
      <c r="AL120" s="550"/>
      <c r="AM120" s="550" t="s">
        <v>757</v>
      </c>
      <c r="AN120" s="550"/>
      <c r="AO120" s="550"/>
      <c r="AP120" s="550"/>
      <c r="AQ120" s="550" t="s">
        <v>759</v>
      </c>
      <c r="AR120" s="550"/>
      <c r="AS120" s="550"/>
      <c r="AT120" s="550"/>
      <c r="AU120" s="550"/>
      <c r="AV120" s="550"/>
      <c r="AW120" s="550"/>
      <c r="AX120" s="551"/>
      <c r="AY120">
        <f>$AY$118</f>
        <v>1</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9"/>
      <c r="Z127" s="930"/>
      <c r="AA127" s="931"/>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405</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c r="AN134" s="208"/>
      <c r="AO134" s="208"/>
      <c r="AP134" s="208"/>
      <c r="AQ134" s="207" t="s">
        <v>716</v>
      </c>
      <c r="AR134" s="208"/>
      <c r="AS134" s="208"/>
      <c r="AT134" s="208"/>
      <c r="AU134" s="207" t="s">
        <v>716</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c r="AN135" s="208"/>
      <c r="AO135" s="208"/>
      <c r="AP135" s="208"/>
      <c r="AQ135" s="207" t="s">
        <v>716</v>
      </c>
      <c r="AR135" s="208"/>
      <c r="AS135" s="208"/>
      <c r="AT135" s="208"/>
      <c r="AU135" s="207" t="s">
        <v>716</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c r="A214" s="190"/>
      <c r="B214" s="187"/>
      <c r="C214" s="181"/>
      <c r="D214" s="187"/>
      <c r="E214" s="181"/>
      <c r="F214" s="182"/>
      <c r="G214" s="107" t="s">
        <v>716</v>
      </c>
      <c r="H214" s="108"/>
      <c r="I214" s="108"/>
      <c r="J214" s="108"/>
      <c r="K214" s="108"/>
      <c r="L214" s="108"/>
      <c r="M214" s="108"/>
      <c r="N214" s="108"/>
      <c r="O214" s="108"/>
      <c r="P214" s="109"/>
      <c r="Q214" s="116" t="s">
        <v>716</v>
      </c>
      <c r="R214" s="117"/>
      <c r="S214" s="117"/>
      <c r="T214" s="117"/>
      <c r="U214" s="117"/>
      <c r="V214" s="117"/>
      <c r="W214" s="117"/>
      <c r="X214" s="117"/>
      <c r="Y214" s="117"/>
      <c r="Z214" s="117"/>
      <c r="AA214" s="118"/>
      <c r="AB214" s="144"/>
      <c r="AC214" s="145"/>
      <c r="AD214" s="145"/>
      <c r="AE214" s="150" t="s">
        <v>716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671</v>
      </c>
      <c r="D430" s="934"/>
      <c r="E430" s="175" t="s">
        <v>399</v>
      </c>
      <c r="F430" s="897"/>
      <c r="G430" s="898" t="s">
        <v>252</v>
      </c>
      <c r="H430" s="126"/>
      <c r="I430" s="12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1</v>
      </c>
    </row>
    <row r="477" spans="1:51" ht="18.75"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716</v>
      </c>
      <c r="AF477" s="201"/>
      <c r="AG477" s="136" t="s">
        <v>233</v>
      </c>
      <c r="AH477" s="137"/>
      <c r="AI477" s="335"/>
      <c r="AJ477" s="335"/>
      <c r="AK477" s="335"/>
      <c r="AL477" s="157"/>
      <c r="AM477" s="335"/>
      <c r="AN477" s="335"/>
      <c r="AO477" s="335"/>
      <c r="AP477" s="157"/>
      <c r="AQ477" s="250" t="s">
        <v>716</v>
      </c>
      <c r="AR477" s="201"/>
      <c r="AS477" s="136" t="s">
        <v>233</v>
      </c>
      <c r="AT477" s="137"/>
      <c r="AU477" s="201" t="s">
        <v>716</v>
      </c>
      <c r="AV477" s="201"/>
      <c r="AW477" s="136" t="s">
        <v>179</v>
      </c>
      <c r="AX477" s="196"/>
      <c r="AY477">
        <f>$AY$476</f>
        <v>1</v>
      </c>
    </row>
    <row r="478" spans="1:51" ht="23.25" customHeight="1">
      <c r="A478" s="190"/>
      <c r="B478" s="187"/>
      <c r="C478" s="181"/>
      <c r="D478" s="187"/>
      <c r="E478" s="338"/>
      <c r="F478" s="339"/>
      <c r="G478" s="107" t="s">
        <v>716</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716</v>
      </c>
      <c r="AC478" s="214"/>
      <c r="AD478" s="214"/>
      <c r="AE478" s="336" t="s">
        <v>716</v>
      </c>
      <c r="AF478" s="208"/>
      <c r="AG478" s="208"/>
      <c r="AH478" s="208"/>
      <c r="AI478" s="336" t="s">
        <v>716</v>
      </c>
      <c r="AJ478" s="208"/>
      <c r="AK478" s="208"/>
      <c r="AL478" s="208"/>
      <c r="AM478" s="336"/>
      <c r="AN478" s="208"/>
      <c r="AO478" s="208"/>
      <c r="AP478" s="337"/>
      <c r="AQ478" s="336" t="s">
        <v>716</v>
      </c>
      <c r="AR478" s="208"/>
      <c r="AS478" s="208"/>
      <c r="AT478" s="337"/>
      <c r="AU478" s="208" t="s">
        <v>716</v>
      </c>
      <c r="AV478" s="208"/>
      <c r="AW478" s="208"/>
      <c r="AX478" s="209"/>
      <c r="AY478">
        <f t="shared" ref="AY478:AY480" si="72">$AY$476</f>
        <v>1</v>
      </c>
    </row>
    <row r="479" spans="1:51" ht="23.25"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716</v>
      </c>
      <c r="AC479" s="206"/>
      <c r="AD479" s="206"/>
      <c r="AE479" s="336" t="s">
        <v>716</v>
      </c>
      <c r="AF479" s="208"/>
      <c r="AG479" s="208"/>
      <c r="AH479" s="337"/>
      <c r="AI479" s="336" t="s">
        <v>716</v>
      </c>
      <c r="AJ479" s="208"/>
      <c r="AK479" s="208"/>
      <c r="AL479" s="208"/>
      <c r="AM479" s="336"/>
      <c r="AN479" s="208"/>
      <c r="AO479" s="208"/>
      <c r="AP479" s="337"/>
      <c r="AQ479" s="336" t="s">
        <v>716</v>
      </c>
      <c r="AR479" s="208"/>
      <c r="AS479" s="208"/>
      <c r="AT479" s="337"/>
      <c r="AU479" s="208" t="s">
        <v>716</v>
      </c>
      <c r="AV479" s="208"/>
      <c r="AW479" s="208"/>
      <c r="AX479" s="209"/>
      <c r="AY479">
        <f t="shared" si="72"/>
        <v>1</v>
      </c>
    </row>
    <row r="480" spans="1:51" ht="23.25" customHeight="1" thickBo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716</v>
      </c>
      <c r="AF480" s="208"/>
      <c r="AG480" s="208"/>
      <c r="AH480" s="337"/>
      <c r="AI480" s="336" t="s">
        <v>716</v>
      </c>
      <c r="AJ480" s="208"/>
      <c r="AK480" s="208"/>
      <c r="AL480" s="208"/>
      <c r="AM480" s="336"/>
      <c r="AN480" s="208"/>
      <c r="AO480" s="208"/>
      <c r="AP480" s="337"/>
      <c r="AQ480" s="336" t="s">
        <v>716</v>
      </c>
      <c r="AR480" s="208"/>
      <c r="AS480" s="208"/>
      <c r="AT480" s="337"/>
      <c r="AU480" s="208" t="s">
        <v>716</v>
      </c>
      <c r="AV480" s="208"/>
      <c r="AW480" s="208"/>
      <c r="AX480" s="209"/>
      <c r="AY480">
        <f t="shared" si="72"/>
        <v>1</v>
      </c>
    </row>
    <row r="481" spans="1:51" ht="23.85" hidden="1" customHeight="1">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91.9" customHeight="1">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745</v>
      </c>
      <c r="AE702" s="342"/>
      <c r="AF702" s="342"/>
      <c r="AG702" s="379" t="s">
        <v>761</v>
      </c>
      <c r="AH702" s="380"/>
      <c r="AI702" s="380"/>
      <c r="AJ702" s="380"/>
      <c r="AK702" s="380"/>
      <c r="AL702" s="380"/>
      <c r="AM702" s="380"/>
      <c r="AN702" s="380"/>
      <c r="AO702" s="380"/>
      <c r="AP702" s="380"/>
      <c r="AQ702" s="380"/>
      <c r="AR702" s="380"/>
      <c r="AS702" s="380"/>
      <c r="AT702" s="380"/>
      <c r="AU702" s="380"/>
      <c r="AV702" s="380"/>
      <c r="AW702" s="380"/>
      <c r="AX702" s="381"/>
    </row>
    <row r="703" spans="1:51" ht="81.599999999999994"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745</v>
      </c>
      <c r="AE703" s="323"/>
      <c r="AF703" s="323"/>
      <c r="AG703" s="104" t="s">
        <v>762</v>
      </c>
      <c r="AH703" s="105"/>
      <c r="AI703" s="105"/>
      <c r="AJ703" s="105"/>
      <c r="AK703" s="105"/>
      <c r="AL703" s="105"/>
      <c r="AM703" s="105"/>
      <c r="AN703" s="105"/>
      <c r="AO703" s="105"/>
      <c r="AP703" s="105"/>
      <c r="AQ703" s="105"/>
      <c r="AR703" s="105"/>
      <c r="AS703" s="105"/>
      <c r="AT703" s="105"/>
      <c r="AU703" s="105"/>
      <c r="AV703" s="105"/>
      <c r="AW703" s="105"/>
      <c r="AX703" s="106"/>
    </row>
    <row r="704" spans="1:51" ht="99.6" customHeight="1">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745</v>
      </c>
      <c r="AE704" s="783"/>
      <c r="AF704" s="783"/>
      <c r="AG704" s="379" t="s">
        <v>763</v>
      </c>
      <c r="AH704" s="380"/>
      <c r="AI704" s="380"/>
      <c r="AJ704" s="380"/>
      <c r="AK704" s="380"/>
      <c r="AL704" s="380"/>
      <c r="AM704" s="380"/>
      <c r="AN704" s="380"/>
      <c r="AO704" s="380"/>
      <c r="AP704" s="380"/>
      <c r="AQ704" s="380"/>
      <c r="AR704" s="380"/>
      <c r="AS704" s="380"/>
      <c r="AT704" s="380"/>
      <c r="AU704" s="380"/>
      <c r="AV704" s="380"/>
      <c r="AW704" s="380"/>
      <c r="AX704" s="381"/>
    </row>
    <row r="705" spans="1:50" ht="27" customHeight="1">
      <c r="A705" s="640" t="s">
        <v>39</v>
      </c>
      <c r="B705" s="641"/>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4" t="s">
        <v>745</v>
      </c>
      <c r="AE705" s="715"/>
      <c r="AF705" s="715"/>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2"/>
      <c r="B706" s="643"/>
      <c r="C706" s="796"/>
      <c r="D706" s="797"/>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765</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2"/>
      <c r="B707" s="643"/>
      <c r="C707" s="798"/>
      <c r="D707" s="799"/>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765</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766</v>
      </c>
      <c r="AE708" s="603"/>
      <c r="AF708" s="603"/>
      <c r="AG708" s="742" t="s">
        <v>716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767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766</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43.15" customHeight="1">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766</v>
      </c>
      <c r="AE712" s="783"/>
      <c r="AF712" s="783"/>
      <c r="AG712" s="809" t="s">
        <v>716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2"/>
      <c r="B713" s="644"/>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766</v>
      </c>
      <c r="AE713" s="323"/>
      <c r="AF713" s="663"/>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766</v>
      </c>
      <c r="AE714" s="807"/>
      <c r="AF714" s="808"/>
      <c r="AG714" s="736" t="s">
        <v>716</v>
      </c>
      <c r="AH714" s="737"/>
      <c r="AI714" s="737"/>
      <c r="AJ714" s="737"/>
      <c r="AK714" s="737"/>
      <c r="AL714" s="737"/>
      <c r="AM714" s="737"/>
      <c r="AN714" s="737"/>
      <c r="AO714" s="737"/>
      <c r="AP714" s="737"/>
      <c r="AQ714" s="737"/>
      <c r="AR714" s="737"/>
      <c r="AS714" s="737"/>
      <c r="AT714" s="737"/>
      <c r="AU714" s="737"/>
      <c r="AV714" s="737"/>
      <c r="AW714" s="737"/>
      <c r="AX714" s="738"/>
    </row>
    <row r="715" spans="1:50" ht="60.6" customHeight="1">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745</v>
      </c>
      <c r="AE715" s="603"/>
      <c r="AF715" s="656"/>
      <c r="AG715" s="742" t="s">
        <v>780</v>
      </c>
      <c r="AH715" s="743"/>
      <c r="AI715" s="743"/>
      <c r="AJ715" s="743"/>
      <c r="AK715" s="743"/>
      <c r="AL715" s="743"/>
      <c r="AM715" s="743"/>
      <c r="AN715" s="743"/>
      <c r="AO715" s="743"/>
      <c r="AP715" s="743"/>
      <c r="AQ715" s="743"/>
      <c r="AR715" s="743"/>
      <c r="AS715" s="743"/>
      <c r="AT715" s="743"/>
      <c r="AU715" s="743"/>
      <c r="AV715" s="743"/>
      <c r="AW715" s="743"/>
      <c r="AX715" s="744"/>
    </row>
    <row r="716" spans="1:50" ht="46.9" customHeight="1">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745</v>
      </c>
      <c r="AE716" s="627"/>
      <c r="AF716" s="627"/>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770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766</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40" t="s">
        <v>48</v>
      </c>
      <c r="B726" s="801"/>
      <c r="C726" s="814" t="s">
        <v>53</v>
      </c>
      <c r="D726" s="836"/>
      <c r="E726" s="836"/>
      <c r="F726" s="837"/>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802"/>
      <c r="B727" s="803"/>
      <c r="C727" s="748" t="s">
        <v>57</v>
      </c>
      <c r="D727" s="749"/>
      <c r="E727" s="749"/>
      <c r="F727" s="750"/>
      <c r="G727" s="574" t="s">
        <v>772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c r="A737" s="993" t="s">
        <v>672</v>
      </c>
      <c r="B737" s="211"/>
      <c r="C737" s="211"/>
      <c r="D737" s="212"/>
      <c r="E737" s="957" t="s">
        <v>736</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c r="A738" s="361" t="s">
        <v>397</v>
      </c>
      <c r="B738" s="361"/>
      <c r="C738" s="361"/>
      <c r="D738" s="361"/>
      <c r="E738" s="957" t="s">
        <v>737</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c r="A739" s="361" t="s">
        <v>396</v>
      </c>
      <c r="B739" s="361"/>
      <c r="C739" s="361"/>
      <c r="D739" s="361"/>
      <c r="E739" s="957" t="s">
        <v>738</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c r="A740" s="361" t="s">
        <v>395</v>
      </c>
      <c r="B740" s="361"/>
      <c r="C740" s="361"/>
      <c r="D740" s="361"/>
      <c r="E740" s="957" t="s">
        <v>739</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c r="A741" s="361" t="s">
        <v>394</v>
      </c>
      <c r="B741" s="361"/>
      <c r="C741" s="361"/>
      <c r="D741" s="361"/>
      <c r="E741" s="957" t="s">
        <v>740</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c r="A742" s="361" t="s">
        <v>393</v>
      </c>
      <c r="B742" s="361"/>
      <c r="C742" s="361"/>
      <c r="D742" s="361"/>
      <c r="E742" s="957" t="s">
        <v>741</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c r="A743" s="361" t="s">
        <v>392</v>
      </c>
      <c r="B743" s="361"/>
      <c r="C743" s="361"/>
      <c r="D743" s="361"/>
      <c r="E743" s="957" t="s">
        <v>742</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c r="A744" s="361" t="s">
        <v>391</v>
      </c>
      <c r="B744" s="361"/>
      <c r="C744" s="361"/>
      <c r="D744" s="361"/>
      <c r="E744" s="957" t="s">
        <v>743</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c r="A745" s="361" t="s">
        <v>390</v>
      </c>
      <c r="B745" s="361"/>
      <c r="C745" s="361"/>
      <c r="D745" s="361"/>
      <c r="E745" s="994" t="s">
        <v>744</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c r="A746" s="361" t="s">
        <v>545</v>
      </c>
      <c r="B746" s="361"/>
      <c r="C746" s="361"/>
      <c r="D746" s="361"/>
      <c r="E746" s="963" t="s">
        <v>710</v>
      </c>
      <c r="F746" s="961"/>
      <c r="G746" s="961"/>
      <c r="H746" s="100" t="str">
        <f>IF(E746="","","-")</f>
        <v>-</v>
      </c>
      <c r="I746" s="961"/>
      <c r="J746" s="961"/>
      <c r="K746" s="100" t="str">
        <f>IF(I746="","","-")</f>
        <v/>
      </c>
      <c r="L746" s="962">
        <v>748</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c r="A747" s="361" t="s">
        <v>509</v>
      </c>
      <c r="B747" s="361"/>
      <c r="C747" s="361"/>
      <c r="D747" s="361"/>
      <c r="E747" s="963" t="s">
        <v>710</v>
      </c>
      <c r="F747" s="961"/>
      <c r="G747" s="961"/>
      <c r="H747" s="100" t="str">
        <f>IF(E747="","","-")</f>
        <v>-</v>
      </c>
      <c r="I747" s="961"/>
      <c r="J747" s="961"/>
      <c r="K747" s="100" t="str">
        <f>IF(I747="","","-")</f>
        <v/>
      </c>
      <c r="L747" s="962">
        <v>843</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thickBo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8" t="s">
        <v>386</v>
      </c>
      <c r="B787" s="629"/>
      <c r="C787" s="629"/>
      <c r="D787" s="629"/>
      <c r="E787" s="629"/>
      <c r="F787" s="630"/>
      <c r="G787" s="593" t="s">
        <v>746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c r="A788" s="631"/>
      <c r="B788" s="632"/>
      <c r="C788" s="632"/>
      <c r="D788" s="632"/>
      <c r="E788" s="632"/>
      <c r="F788" s="633"/>
      <c r="G788" s="814"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800"/>
      <c r="AC788" s="814"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c r="A789" s="631"/>
      <c r="B789" s="632"/>
      <c r="C789" s="632"/>
      <c r="D789" s="632"/>
      <c r="E789" s="632"/>
      <c r="F789" s="633"/>
      <c r="G789" s="670" t="s">
        <v>747</v>
      </c>
      <c r="H789" s="671"/>
      <c r="I789" s="671"/>
      <c r="J789" s="671"/>
      <c r="K789" s="672"/>
      <c r="L789" s="664" t="s">
        <v>748</v>
      </c>
      <c r="M789" s="665"/>
      <c r="N789" s="665"/>
      <c r="O789" s="665"/>
      <c r="P789" s="665"/>
      <c r="Q789" s="665"/>
      <c r="R789" s="665"/>
      <c r="S789" s="665"/>
      <c r="T789" s="665"/>
      <c r="U789" s="665"/>
      <c r="V789" s="665"/>
      <c r="W789" s="665"/>
      <c r="X789" s="666"/>
      <c r="Y789" s="382">
        <v>9</v>
      </c>
      <c r="Z789" s="383"/>
      <c r="AA789" s="383"/>
      <c r="AB789" s="804"/>
      <c r="AC789" s="670"/>
      <c r="AD789" s="671"/>
      <c r="AE789" s="671"/>
      <c r="AF789" s="671"/>
      <c r="AG789" s="672"/>
      <c r="AH789" s="664"/>
      <c r="AI789" s="665"/>
      <c r="AJ789" s="665"/>
      <c r="AK789" s="665"/>
      <c r="AL789" s="665"/>
      <c r="AM789" s="665"/>
      <c r="AN789" s="665"/>
      <c r="AO789" s="665"/>
      <c r="AP789" s="665"/>
      <c r="AQ789" s="665"/>
      <c r="AR789" s="665"/>
      <c r="AS789" s="665"/>
      <c r="AT789" s="666"/>
      <c r="AU789" s="382"/>
      <c r="AV789" s="383"/>
      <c r="AW789" s="383"/>
      <c r="AX789" s="384"/>
    </row>
    <row r="790" spans="1:51" ht="24.75" customHeight="1">
      <c r="A790" s="631"/>
      <c r="B790" s="632"/>
      <c r="C790" s="632"/>
      <c r="D790" s="632"/>
      <c r="E790" s="632"/>
      <c r="F790" s="633"/>
      <c r="G790" s="604" t="s">
        <v>749</v>
      </c>
      <c r="H790" s="605"/>
      <c r="I790" s="605"/>
      <c r="J790" s="605"/>
      <c r="K790" s="606"/>
      <c r="L790" s="596" t="s">
        <v>750</v>
      </c>
      <c r="M790" s="597"/>
      <c r="N790" s="597"/>
      <c r="O790" s="597"/>
      <c r="P790" s="597"/>
      <c r="Q790" s="597"/>
      <c r="R790" s="597"/>
      <c r="S790" s="597"/>
      <c r="T790" s="597"/>
      <c r="U790" s="597"/>
      <c r="V790" s="597"/>
      <c r="W790" s="597"/>
      <c r="X790" s="598"/>
      <c r="Y790" s="599">
        <v>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31"/>
      <c r="B791" s="632"/>
      <c r="C791" s="632"/>
      <c r="D791" s="632"/>
      <c r="E791" s="632"/>
      <c r="F791" s="633"/>
      <c r="G791" s="604" t="s">
        <v>751</v>
      </c>
      <c r="H791" s="624"/>
      <c r="I791" s="624"/>
      <c r="J791" s="624"/>
      <c r="K791" s="625"/>
      <c r="L791" s="596" t="s">
        <v>752</v>
      </c>
      <c r="M791" s="790"/>
      <c r="N791" s="790"/>
      <c r="O791" s="790"/>
      <c r="P791" s="790"/>
      <c r="Q791" s="790"/>
      <c r="R791" s="790"/>
      <c r="S791" s="790"/>
      <c r="T791" s="790"/>
      <c r="U791" s="790"/>
      <c r="V791" s="790"/>
      <c r="W791" s="790"/>
      <c r="X791" s="791"/>
      <c r="Y791" s="599">
        <v>2</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31"/>
      <c r="B792" s="632"/>
      <c r="C792" s="632"/>
      <c r="D792" s="632"/>
      <c r="E792" s="632"/>
      <c r="F792" s="633"/>
      <c r="G792" s="604" t="s">
        <v>80</v>
      </c>
      <c r="H792" s="605"/>
      <c r="I792" s="605"/>
      <c r="J792" s="605"/>
      <c r="K792" s="606"/>
      <c r="L792" s="596" t="s">
        <v>753</v>
      </c>
      <c r="M792" s="597"/>
      <c r="N792" s="597"/>
      <c r="O792" s="597"/>
      <c r="P792" s="597"/>
      <c r="Q792" s="597"/>
      <c r="R792" s="597"/>
      <c r="S792" s="597"/>
      <c r="T792" s="597"/>
      <c r="U792" s="597"/>
      <c r="V792" s="597"/>
      <c r="W792" s="597"/>
      <c r="X792" s="598"/>
      <c r="Y792" s="599">
        <v>4</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31"/>
      <c r="B793" s="632"/>
      <c r="C793" s="632"/>
      <c r="D793" s="632"/>
      <c r="E793" s="632"/>
      <c r="F793" s="633"/>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31"/>
      <c r="B794" s="632"/>
      <c r="C794" s="632"/>
      <c r="D794" s="632"/>
      <c r="E794" s="632"/>
      <c r="F794" s="633"/>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31"/>
      <c r="B799" s="632"/>
      <c r="C799" s="632"/>
      <c r="D799" s="632"/>
      <c r="E799" s="632"/>
      <c r="F799" s="633"/>
      <c r="G799" s="825" t="s">
        <v>20</v>
      </c>
      <c r="H799" s="826"/>
      <c r="I799" s="826"/>
      <c r="J799" s="826"/>
      <c r="K799" s="826"/>
      <c r="L799" s="827"/>
      <c r="M799" s="828"/>
      <c r="N799" s="828"/>
      <c r="O799" s="828"/>
      <c r="P799" s="828"/>
      <c r="Q799" s="828"/>
      <c r="R799" s="828"/>
      <c r="S799" s="828"/>
      <c r="T799" s="828"/>
      <c r="U799" s="828"/>
      <c r="V799" s="828"/>
      <c r="W799" s="828"/>
      <c r="X799" s="829"/>
      <c r="Y799" s="830">
        <f>SUM(Y789:AB798)</f>
        <v>18</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c r="A800" s="631"/>
      <c r="B800" s="632"/>
      <c r="C800" s="632"/>
      <c r="D800" s="632"/>
      <c r="E800" s="632"/>
      <c r="F800" s="633"/>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0</v>
      </c>
    </row>
    <row r="801" spans="1:51" ht="24.75" hidden="1" customHeight="1">
      <c r="A801" s="631"/>
      <c r="B801" s="632"/>
      <c r="C801" s="632"/>
      <c r="D801" s="632"/>
      <c r="E801" s="632"/>
      <c r="F801" s="633"/>
      <c r="G801" s="814"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800"/>
      <c r="AC801" s="814"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4"/>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31"/>
      <c r="B812" s="632"/>
      <c r="C812" s="632"/>
      <c r="D812" s="632"/>
      <c r="E812" s="632"/>
      <c r="F812" s="633"/>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c r="A813" s="631"/>
      <c r="B813" s="632"/>
      <c r="C813" s="632"/>
      <c r="D813" s="632"/>
      <c r="E813" s="632"/>
      <c r="F813" s="633"/>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c r="A814" s="631"/>
      <c r="B814" s="632"/>
      <c r="C814" s="632"/>
      <c r="D814" s="632"/>
      <c r="E814" s="632"/>
      <c r="F814" s="633"/>
      <c r="G814" s="814"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800"/>
      <c r="AC814" s="814"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4"/>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31"/>
      <c r="B825" s="632"/>
      <c r="C825" s="632"/>
      <c r="D825" s="632"/>
      <c r="E825" s="632"/>
      <c r="F825" s="633"/>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c r="A827" s="631"/>
      <c r="B827" s="632"/>
      <c r="C827" s="632"/>
      <c r="D827" s="632"/>
      <c r="E827" s="632"/>
      <c r="F827" s="633"/>
      <c r="G827" s="814"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800"/>
      <c r="AC827" s="814"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4"/>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31"/>
      <c r="B838" s="632"/>
      <c r="C838" s="632"/>
      <c r="D838" s="632"/>
      <c r="E838" s="632"/>
      <c r="F838" s="633"/>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70.900000000000006" customHeight="1">
      <c r="A845" s="370">
        <v>1</v>
      </c>
      <c r="B845" s="370">
        <v>1</v>
      </c>
      <c r="C845" s="358" t="s">
        <v>775</v>
      </c>
      <c r="D845" s="343"/>
      <c r="E845" s="343"/>
      <c r="F845" s="343"/>
      <c r="G845" s="343"/>
      <c r="H845" s="343"/>
      <c r="I845" s="343"/>
      <c r="J845" s="344">
        <v>1013305000448</v>
      </c>
      <c r="K845" s="345"/>
      <c r="L845" s="345"/>
      <c r="M845" s="345"/>
      <c r="N845" s="345"/>
      <c r="O845" s="345"/>
      <c r="P845" s="908" t="s">
        <v>776</v>
      </c>
      <c r="Q845" s="908"/>
      <c r="R845" s="908"/>
      <c r="S845" s="908"/>
      <c r="T845" s="908"/>
      <c r="U845" s="908"/>
      <c r="V845" s="908"/>
      <c r="W845" s="908"/>
      <c r="X845" s="908"/>
      <c r="Y845" s="347">
        <v>18</v>
      </c>
      <c r="Z845" s="348"/>
      <c r="AA845" s="348"/>
      <c r="AB845" s="349"/>
      <c r="AC845" s="903" t="s">
        <v>777</v>
      </c>
      <c r="AD845" s="904"/>
      <c r="AE845" s="904"/>
      <c r="AF845" s="904"/>
      <c r="AG845" s="904"/>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7"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3:Y798">
    <cfRule type="expression" dxfId="2789" priority="13687">
      <formula>IF(RIGHT(TEXT(Y793,"0.#"),1)=".",FALSE,TRUE)</formula>
    </cfRule>
    <cfRule type="expression" dxfId="2788" priority="13688">
      <formula>IF(RIGHT(TEXT(Y793,"0.#"),1)=".",TRUE,FALSE)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2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02"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3"/>
      <c r="Z2" s="828"/>
      <c r="AA2" s="829"/>
      <c r="AB2" s="1027" t="s">
        <v>11</v>
      </c>
      <c r="AC2" s="1028"/>
      <c r="AD2" s="1029"/>
      <c r="AE2" s="1033" t="s">
        <v>390</v>
      </c>
      <c r="AF2" s="1033"/>
      <c r="AG2" s="1033"/>
      <c r="AH2" s="1033"/>
      <c r="AI2" s="1033" t="s">
        <v>412</v>
      </c>
      <c r="AJ2" s="1033"/>
      <c r="AK2" s="1033"/>
      <c r="AL2" s="556"/>
      <c r="AM2" s="1033" t="s">
        <v>509</v>
      </c>
      <c r="AN2" s="1033"/>
      <c r="AO2" s="1033"/>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4"/>
      <c r="Z3" s="1025"/>
      <c r="AA3" s="1026"/>
      <c r="AB3" s="1030"/>
      <c r="AC3" s="1031"/>
      <c r="AD3" s="1032"/>
      <c r="AE3" s="918"/>
      <c r="AF3" s="918"/>
      <c r="AG3" s="918"/>
      <c r="AH3" s="918"/>
      <c r="AI3" s="918"/>
      <c r="AJ3" s="918"/>
      <c r="AK3" s="918"/>
      <c r="AL3" s="407"/>
      <c r="AM3" s="918"/>
      <c r="AN3" s="918"/>
      <c r="AO3" s="918"/>
      <c r="AP3" s="407"/>
      <c r="AQ3" s="199"/>
      <c r="AR3" s="200"/>
      <c r="AS3" s="136" t="s">
        <v>233</v>
      </c>
      <c r="AT3" s="137"/>
      <c r="AU3" s="200"/>
      <c r="AV3" s="200"/>
      <c r="AW3" s="392" t="s">
        <v>179</v>
      </c>
      <c r="AX3" s="393"/>
      <c r="AY3" s="34">
        <f>$AY$2</f>
        <v>0</v>
      </c>
    </row>
    <row r="4" spans="1:51" ht="22.5" customHeight="1">
      <c r="A4" s="397"/>
      <c r="B4" s="395"/>
      <c r="C4" s="395"/>
      <c r="D4" s="395"/>
      <c r="E4" s="395"/>
      <c r="F4" s="396"/>
      <c r="G4" s="563"/>
      <c r="H4" s="1000"/>
      <c r="I4" s="1000"/>
      <c r="J4" s="1000"/>
      <c r="K4" s="1000"/>
      <c r="L4" s="1000"/>
      <c r="M4" s="1000"/>
      <c r="N4" s="1000"/>
      <c r="O4" s="1001"/>
      <c r="P4" s="108"/>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46" t="s">
        <v>54</v>
      </c>
      <c r="Z5" s="1015"/>
      <c r="AA5" s="1016"/>
      <c r="AB5" s="522"/>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2"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3"/>
      <c r="Z9" s="828"/>
      <c r="AA9" s="829"/>
      <c r="AB9" s="1027" t="s">
        <v>11</v>
      </c>
      <c r="AC9" s="1028"/>
      <c r="AD9" s="1029"/>
      <c r="AE9" s="1033" t="s">
        <v>390</v>
      </c>
      <c r="AF9" s="1033"/>
      <c r="AG9" s="1033"/>
      <c r="AH9" s="1033"/>
      <c r="AI9" s="1033" t="s">
        <v>412</v>
      </c>
      <c r="AJ9" s="1033"/>
      <c r="AK9" s="1033"/>
      <c r="AL9" s="556"/>
      <c r="AM9" s="1033" t="s">
        <v>509</v>
      </c>
      <c r="AN9" s="1033"/>
      <c r="AO9" s="1033"/>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4"/>
      <c r="Z10" s="1025"/>
      <c r="AA10" s="1026"/>
      <c r="AB10" s="1030"/>
      <c r="AC10" s="1031"/>
      <c r="AD10" s="1032"/>
      <c r="AE10" s="918"/>
      <c r="AF10" s="918"/>
      <c r="AG10" s="918"/>
      <c r="AH10" s="918"/>
      <c r="AI10" s="918"/>
      <c r="AJ10" s="918"/>
      <c r="AK10" s="918"/>
      <c r="AL10" s="407"/>
      <c r="AM10" s="918"/>
      <c r="AN10" s="918"/>
      <c r="AO10" s="918"/>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46" t="s">
        <v>54</v>
      </c>
      <c r="Z12" s="1015"/>
      <c r="AA12" s="1016"/>
      <c r="AB12" s="522"/>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2"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3"/>
      <c r="Z16" s="828"/>
      <c r="AA16" s="829"/>
      <c r="AB16" s="1027" t="s">
        <v>11</v>
      </c>
      <c r="AC16" s="1028"/>
      <c r="AD16" s="1029"/>
      <c r="AE16" s="1033" t="s">
        <v>390</v>
      </c>
      <c r="AF16" s="1033"/>
      <c r="AG16" s="1033"/>
      <c r="AH16" s="1033"/>
      <c r="AI16" s="1033" t="s">
        <v>412</v>
      </c>
      <c r="AJ16" s="1033"/>
      <c r="AK16" s="1033"/>
      <c r="AL16" s="556"/>
      <c r="AM16" s="1033" t="s">
        <v>509</v>
      </c>
      <c r="AN16" s="1033"/>
      <c r="AO16" s="1033"/>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4"/>
      <c r="Z17" s="1025"/>
      <c r="AA17" s="1026"/>
      <c r="AB17" s="1030"/>
      <c r="AC17" s="1031"/>
      <c r="AD17" s="1032"/>
      <c r="AE17" s="918"/>
      <c r="AF17" s="918"/>
      <c r="AG17" s="918"/>
      <c r="AH17" s="918"/>
      <c r="AI17" s="918"/>
      <c r="AJ17" s="918"/>
      <c r="AK17" s="918"/>
      <c r="AL17" s="407"/>
      <c r="AM17" s="918"/>
      <c r="AN17" s="918"/>
      <c r="AO17" s="918"/>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46" t="s">
        <v>54</v>
      </c>
      <c r="Z19" s="1015"/>
      <c r="AA19" s="1016"/>
      <c r="AB19" s="522"/>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2"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3"/>
      <c r="Z23" s="828"/>
      <c r="AA23" s="829"/>
      <c r="AB23" s="1027" t="s">
        <v>11</v>
      </c>
      <c r="AC23" s="1028"/>
      <c r="AD23" s="1029"/>
      <c r="AE23" s="1033" t="s">
        <v>390</v>
      </c>
      <c r="AF23" s="1033"/>
      <c r="AG23" s="1033"/>
      <c r="AH23" s="1033"/>
      <c r="AI23" s="1033" t="s">
        <v>412</v>
      </c>
      <c r="AJ23" s="1033"/>
      <c r="AK23" s="1033"/>
      <c r="AL23" s="556"/>
      <c r="AM23" s="1033" t="s">
        <v>509</v>
      </c>
      <c r="AN23" s="1033"/>
      <c r="AO23" s="1033"/>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4"/>
      <c r="Z24" s="1025"/>
      <c r="AA24" s="1026"/>
      <c r="AB24" s="1030"/>
      <c r="AC24" s="1031"/>
      <c r="AD24" s="1032"/>
      <c r="AE24" s="918"/>
      <c r="AF24" s="918"/>
      <c r="AG24" s="918"/>
      <c r="AH24" s="918"/>
      <c r="AI24" s="918"/>
      <c r="AJ24" s="918"/>
      <c r="AK24" s="918"/>
      <c r="AL24" s="407"/>
      <c r="AM24" s="918"/>
      <c r="AN24" s="918"/>
      <c r="AO24" s="918"/>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46" t="s">
        <v>54</v>
      </c>
      <c r="Z26" s="1015"/>
      <c r="AA26" s="1016"/>
      <c r="AB26" s="522"/>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2"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3"/>
      <c r="Z30" s="828"/>
      <c r="AA30" s="829"/>
      <c r="AB30" s="1027" t="s">
        <v>11</v>
      </c>
      <c r="AC30" s="1028"/>
      <c r="AD30" s="1029"/>
      <c r="AE30" s="1033" t="s">
        <v>390</v>
      </c>
      <c r="AF30" s="1033"/>
      <c r="AG30" s="1033"/>
      <c r="AH30" s="1033"/>
      <c r="AI30" s="1033" t="s">
        <v>412</v>
      </c>
      <c r="AJ30" s="1033"/>
      <c r="AK30" s="1033"/>
      <c r="AL30" s="556"/>
      <c r="AM30" s="1033" t="s">
        <v>509</v>
      </c>
      <c r="AN30" s="1033"/>
      <c r="AO30" s="1033"/>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4"/>
      <c r="Z31" s="1025"/>
      <c r="AA31" s="1026"/>
      <c r="AB31" s="1030"/>
      <c r="AC31" s="1031"/>
      <c r="AD31" s="1032"/>
      <c r="AE31" s="918"/>
      <c r="AF31" s="918"/>
      <c r="AG31" s="918"/>
      <c r="AH31" s="918"/>
      <c r="AI31" s="918"/>
      <c r="AJ31" s="918"/>
      <c r="AK31" s="918"/>
      <c r="AL31" s="407"/>
      <c r="AM31" s="918"/>
      <c r="AN31" s="918"/>
      <c r="AO31" s="918"/>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46" t="s">
        <v>54</v>
      </c>
      <c r="Z33" s="1015"/>
      <c r="AA33" s="1016"/>
      <c r="AB33" s="522"/>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2"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3"/>
      <c r="Z37" s="828"/>
      <c r="AA37" s="829"/>
      <c r="AB37" s="1027" t="s">
        <v>11</v>
      </c>
      <c r="AC37" s="1028"/>
      <c r="AD37" s="1029"/>
      <c r="AE37" s="1033" t="s">
        <v>390</v>
      </c>
      <c r="AF37" s="1033"/>
      <c r="AG37" s="1033"/>
      <c r="AH37" s="1033"/>
      <c r="AI37" s="1033" t="s">
        <v>412</v>
      </c>
      <c r="AJ37" s="1033"/>
      <c r="AK37" s="1033"/>
      <c r="AL37" s="556"/>
      <c r="AM37" s="1033" t="s">
        <v>509</v>
      </c>
      <c r="AN37" s="1033"/>
      <c r="AO37" s="1033"/>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4"/>
      <c r="Z38" s="1025"/>
      <c r="AA38" s="1026"/>
      <c r="AB38" s="1030"/>
      <c r="AC38" s="1031"/>
      <c r="AD38" s="1032"/>
      <c r="AE38" s="918"/>
      <c r="AF38" s="918"/>
      <c r="AG38" s="918"/>
      <c r="AH38" s="918"/>
      <c r="AI38" s="918"/>
      <c r="AJ38" s="918"/>
      <c r="AK38" s="918"/>
      <c r="AL38" s="407"/>
      <c r="AM38" s="918"/>
      <c r="AN38" s="918"/>
      <c r="AO38" s="918"/>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46" t="s">
        <v>54</v>
      </c>
      <c r="Z40" s="1015"/>
      <c r="AA40" s="1016"/>
      <c r="AB40" s="522"/>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2"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3"/>
      <c r="Z44" s="828"/>
      <c r="AA44" s="829"/>
      <c r="AB44" s="1027" t="s">
        <v>11</v>
      </c>
      <c r="AC44" s="1028"/>
      <c r="AD44" s="1029"/>
      <c r="AE44" s="1033" t="s">
        <v>390</v>
      </c>
      <c r="AF44" s="1033"/>
      <c r="AG44" s="1033"/>
      <c r="AH44" s="1033"/>
      <c r="AI44" s="1033" t="s">
        <v>412</v>
      </c>
      <c r="AJ44" s="1033"/>
      <c r="AK44" s="1033"/>
      <c r="AL44" s="556"/>
      <c r="AM44" s="1033" t="s">
        <v>509</v>
      </c>
      <c r="AN44" s="1033"/>
      <c r="AO44" s="1033"/>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4"/>
      <c r="Z45" s="1025"/>
      <c r="AA45" s="1026"/>
      <c r="AB45" s="1030"/>
      <c r="AC45" s="1031"/>
      <c r="AD45" s="1032"/>
      <c r="AE45" s="918"/>
      <c r="AF45" s="918"/>
      <c r="AG45" s="918"/>
      <c r="AH45" s="918"/>
      <c r="AI45" s="918"/>
      <c r="AJ45" s="918"/>
      <c r="AK45" s="918"/>
      <c r="AL45" s="407"/>
      <c r="AM45" s="918"/>
      <c r="AN45" s="918"/>
      <c r="AO45" s="918"/>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46" t="s">
        <v>54</v>
      </c>
      <c r="Z47" s="1015"/>
      <c r="AA47" s="1016"/>
      <c r="AB47" s="522"/>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2"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3"/>
      <c r="Z51" s="828"/>
      <c r="AA51" s="829"/>
      <c r="AB51" s="556" t="s">
        <v>11</v>
      </c>
      <c r="AC51" s="1028"/>
      <c r="AD51" s="1029"/>
      <c r="AE51" s="1033" t="s">
        <v>390</v>
      </c>
      <c r="AF51" s="1033"/>
      <c r="AG51" s="1033"/>
      <c r="AH51" s="1033"/>
      <c r="AI51" s="1033" t="s">
        <v>412</v>
      </c>
      <c r="AJ51" s="1033"/>
      <c r="AK51" s="1033"/>
      <c r="AL51" s="556"/>
      <c r="AM51" s="1033" t="s">
        <v>509</v>
      </c>
      <c r="AN51" s="1033"/>
      <c r="AO51" s="1033"/>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4"/>
      <c r="Z52" s="1025"/>
      <c r="AA52" s="1026"/>
      <c r="AB52" s="1030"/>
      <c r="AC52" s="1031"/>
      <c r="AD52" s="1032"/>
      <c r="AE52" s="918"/>
      <c r="AF52" s="918"/>
      <c r="AG52" s="918"/>
      <c r="AH52" s="918"/>
      <c r="AI52" s="918"/>
      <c r="AJ52" s="918"/>
      <c r="AK52" s="918"/>
      <c r="AL52" s="407"/>
      <c r="AM52" s="918"/>
      <c r="AN52" s="918"/>
      <c r="AO52" s="918"/>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46" t="s">
        <v>54</v>
      </c>
      <c r="Z54" s="1015"/>
      <c r="AA54" s="1016"/>
      <c r="AB54" s="522"/>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2"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3"/>
      <c r="Z58" s="828"/>
      <c r="AA58" s="829"/>
      <c r="AB58" s="1027" t="s">
        <v>11</v>
      </c>
      <c r="AC58" s="1028"/>
      <c r="AD58" s="1029"/>
      <c r="AE58" s="1033" t="s">
        <v>390</v>
      </c>
      <c r="AF58" s="1033"/>
      <c r="AG58" s="1033"/>
      <c r="AH58" s="1033"/>
      <c r="AI58" s="1033" t="s">
        <v>412</v>
      </c>
      <c r="AJ58" s="1033"/>
      <c r="AK58" s="1033"/>
      <c r="AL58" s="556"/>
      <c r="AM58" s="1033" t="s">
        <v>509</v>
      </c>
      <c r="AN58" s="1033"/>
      <c r="AO58" s="1033"/>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4"/>
      <c r="Z59" s="1025"/>
      <c r="AA59" s="1026"/>
      <c r="AB59" s="1030"/>
      <c r="AC59" s="1031"/>
      <c r="AD59" s="1032"/>
      <c r="AE59" s="918"/>
      <c r="AF59" s="918"/>
      <c r="AG59" s="918"/>
      <c r="AH59" s="918"/>
      <c r="AI59" s="918"/>
      <c r="AJ59" s="918"/>
      <c r="AK59" s="918"/>
      <c r="AL59" s="407"/>
      <c r="AM59" s="918"/>
      <c r="AN59" s="918"/>
      <c r="AO59" s="918"/>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46" t="s">
        <v>54</v>
      </c>
      <c r="Z61" s="1015"/>
      <c r="AA61" s="1016"/>
      <c r="AB61" s="522"/>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2"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3"/>
      <c r="Z65" s="828"/>
      <c r="AA65" s="829"/>
      <c r="AB65" s="1027" t="s">
        <v>11</v>
      </c>
      <c r="AC65" s="1028"/>
      <c r="AD65" s="1029"/>
      <c r="AE65" s="1033" t="s">
        <v>390</v>
      </c>
      <c r="AF65" s="1033"/>
      <c r="AG65" s="1033"/>
      <c r="AH65" s="1033"/>
      <c r="AI65" s="1033" t="s">
        <v>412</v>
      </c>
      <c r="AJ65" s="1033"/>
      <c r="AK65" s="1033"/>
      <c r="AL65" s="556"/>
      <c r="AM65" s="1033" t="s">
        <v>509</v>
      </c>
      <c r="AN65" s="1033"/>
      <c r="AO65" s="1033"/>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4"/>
      <c r="Z66" s="1025"/>
      <c r="AA66" s="1026"/>
      <c r="AB66" s="1030"/>
      <c r="AC66" s="1031"/>
      <c r="AD66" s="1032"/>
      <c r="AE66" s="918"/>
      <c r="AF66" s="918"/>
      <c r="AG66" s="918"/>
      <c r="AH66" s="918"/>
      <c r="AI66" s="918"/>
      <c r="AJ66" s="918"/>
      <c r="AK66" s="918"/>
      <c r="AL66" s="407"/>
      <c r="AM66" s="918"/>
      <c r="AN66" s="918"/>
      <c r="AO66" s="918"/>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46" t="s">
        <v>54</v>
      </c>
      <c r="Z68" s="1015"/>
      <c r="AA68" s="1016"/>
      <c r="AB68" s="522"/>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46" t="s">
        <v>13</v>
      </c>
      <c r="Z69" s="1015"/>
      <c r="AA69" s="101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2" t="s">
        <v>28</v>
      </c>
      <c r="B2" s="1053"/>
      <c r="C2" s="1053"/>
      <c r="D2" s="1053"/>
      <c r="E2" s="1053"/>
      <c r="F2" s="1054"/>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c r="A3" s="1046"/>
      <c r="B3" s="1047"/>
      <c r="C3" s="1047"/>
      <c r="D3" s="1047"/>
      <c r="E3" s="1047"/>
      <c r="F3" s="1048"/>
      <c r="G3" s="814" t="s">
        <v>17</v>
      </c>
      <c r="H3" s="668"/>
      <c r="I3" s="668"/>
      <c r="J3" s="668"/>
      <c r="K3" s="668"/>
      <c r="L3" s="667" t="s">
        <v>18</v>
      </c>
      <c r="M3" s="668"/>
      <c r="N3" s="668"/>
      <c r="O3" s="668"/>
      <c r="P3" s="668"/>
      <c r="Q3" s="668"/>
      <c r="R3" s="668"/>
      <c r="S3" s="668"/>
      <c r="T3" s="668"/>
      <c r="U3" s="668"/>
      <c r="V3" s="668"/>
      <c r="W3" s="668"/>
      <c r="X3" s="669"/>
      <c r="Y3" s="653" t="s">
        <v>19</v>
      </c>
      <c r="Z3" s="654"/>
      <c r="AA3" s="654"/>
      <c r="AB3" s="800"/>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2"/>
      <c r="Z4" s="383"/>
      <c r="AA4" s="383"/>
      <c r="AB4" s="804"/>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c r="A5" s="1046"/>
      <c r="B5" s="1047"/>
      <c r="C5" s="1047"/>
      <c r="D5" s="1047"/>
      <c r="E5" s="1047"/>
      <c r="F5" s="104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6"/>
      <c r="B6" s="1047"/>
      <c r="C6" s="1047"/>
      <c r="D6" s="1047"/>
      <c r="E6" s="1047"/>
      <c r="F6" s="104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6"/>
      <c r="B7" s="1047"/>
      <c r="C7" s="1047"/>
      <c r="D7" s="1047"/>
      <c r="E7" s="1047"/>
      <c r="F7" s="104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6"/>
      <c r="B8" s="1047"/>
      <c r="C8" s="1047"/>
      <c r="D8" s="1047"/>
      <c r="E8" s="1047"/>
      <c r="F8" s="104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6"/>
      <c r="B9" s="1047"/>
      <c r="C9" s="1047"/>
      <c r="D9" s="1047"/>
      <c r="E9" s="1047"/>
      <c r="F9" s="104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6"/>
      <c r="B10" s="1047"/>
      <c r="C10" s="1047"/>
      <c r="D10" s="1047"/>
      <c r="E10" s="1047"/>
      <c r="F10" s="104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6"/>
      <c r="B11" s="1047"/>
      <c r="C11" s="1047"/>
      <c r="D11" s="1047"/>
      <c r="E11" s="1047"/>
      <c r="F11" s="104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6"/>
      <c r="B12" s="1047"/>
      <c r="C12" s="1047"/>
      <c r="D12" s="1047"/>
      <c r="E12" s="1047"/>
      <c r="F12" s="104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6"/>
      <c r="B13" s="1047"/>
      <c r="C13" s="1047"/>
      <c r="D13" s="1047"/>
      <c r="E13" s="1047"/>
      <c r="F13" s="104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c r="A15" s="1046"/>
      <c r="B15" s="1047"/>
      <c r="C15" s="1047"/>
      <c r="D15" s="1047"/>
      <c r="E15" s="1047"/>
      <c r="F15" s="104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c r="A16" s="1046"/>
      <c r="B16" s="1047"/>
      <c r="C16" s="1047"/>
      <c r="D16" s="1047"/>
      <c r="E16" s="1047"/>
      <c r="F16" s="1048"/>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2"/>
      <c r="Z17" s="383"/>
      <c r="AA17" s="383"/>
      <c r="AB17" s="804"/>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c r="A18" s="1046"/>
      <c r="B18" s="1047"/>
      <c r="C18" s="1047"/>
      <c r="D18" s="1047"/>
      <c r="E18" s="1047"/>
      <c r="F18" s="104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6"/>
      <c r="B19" s="1047"/>
      <c r="C19" s="1047"/>
      <c r="D19" s="1047"/>
      <c r="E19" s="1047"/>
      <c r="F19" s="104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6"/>
      <c r="B20" s="1047"/>
      <c r="C20" s="1047"/>
      <c r="D20" s="1047"/>
      <c r="E20" s="1047"/>
      <c r="F20" s="104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6"/>
      <c r="B21" s="1047"/>
      <c r="C21" s="1047"/>
      <c r="D21" s="1047"/>
      <c r="E21" s="1047"/>
      <c r="F21" s="104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6"/>
      <c r="B22" s="1047"/>
      <c r="C22" s="1047"/>
      <c r="D22" s="1047"/>
      <c r="E22" s="1047"/>
      <c r="F22" s="104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6"/>
      <c r="B23" s="1047"/>
      <c r="C23" s="1047"/>
      <c r="D23" s="1047"/>
      <c r="E23" s="1047"/>
      <c r="F23" s="104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6"/>
      <c r="B24" s="1047"/>
      <c r="C24" s="1047"/>
      <c r="D24" s="1047"/>
      <c r="E24" s="1047"/>
      <c r="F24" s="104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6"/>
      <c r="B25" s="1047"/>
      <c r="C25" s="1047"/>
      <c r="D25" s="1047"/>
      <c r="E25" s="1047"/>
      <c r="F25" s="104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6"/>
      <c r="B26" s="1047"/>
      <c r="C26" s="1047"/>
      <c r="D26" s="1047"/>
      <c r="E26" s="1047"/>
      <c r="F26" s="104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c r="A28" s="1046"/>
      <c r="B28" s="1047"/>
      <c r="C28" s="1047"/>
      <c r="D28" s="1047"/>
      <c r="E28" s="1047"/>
      <c r="F28" s="104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c r="A29" s="1046"/>
      <c r="B29" s="1047"/>
      <c r="C29" s="1047"/>
      <c r="D29" s="1047"/>
      <c r="E29" s="1047"/>
      <c r="F29" s="1048"/>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2"/>
      <c r="Z30" s="383"/>
      <c r="AA30" s="383"/>
      <c r="AB30" s="804"/>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c r="A31" s="1046"/>
      <c r="B31" s="1047"/>
      <c r="C31" s="1047"/>
      <c r="D31" s="1047"/>
      <c r="E31" s="1047"/>
      <c r="F31" s="104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6"/>
      <c r="B32" s="1047"/>
      <c r="C32" s="1047"/>
      <c r="D32" s="1047"/>
      <c r="E32" s="1047"/>
      <c r="F32" s="104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6"/>
      <c r="B33" s="1047"/>
      <c r="C33" s="1047"/>
      <c r="D33" s="1047"/>
      <c r="E33" s="1047"/>
      <c r="F33" s="104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6"/>
      <c r="B34" s="1047"/>
      <c r="C34" s="1047"/>
      <c r="D34" s="1047"/>
      <c r="E34" s="1047"/>
      <c r="F34" s="104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6"/>
      <c r="B35" s="1047"/>
      <c r="C35" s="1047"/>
      <c r="D35" s="1047"/>
      <c r="E35" s="1047"/>
      <c r="F35" s="104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6"/>
      <c r="B36" s="1047"/>
      <c r="C36" s="1047"/>
      <c r="D36" s="1047"/>
      <c r="E36" s="1047"/>
      <c r="F36" s="104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6"/>
      <c r="B37" s="1047"/>
      <c r="C37" s="1047"/>
      <c r="D37" s="1047"/>
      <c r="E37" s="1047"/>
      <c r="F37" s="104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6"/>
      <c r="B38" s="1047"/>
      <c r="C38" s="1047"/>
      <c r="D38" s="1047"/>
      <c r="E38" s="1047"/>
      <c r="F38" s="104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6"/>
      <c r="B39" s="1047"/>
      <c r="C39" s="1047"/>
      <c r="D39" s="1047"/>
      <c r="E39" s="1047"/>
      <c r="F39" s="104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c r="A41" s="1046"/>
      <c r="B41" s="1047"/>
      <c r="C41" s="1047"/>
      <c r="D41" s="1047"/>
      <c r="E41" s="1047"/>
      <c r="F41" s="104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c r="A42" s="1046"/>
      <c r="B42" s="1047"/>
      <c r="C42" s="1047"/>
      <c r="D42" s="1047"/>
      <c r="E42" s="1047"/>
      <c r="F42" s="1048"/>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2"/>
      <c r="Z43" s="383"/>
      <c r="AA43" s="383"/>
      <c r="AB43" s="804"/>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c r="A44" s="1046"/>
      <c r="B44" s="1047"/>
      <c r="C44" s="1047"/>
      <c r="D44" s="1047"/>
      <c r="E44" s="1047"/>
      <c r="F44" s="104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6"/>
      <c r="B45" s="1047"/>
      <c r="C45" s="1047"/>
      <c r="D45" s="1047"/>
      <c r="E45" s="1047"/>
      <c r="F45" s="104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6"/>
      <c r="B46" s="1047"/>
      <c r="C46" s="1047"/>
      <c r="D46" s="1047"/>
      <c r="E46" s="1047"/>
      <c r="F46" s="104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6"/>
      <c r="B47" s="1047"/>
      <c r="C47" s="1047"/>
      <c r="D47" s="1047"/>
      <c r="E47" s="1047"/>
      <c r="F47" s="104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6"/>
      <c r="B48" s="1047"/>
      <c r="C48" s="1047"/>
      <c r="D48" s="1047"/>
      <c r="E48" s="1047"/>
      <c r="F48" s="104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6"/>
      <c r="B49" s="1047"/>
      <c r="C49" s="1047"/>
      <c r="D49" s="1047"/>
      <c r="E49" s="1047"/>
      <c r="F49" s="104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6"/>
      <c r="B50" s="1047"/>
      <c r="C50" s="1047"/>
      <c r="D50" s="1047"/>
      <c r="E50" s="1047"/>
      <c r="F50" s="104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6"/>
      <c r="B51" s="1047"/>
      <c r="C51" s="1047"/>
      <c r="D51" s="1047"/>
      <c r="E51" s="1047"/>
      <c r="F51" s="104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6"/>
      <c r="B52" s="1047"/>
      <c r="C52" s="1047"/>
      <c r="D52" s="1047"/>
      <c r="E52" s="1047"/>
      <c r="F52" s="104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row r="55" spans="1:51" ht="30" customHeight="1">
      <c r="A55" s="1052" t="s">
        <v>28</v>
      </c>
      <c r="B55" s="1053"/>
      <c r="C55" s="1053"/>
      <c r="D55" s="1053"/>
      <c r="E55" s="1053"/>
      <c r="F55" s="105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c r="A56" s="1046"/>
      <c r="B56" s="1047"/>
      <c r="C56" s="1047"/>
      <c r="D56" s="1047"/>
      <c r="E56" s="1047"/>
      <c r="F56" s="1048"/>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2"/>
      <c r="Z57" s="383"/>
      <c r="AA57" s="383"/>
      <c r="AB57" s="804"/>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c r="A58" s="1046"/>
      <c r="B58" s="1047"/>
      <c r="C58" s="1047"/>
      <c r="D58" s="1047"/>
      <c r="E58" s="1047"/>
      <c r="F58" s="104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6"/>
      <c r="B59" s="1047"/>
      <c r="C59" s="1047"/>
      <c r="D59" s="1047"/>
      <c r="E59" s="1047"/>
      <c r="F59" s="104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6"/>
      <c r="B60" s="1047"/>
      <c r="C60" s="1047"/>
      <c r="D60" s="1047"/>
      <c r="E60" s="1047"/>
      <c r="F60" s="104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6"/>
      <c r="B61" s="1047"/>
      <c r="C61" s="1047"/>
      <c r="D61" s="1047"/>
      <c r="E61" s="1047"/>
      <c r="F61" s="104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6"/>
      <c r="B62" s="1047"/>
      <c r="C62" s="1047"/>
      <c r="D62" s="1047"/>
      <c r="E62" s="1047"/>
      <c r="F62" s="104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6"/>
      <c r="B63" s="1047"/>
      <c r="C63" s="1047"/>
      <c r="D63" s="1047"/>
      <c r="E63" s="1047"/>
      <c r="F63" s="104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6"/>
      <c r="B64" s="1047"/>
      <c r="C64" s="1047"/>
      <c r="D64" s="1047"/>
      <c r="E64" s="1047"/>
      <c r="F64" s="104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6"/>
      <c r="B65" s="1047"/>
      <c r="C65" s="1047"/>
      <c r="D65" s="1047"/>
      <c r="E65" s="1047"/>
      <c r="F65" s="104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6"/>
      <c r="B66" s="1047"/>
      <c r="C66" s="1047"/>
      <c r="D66" s="1047"/>
      <c r="E66" s="1047"/>
      <c r="F66" s="104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c r="A68" s="1046"/>
      <c r="B68" s="1047"/>
      <c r="C68" s="1047"/>
      <c r="D68" s="1047"/>
      <c r="E68" s="1047"/>
      <c r="F68" s="104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c r="A69" s="1046"/>
      <c r="B69" s="1047"/>
      <c r="C69" s="1047"/>
      <c r="D69" s="1047"/>
      <c r="E69" s="1047"/>
      <c r="F69" s="1048"/>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2"/>
      <c r="Z70" s="383"/>
      <c r="AA70" s="383"/>
      <c r="AB70" s="804"/>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c r="A71" s="1046"/>
      <c r="B71" s="1047"/>
      <c r="C71" s="1047"/>
      <c r="D71" s="1047"/>
      <c r="E71" s="1047"/>
      <c r="F71" s="104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6"/>
      <c r="B72" s="1047"/>
      <c r="C72" s="1047"/>
      <c r="D72" s="1047"/>
      <c r="E72" s="1047"/>
      <c r="F72" s="104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6"/>
      <c r="B73" s="1047"/>
      <c r="C73" s="1047"/>
      <c r="D73" s="1047"/>
      <c r="E73" s="1047"/>
      <c r="F73" s="104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6"/>
      <c r="B74" s="1047"/>
      <c r="C74" s="1047"/>
      <c r="D74" s="1047"/>
      <c r="E74" s="1047"/>
      <c r="F74" s="104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6"/>
      <c r="B75" s="1047"/>
      <c r="C75" s="1047"/>
      <c r="D75" s="1047"/>
      <c r="E75" s="1047"/>
      <c r="F75" s="104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6"/>
      <c r="B76" s="1047"/>
      <c r="C76" s="1047"/>
      <c r="D76" s="1047"/>
      <c r="E76" s="1047"/>
      <c r="F76" s="104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6"/>
      <c r="B77" s="1047"/>
      <c r="C77" s="1047"/>
      <c r="D77" s="1047"/>
      <c r="E77" s="1047"/>
      <c r="F77" s="104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6"/>
      <c r="B78" s="1047"/>
      <c r="C78" s="1047"/>
      <c r="D78" s="1047"/>
      <c r="E78" s="1047"/>
      <c r="F78" s="104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6"/>
      <c r="B79" s="1047"/>
      <c r="C79" s="1047"/>
      <c r="D79" s="1047"/>
      <c r="E79" s="1047"/>
      <c r="F79" s="104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c r="A81" s="1046"/>
      <c r="B81" s="1047"/>
      <c r="C81" s="1047"/>
      <c r="D81" s="1047"/>
      <c r="E81" s="1047"/>
      <c r="F81" s="104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c r="A82" s="1046"/>
      <c r="B82" s="1047"/>
      <c r="C82" s="1047"/>
      <c r="D82" s="1047"/>
      <c r="E82" s="1047"/>
      <c r="F82" s="1048"/>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2"/>
      <c r="Z83" s="383"/>
      <c r="AA83" s="383"/>
      <c r="AB83" s="804"/>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c r="A84" s="1046"/>
      <c r="B84" s="1047"/>
      <c r="C84" s="1047"/>
      <c r="D84" s="1047"/>
      <c r="E84" s="1047"/>
      <c r="F84" s="104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6"/>
      <c r="B85" s="1047"/>
      <c r="C85" s="1047"/>
      <c r="D85" s="1047"/>
      <c r="E85" s="1047"/>
      <c r="F85" s="104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6"/>
      <c r="B86" s="1047"/>
      <c r="C86" s="1047"/>
      <c r="D86" s="1047"/>
      <c r="E86" s="1047"/>
      <c r="F86" s="104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6"/>
      <c r="B87" s="1047"/>
      <c r="C87" s="1047"/>
      <c r="D87" s="1047"/>
      <c r="E87" s="1047"/>
      <c r="F87" s="104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6"/>
      <c r="B88" s="1047"/>
      <c r="C88" s="1047"/>
      <c r="D88" s="1047"/>
      <c r="E88" s="1047"/>
      <c r="F88" s="104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6"/>
      <c r="B89" s="1047"/>
      <c r="C89" s="1047"/>
      <c r="D89" s="1047"/>
      <c r="E89" s="1047"/>
      <c r="F89" s="104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6"/>
      <c r="B90" s="1047"/>
      <c r="C90" s="1047"/>
      <c r="D90" s="1047"/>
      <c r="E90" s="1047"/>
      <c r="F90" s="104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6"/>
      <c r="B91" s="1047"/>
      <c r="C91" s="1047"/>
      <c r="D91" s="1047"/>
      <c r="E91" s="1047"/>
      <c r="F91" s="104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6"/>
      <c r="B92" s="1047"/>
      <c r="C92" s="1047"/>
      <c r="D92" s="1047"/>
      <c r="E92" s="1047"/>
      <c r="F92" s="104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c r="A94" s="1046"/>
      <c r="B94" s="1047"/>
      <c r="C94" s="1047"/>
      <c r="D94" s="1047"/>
      <c r="E94" s="1047"/>
      <c r="F94" s="104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c r="A95" s="1046"/>
      <c r="B95" s="1047"/>
      <c r="C95" s="1047"/>
      <c r="D95" s="1047"/>
      <c r="E95" s="1047"/>
      <c r="F95" s="1048"/>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2"/>
      <c r="Z96" s="383"/>
      <c r="AA96" s="383"/>
      <c r="AB96" s="804"/>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c r="A97" s="1046"/>
      <c r="B97" s="1047"/>
      <c r="C97" s="1047"/>
      <c r="D97" s="1047"/>
      <c r="E97" s="1047"/>
      <c r="F97" s="104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6"/>
      <c r="B98" s="1047"/>
      <c r="C98" s="1047"/>
      <c r="D98" s="1047"/>
      <c r="E98" s="1047"/>
      <c r="F98" s="104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6"/>
      <c r="B99" s="1047"/>
      <c r="C99" s="1047"/>
      <c r="D99" s="1047"/>
      <c r="E99" s="1047"/>
      <c r="F99" s="104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6"/>
      <c r="B100" s="1047"/>
      <c r="C100" s="1047"/>
      <c r="D100" s="1047"/>
      <c r="E100" s="1047"/>
      <c r="F100" s="104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6"/>
      <c r="B101" s="1047"/>
      <c r="C101" s="1047"/>
      <c r="D101" s="1047"/>
      <c r="E101" s="1047"/>
      <c r="F101" s="104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6"/>
      <c r="B102" s="1047"/>
      <c r="C102" s="1047"/>
      <c r="D102" s="1047"/>
      <c r="E102" s="1047"/>
      <c r="F102" s="104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6"/>
      <c r="B103" s="1047"/>
      <c r="C103" s="1047"/>
      <c r="D103" s="1047"/>
      <c r="E103" s="1047"/>
      <c r="F103" s="104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6"/>
      <c r="B104" s="1047"/>
      <c r="C104" s="1047"/>
      <c r="D104" s="1047"/>
      <c r="E104" s="1047"/>
      <c r="F104" s="104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6"/>
      <c r="B105" s="1047"/>
      <c r="C105" s="1047"/>
      <c r="D105" s="1047"/>
      <c r="E105" s="1047"/>
      <c r="F105" s="104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row r="108" spans="1:51" ht="30" customHeight="1">
      <c r="A108" s="1052" t="s">
        <v>28</v>
      </c>
      <c r="B108" s="1053"/>
      <c r="C108" s="1053"/>
      <c r="D108" s="1053"/>
      <c r="E108" s="1053"/>
      <c r="F108" s="105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c r="A109" s="1046"/>
      <c r="B109" s="1047"/>
      <c r="C109" s="1047"/>
      <c r="D109" s="1047"/>
      <c r="E109" s="1047"/>
      <c r="F109" s="1048"/>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4"/>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c r="A111" s="1046"/>
      <c r="B111" s="1047"/>
      <c r="C111" s="1047"/>
      <c r="D111" s="1047"/>
      <c r="E111" s="1047"/>
      <c r="F111" s="104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6"/>
      <c r="B112" s="1047"/>
      <c r="C112" s="1047"/>
      <c r="D112" s="1047"/>
      <c r="E112" s="1047"/>
      <c r="F112" s="104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6"/>
      <c r="B113" s="1047"/>
      <c r="C113" s="1047"/>
      <c r="D113" s="1047"/>
      <c r="E113" s="1047"/>
      <c r="F113" s="104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6"/>
      <c r="B114" s="1047"/>
      <c r="C114" s="1047"/>
      <c r="D114" s="1047"/>
      <c r="E114" s="1047"/>
      <c r="F114" s="104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6"/>
      <c r="B115" s="1047"/>
      <c r="C115" s="1047"/>
      <c r="D115" s="1047"/>
      <c r="E115" s="1047"/>
      <c r="F115" s="104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6"/>
      <c r="B116" s="1047"/>
      <c r="C116" s="1047"/>
      <c r="D116" s="1047"/>
      <c r="E116" s="1047"/>
      <c r="F116" s="104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6"/>
      <c r="B117" s="1047"/>
      <c r="C117" s="1047"/>
      <c r="D117" s="1047"/>
      <c r="E117" s="1047"/>
      <c r="F117" s="104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6"/>
      <c r="B118" s="1047"/>
      <c r="C118" s="1047"/>
      <c r="D118" s="1047"/>
      <c r="E118" s="1047"/>
      <c r="F118" s="104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6"/>
      <c r="B119" s="1047"/>
      <c r="C119" s="1047"/>
      <c r="D119" s="1047"/>
      <c r="E119" s="1047"/>
      <c r="F119" s="104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c r="A121" s="1046"/>
      <c r="B121" s="1047"/>
      <c r="C121" s="1047"/>
      <c r="D121" s="1047"/>
      <c r="E121" s="1047"/>
      <c r="F121" s="104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c r="A122" s="1046"/>
      <c r="B122" s="1047"/>
      <c r="C122" s="1047"/>
      <c r="D122" s="1047"/>
      <c r="E122" s="1047"/>
      <c r="F122" s="1048"/>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4"/>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c r="A124" s="1046"/>
      <c r="B124" s="1047"/>
      <c r="C124" s="1047"/>
      <c r="D124" s="1047"/>
      <c r="E124" s="1047"/>
      <c r="F124" s="104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6"/>
      <c r="B125" s="1047"/>
      <c r="C125" s="1047"/>
      <c r="D125" s="1047"/>
      <c r="E125" s="1047"/>
      <c r="F125" s="104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6"/>
      <c r="B126" s="1047"/>
      <c r="C126" s="1047"/>
      <c r="D126" s="1047"/>
      <c r="E126" s="1047"/>
      <c r="F126" s="104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6"/>
      <c r="B127" s="1047"/>
      <c r="C127" s="1047"/>
      <c r="D127" s="1047"/>
      <c r="E127" s="1047"/>
      <c r="F127" s="104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6"/>
      <c r="B128" s="1047"/>
      <c r="C128" s="1047"/>
      <c r="D128" s="1047"/>
      <c r="E128" s="1047"/>
      <c r="F128" s="104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6"/>
      <c r="B129" s="1047"/>
      <c r="C129" s="1047"/>
      <c r="D129" s="1047"/>
      <c r="E129" s="1047"/>
      <c r="F129" s="104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6"/>
      <c r="B130" s="1047"/>
      <c r="C130" s="1047"/>
      <c r="D130" s="1047"/>
      <c r="E130" s="1047"/>
      <c r="F130" s="104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6"/>
      <c r="B131" s="1047"/>
      <c r="C131" s="1047"/>
      <c r="D131" s="1047"/>
      <c r="E131" s="1047"/>
      <c r="F131" s="104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6"/>
      <c r="B132" s="1047"/>
      <c r="C132" s="1047"/>
      <c r="D132" s="1047"/>
      <c r="E132" s="1047"/>
      <c r="F132" s="104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c r="A134" s="1046"/>
      <c r="B134" s="1047"/>
      <c r="C134" s="1047"/>
      <c r="D134" s="1047"/>
      <c r="E134" s="1047"/>
      <c r="F134" s="104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c r="A135" s="1046"/>
      <c r="B135" s="1047"/>
      <c r="C135" s="1047"/>
      <c r="D135" s="1047"/>
      <c r="E135" s="1047"/>
      <c r="F135" s="1048"/>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4"/>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c r="A137" s="1046"/>
      <c r="B137" s="1047"/>
      <c r="C137" s="1047"/>
      <c r="D137" s="1047"/>
      <c r="E137" s="1047"/>
      <c r="F137" s="104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6"/>
      <c r="B138" s="1047"/>
      <c r="C138" s="1047"/>
      <c r="D138" s="1047"/>
      <c r="E138" s="1047"/>
      <c r="F138" s="104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6"/>
      <c r="B139" s="1047"/>
      <c r="C139" s="1047"/>
      <c r="D139" s="1047"/>
      <c r="E139" s="1047"/>
      <c r="F139" s="104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6"/>
      <c r="B140" s="1047"/>
      <c r="C140" s="1047"/>
      <c r="D140" s="1047"/>
      <c r="E140" s="1047"/>
      <c r="F140" s="104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6"/>
      <c r="B141" s="1047"/>
      <c r="C141" s="1047"/>
      <c r="D141" s="1047"/>
      <c r="E141" s="1047"/>
      <c r="F141" s="104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6"/>
      <c r="B142" s="1047"/>
      <c r="C142" s="1047"/>
      <c r="D142" s="1047"/>
      <c r="E142" s="1047"/>
      <c r="F142" s="104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6"/>
      <c r="B143" s="1047"/>
      <c r="C143" s="1047"/>
      <c r="D143" s="1047"/>
      <c r="E143" s="1047"/>
      <c r="F143" s="104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6"/>
      <c r="B144" s="1047"/>
      <c r="C144" s="1047"/>
      <c r="D144" s="1047"/>
      <c r="E144" s="1047"/>
      <c r="F144" s="104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6"/>
      <c r="B145" s="1047"/>
      <c r="C145" s="1047"/>
      <c r="D145" s="1047"/>
      <c r="E145" s="1047"/>
      <c r="F145" s="104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c r="A147" s="1046"/>
      <c r="B147" s="1047"/>
      <c r="C147" s="1047"/>
      <c r="D147" s="1047"/>
      <c r="E147" s="1047"/>
      <c r="F147" s="104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c r="A148" s="1046"/>
      <c r="B148" s="1047"/>
      <c r="C148" s="1047"/>
      <c r="D148" s="1047"/>
      <c r="E148" s="1047"/>
      <c r="F148" s="1048"/>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4"/>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c r="A150" s="1046"/>
      <c r="B150" s="1047"/>
      <c r="C150" s="1047"/>
      <c r="D150" s="1047"/>
      <c r="E150" s="1047"/>
      <c r="F150" s="104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6"/>
      <c r="B151" s="1047"/>
      <c r="C151" s="1047"/>
      <c r="D151" s="1047"/>
      <c r="E151" s="1047"/>
      <c r="F151" s="104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6"/>
      <c r="B152" s="1047"/>
      <c r="C152" s="1047"/>
      <c r="D152" s="1047"/>
      <c r="E152" s="1047"/>
      <c r="F152" s="104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6"/>
      <c r="B153" s="1047"/>
      <c r="C153" s="1047"/>
      <c r="D153" s="1047"/>
      <c r="E153" s="1047"/>
      <c r="F153" s="104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6"/>
      <c r="B154" s="1047"/>
      <c r="C154" s="1047"/>
      <c r="D154" s="1047"/>
      <c r="E154" s="1047"/>
      <c r="F154" s="104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6"/>
      <c r="B155" s="1047"/>
      <c r="C155" s="1047"/>
      <c r="D155" s="1047"/>
      <c r="E155" s="1047"/>
      <c r="F155" s="104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6"/>
      <c r="B156" s="1047"/>
      <c r="C156" s="1047"/>
      <c r="D156" s="1047"/>
      <c r="E156" s="1047"/>
      <c r="F156" s="104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6"/>
      <c r="B157" s="1047"/>
      <c r="C157" s="1047"/>
      <c r="D157" s="1047"/>
      <c r="E157" s="1047"/>
      <c r="F157" s="104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6"/>
      <c r="B158" s="1047"/>
      <c r="C158" s="1047"/>
      <c r="D158" s="1047"/>
      <c r="E158" s="1047"/>
      <c r="F158" s="104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row r="161" spans="1:51" ht="30" customHeight="1">
      <c r="A161" s="1052" t="s">
        <v>28</v>
      </c>
      <c r="B161" s="1053"/>
      <c r="C161" s="1053"/>
      <c r="D161" s="1053"/>
      <c r="E161" s="1053"/>
      <c r="F161" s="105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c r="A162" s="1046"/>
      <c r="B162" s="1047"/>
      <c r="C162" s="1047"/>
      <c r="D162" s="1047"/>
      <c r="E162" s="1047"/>
      <c r="F162" s="1048"/>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4"/>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c r="A164" s="1046"/>
      <c r="B164" s="1047"/>
      <c r="C164" s="1047"/>
      <c r="D164" s="1047"/>
      <c r="E164" s="1047"/>
      <c r="F164" s="104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6"/>
      <c r="B165" s="1047"/>
      <c r="C165" s="1047"/>
      <c r="D165" s="1047"/>
      <c r="E165" s="1047"/>
      <c r="F165" s="104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6"/>
      <c r="B166" s="1047"/>
      <c r="C166" s="1047"/>
      <c r="D166" s="1047"/>
      <c r="E166" s="1047"/>
      <c r="F166" s="104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6"/>
      <c r="B167" s="1047"/>
      <c r="C167" s="1047"/>
      <c r="D167" s="1047"/>
      <c r="E167" s="1047"/>
      <c r="F167" s="104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6"/>
      <c r="B168" s="1047"/>
      <c r="C168" s="1047"/>
      <c r="D168" s="1047"/>
      <c r="E168" s="1047"/>
      <c r="F168" s="104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6"/>
      <c r="B169" s="1047"/>
      <c r="C169" s="1047"/>
      <c r="D169" s="1047"/>
      <c r="E169" s="1047"/>
      <c r="F169" s="104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6"/>
      <c r="B170" s="1047"/>
      <c r="C170" s="1047"/>
      <c r="D170" s="1047"/>
      <c r="E170" s="1047"/>
      <c r="F170" s="104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6"/>
      <c r="B171" s="1047"/>
      <c r="C171" s="1047"/>
      <c r="D171" s="1047"/>
      <c r="E171" s="1047"/>
      <c r="F171" s="104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6"/>
      <c r="B172" s="1047"/>
      <c r="C172" s="1047"/>
      <c r="D172" s="1047"/>
      <c r="E172" s="1047"/>
      <c r="F172" s="104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c r="A174" s="1046"/>
      <c r="B174" s="1047"/>
      <c r="C174" s="1047"/>
      <c r="D174" s="1047"/>
      <c r="E174" s="1047"/>
      <c r="F174" s="104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c r="A175" s="1046"/>
      <c r="B175" s="1047"/>
      <c r="C175" s="1047"/>
      <c r="D175" s="1047"/>
      <c r="E175" s="1047"/>
      <c r="F175" s="1048"/>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4"/>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c r="A177" s="1046"/>
      <c r="B177" s="1047"/>
      <c r="C177" s="1047"/>
      <c r="D177" s="1047"/>
      <c r="E177" s="1047"/>
      <c r="F177" s="104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6"/>
      <c r="B178" s="1047"/>
      <c r="C178" s="1047"/>
      <c r="D178" s="1047"/>
      <c r="E178" s="1047"/>
      <c r="F178" s="104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6"/>
      <c r="B179" s="1047"/>
      <c r="C179" s="1047"/>
      <c r="D179" s="1047"/>
      <c r="E179" s="1047"/>
      <c r="F179" s="104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6"/>
      <c r="B180" s="1047"/>
      <c r="C180" s="1047"/>
      <c r="D180" s="1047"/>
      <c r="E180" s="1047"/>
      <c r="F180" s="104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6"/>
      <c r="B181" s="1047"/>
      <c r="C181" s="1047"/>
      <c r="D181" s="1047"/>
      <c r="E181" s="1047"/>
      <c r="F181" s="104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6"/>
      <c r="B182" s="1047"/>
      <c r="C182" s="1047"/>
      <c r="D182" s="1047"/>
      <c r="E182" s="1047"/>
      <c r="F182" s="104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6"/>
      <c r="B183" s="1047"/>
      <c r="C183" s="1047"/>
      <c r="D183" s="1047"/>
      <c r="E183" s="1047"/>
      <c r="F183" s="104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6"/>
      <c r="B184" s="1047"/>
      <c r="C184" s="1047"/>
      <c r="D184" s="1047"/>
      <c r="E184" s="1047"/>
      <c r="F184" s="104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6"/>
      <c r="B185" s="1047"/>
      <c r="C185" s="1047"/>
      <c r="D185" s="1047"/>
      <c r="E185" s="1047"/>
      <c r="F185" s="104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c r="A187" s="1046"/>
      <c r="B187" s="1047"/>
      <c r="C187" s="1047"/>
      <c r="D187" s="1047"/>
      <c r="E187" s="1047"/>
      <c r="F187" s="104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c r="A188" s="1046"/>
      <c r="B188" s="1047"/>
      <c r="C188" s="1047"/>
      <c r="D188" s="1047"/>
      <c r="E188" s="1047"/>
      <c r="F188" s="1048"/>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4"/>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c r="A190" s="1046"/>
      <c r="B190" s="1047"/>
      <c r="C190" s="1047"/>
      <c r="D190" s="1047"/>
      <c r="E190" s="1047"/>
      <c r="F190" s="104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6"/>
      <c r="B191" s="1047"/>
      <c r="C191" s="1047"/>
      <c r="D191" s="1047"/>
      <c r="E191" s="1047"/>
      <c r="F191" s="104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6"/>
      <c r="B192" s="1047"/>
      <c r="C192" s="1047"/>
      <c r="D192" s="1047"/>
      <c r="E192" s="1047"/>
      <c r="F192" s="104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6"/>
      <c r="B193" s="1047"/>
      <c r="C193" s="1047"/>
      <c r="D193" s="1047"/>
      <c r="E193" s="1047"/>
      <c r="F193" s="104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6"/>
      <c r="B194" s="1047"/>
      <c r="C194" s="1047"/>
      <c r="D194" s="1047"/>
      <c r="E194" s="1047"/>
      <c r="F194" s="104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6"/>
      <c r="B195" s="1047"/>
      <c r="C195" s="1047"/>
      <c r="D195" s="1047"/>
      <c r="E195" s="1047"/>
      <c r="F195" s="104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6"/>
      <c r="B196" s="1047"/>
      <c r="C196" s="1047"/>
      <c r="D196" s="1047"/>
      <c r="E196" s="1047"/>
      <c r="F196" s="104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6"/>
      <c r="B197" s="1047"/>
      <c r="C197" s="1047"/>
      <c r="D197" s="1047"/>
      <c r="E197" s="1047"/>
      <c r="F197" s="104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6"/>
      <c r="B198" s="1047"/>
      <c r="C198" s="1047"/>
      <c r="D198" s="1047"/>
      <c r="E198" s="1047"/>
      <c r="F198" s="104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c r="A200" s="1046"/>
      <c r="B200" s="1047"/>
      <c r="C200" s="1047"/>
      <c r="D200" s="1047"/>
      <c r="E200" s="1047"/>
      <c r="F200" s="104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c r="A201" s="1046"/>
      <c r="B201" s="1047"/>
      <c r="C201" s="1047"/>
      <c r="D201" s="1047"/>
      <c r="E201" s="1047"/>
      <c r="F201" s="1048"/>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4"/>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c r="A203" s="1046"/>
      <c r="B203" s="1047"/>
      <c r="C203" s="1047"/>
      <c r="D203" s="1047"/>
      <c r="E203" s="1047"/>
      <c r="F203" s="104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6"/>
      <c r="B204" s="1047"/>
      <c r="C204" s="1047"/>
      <c r="D204" s="1047"/>
      <c r="E204" s="1047"/>
      <c r="F204" s="104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6"/>
      <c r="B205" s="1047"/>
      <c r="C205" s="1047"/>
      <c r="D205" s="1047"/>
      <c r="E205" s="1047"/>
      <c r="F205" s="104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6"/>
      <c r="B206" s="1047"/>
      <c r="C206" s="1047"/>
      <c r="D206" s="1047"/>
      <c r="E206" s="1047"/>
      <c r="F206" s="104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6"/>
      <c r="B207" s="1047"/>
      <c r="C207" s="1047"/>
      <c r="D207" s="1047"/>
      <c r="E207" s="1047"/>
      <c r="F207" s="104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6"/>
      <c r="B208" s="1047"/>
      <c r="C208" s="1047"/>
      <c r="D208" s="1047"/>
      <c r="E208" s="1047"/>
      <c r="F208" s="104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6"/>
      <c r="B209" s="1047"/>
      <c r="C209" s="1047"/>
      <c r="D209" s="1047"/>
      <c r="E209" s="1047"/>
      <c r="F209" s="104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6"/>
      <c r="B210" s="1047"/>
      <c r="C210" s="1047"/>
      <c r="D210" s="1047"/>
      <c r="E210" s="1047"/>
      <c r="F210" s="104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6"/>
      <c r="B211" s="1047"/>
      <c r="C211" s="1047"/>
      <c r="D211" s="1047"/>
      <c r="E211" s="1047"/>
      <c r="F211" s="104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row r="214" spans="1:51" ht="30" customHeight="1">
      <c r="A214" s="1043" t="s">
        <v>28</v>
      </c>
      <c r="B214" s="1044"/>
      <c r="C214" s="1044"/>
      <c r="D214" s="1044"/>
      <c r="E214" s="1044"/>
      <c r="F214" s="104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c r="A215" s="1046"/>
      <c r="B215" s="1047"/>
      <c r="C215" s="1047"/>
      <c r="D215" s="1047"/>
      <c r="E215" s="1047"/>
      <c r="F215" s="1048"/>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4"/>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c r="A217" s="1046"/>
      <c r="B217" s="1047"/>
      <c r="C217" s="1047"/>
      <c r="D217" s="1047"/>
      <c r="E217" s="1047"/>
      <c r="F217" s="104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6"/>
      <c r="B218" s="1047"/>
      <c r="C218" s="1047"/>
      <c r="D218" s="1047"/>
      <c r="E218" s="1047"/>
      <c r="F218" s="104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6"/>
      <c r="B219" s="1047"/>
      <c r="C219" s="1047"/>
      <c r="D219" s="1047"/>
      <c r="E219" s="1047"/>
      <c r="F219" s="104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6"/>
      <c r="B220" s="1047"/>
      <c r="C220" s="1047"/>
      <c r="D220" s="1047"/>
      <c r="E220" s="1047"/>
      <c r="F220" s="104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6"/>
      <c r="B221" s="1047"/>
      <c r="C221" s="1047"/>
      <c r="D221" s="1047"/>
      <c r="E221" s="1047"/>
      <c r="F221" s="104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6"/>
      <c r="B222" s="1047"/>
      <c r="C222" s="1047"/>
      <c r="D222" s="1047"/>
      <c r="E222" s="1047"/>
      <c r="F222" s="104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6"/>
      <c r="B223" s="1047"/>
      <c r="C223" s="1047"/>
      <c r="D223" s="1047"/>
      <c r="E223" s="1047"/>
      <c r="F223" s="104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6"/>
      <c r="B224" s="1047"/>
      <c r="C224" s="1047"/>
      <c r="D224" s="1047"/>
      <c r="E224" s="1047"/>
      <c r="F224" s="104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6"/>
      <c r="B225" s="1047"/>
      <c r="C225" s="1047"/>
      <c r="D225" s="1047"/>
      <c r="E225" s="1047"/>
      <c r="F225" s="104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c r="A227" s="1046"/>
      <c r="B227" s="1047"/>
      <c r="C227" s="1047"/>
      <c r="D227" s="1047"/>
      <c r="E227" s="1047"/>
      <c r="F227" s="104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c r="A228" s="1046"/>
      <c r="B228" s="1047"/>
      <c r="C228" s="1047"/>
      <c r="D228" s="1047"/>
      <c r="E228" s="1047"/>
      <c r="F228" s="1048"/>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4"/>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c r="A230" s="1046"/>
      <c r="B230" s="1047"/>
      <c r="C230" s="1047"/>
      <c r="D230" s="1047"/>
      <c r="E230" s="1047"/>
      <c r="F230" s="104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6"/>
      <c r="B231" s="1047"/>
      <c r="C231" s="1047"/>
      <c r="D231" s="1047"/>
      <c r="E231" s="1047"/>
      <c r="F231" s="104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6"/>
      <c r="B232" s="1047"/>
      <c r="C232" s="1047"/>
      <c r="D232" s="1047"/>
      <c r="E232" s="1047"/>
      <c r="F232" s="104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6"/>
      <c r="B233" s="1047"/>
      <c r="C233" s="1047"/>
      <c r="D233" s="1047"/>
      <c r="E233" s="1047"/>
      <c r="F233" s="104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6"/>
      <c r="B234" s="1047"/>
      <c r="C234" s="1047"/>
      <c r="D234" s="1047"/>
      <c r="E234" s="1047"/>
      <c r="F234" s="104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6"/>
      <c r="B235" s="1047"/>
      <c r="C235" s="1047"/>
      <c r="D235" s="1047"/>
      <c r="E235" s="1047"/>
      <c r="F235" s="104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6"/>
      <c r="B236" s="1047"/>
      <c r="C236" s="1047"/>
      <c r="D236" s="1047"/>
      <c r="E236" s="1047"/>
      <c r="F236" s="104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6"/>
      <c r="B237" s="1047"/>
      <c r="C237" s="1047"/>
      <c r="D237" s="1047"/>
      <c r="E237" s="1047"/>
      <c r="F237" s="104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6"/>
      <c r="B238" s="1047"/>
      <c r="C238" s="1047"/>
      <c r="D238" s="1047"/>
      <c r="E238" s="1047"/>
      <c r="F238" s="104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c r="A240" s="1046"/>
      <c r="B240" s="1047"/>
      <c r="C240" s="1047"/>
      <c r="D240" s="1047"/>
      <c r="E240" s="1047"/>
      <c r="F240" s="104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c r="A241" s="1046"/>
      <c r="B241" s="1047"/>
      <c r="C241" s="1047"/>
      <c r="D241" s="1047"/>
      <c r="E241" s="1047"/>
      <c r="F241" s="1048"/>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4"/>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c r="A243" s="1046"/>
      <c r="B243" s="1047"/>
      <c r="C243" s="1047"/>
      <c r="D243" s="1047"/>
      <c r="E243" s="1047"/>
      <c r="F243" s="104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6"/>
      <c r="B244" s="1047"/>
      <c r="C244" s="1047"/>
      <c r="D244" s="1047"/>
      <c r="E244" s="1047"/>
      <c r="F244" s="104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6"/>
      <c r="B245" s="1047"/>
      <c r="C245" s="1047"/>
      <c r="D245" s="1047"/>
      <c r="E245" s="1047"/>
      <c r="F245" s="104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6"/>
      <c r="B246" s="1047"/>
      <c r="C246" s="1047"/>
      <c r="D246" s="1047"/>
      <c r="E246" s="1047"/>
      <c r="F246" s="104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6"/>
      <c r="B247" s="1047"/>
      <c r="C247" s="1047"/>
      <c r="D247" s="1047"/>
      <c r="E247" s="1047"/>
      <c r="F247" s="104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6"/>
      <c r="B248" s="1047"/>
      <c r="C248" s="1047"/>
      <c r="D248" s="1047"/>
      <c r="E248" s="1047"/>
      <c r="F248" s="104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6"/>
      <c r="B249" s="1047"/>
      <c r="C249" s="1047"/>
      <c r="D249" s="1047"/>
      <c r="E249" s="1047"/>
      <c r="F249" s="104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6"/>
      <c r="B250" s="1047"/>
      <c r="C250" s="1047"/>
      <c r="D250" s="1047"/>
      <c r="E250" s="1047"/>
      <c r="F250" s="104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6"/>
      <c r="B251" s="1047"/>
      <c r="C251" s="1047"/>
      <c r="D251" s="1047"/>
      <c r="E251" s="1047"/>
      <c r="F251" s="104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c r="A253" s="1046"/>
      <c r="B253" s="1047"/>
      <c r="C253" s="1047"/>
      <c r="D253" s="1047"/>
      <c r="E253" s="1047"/>
      <c r="F253" s="104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c r="A254" s="1046"/>
      <c r="B254" s="1047"/>
      <c r="C254" s="1047"/>
      <c r="D254" s="1047"/>
      <c r="E254" s="1047"/>
      <c r="F254" s="1048"/>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4"/>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c r="A256" s="1046"/>
      <c r="B256" s="1047"/>
      <c r="C256" s="1047"/>
      <c r="D256" s="1047"/>
      <c r="E256" s="1047"/>
      <c r="F256" s="104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6"/>
      <c r="B257" s="1047"/>
      <c r="C257" s="1047"/>
      <c r="D257" s="1047"/>
      <c r="E257" s="1047"/>
      <c r="F257" s="104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6"/>
      <c r="B258" s="1047"/>
      <c r="C258" s="1047"/>
      <c r="D258" s="1047"/>
      <c r="E258" s="1047"/>
      <c r="F258" s="104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6"/>
      <c r="B259" s="1047"/>
      <c r="C259" s="1047"/>
      <c r="D259" s="1047"/>
      <c r="E259" s="1047"/>
      <c r="F259" s="104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6"/>
      <c r="B260" s="1047"/>
      <c r="C260" s="1047"/>
      <c r="D260" s="1047"/>
      <c r="E260" s="1047"/>
      <c r="F260" s="104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6"/>
      <c r="B261" s="1047"/>
      <c r="C261" s="1047"/>
      <c r="D261" s="1047"/>
      <c r="E261" s="1047"/>
      <c r="F261" s="104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6"/>
      <c r="B262" s="1047"/>
      <c r="C262" s="1047"/>
      <c r="D262" s="1047"/>
      <c r="E262" s="1047"/>
      <c r="F262" s="104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6"/>
      <c r="B263" s="1047"/>
      <c r="C263" s="1047"/>
      <c r="D263" s="1047"/>
      <c r="E263" s="1047"/>
      <c r="F263" s="104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6"/>
      <c r="B264" s="1047"/>
      <c r="C264" s="1047"/>
      <c r="D264" s="1047"/>
      <c r="E264" s="1047"/>
      <c r="F264" s="104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dcterms:created xsi:type="dcterms:W3CDTF">2021-06-02T09:13:35Z</dcterms:created>
  <dcterms:modified xsi:type="dcterms:W3CDTF">2021-06-02T09:13:43Z</dcterms:modified>
</cp:coreProperties>
</file>