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VHP\Desktop\新しいフォルダー\外部以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G726" authorId="0" shapeId="0">
      <text>
        <r>
          <rPr>
            <b/>
            <sz val="9"/>
            <color indexed="81"/>
            <rFont val="MS P ゴシック"/>
            <family val="3"/>
            <charset val="128"/>
          </rPr>
          <t>この内容では会計課から指摘されるため、内容を充実させてください。
記載内容としては上の点検結果を総括するよう記載ください</t>
        </r>
      </text>
    </comment>
  </commentList>
</comments>
</file>

<file path=xl/sharedStrings.xml><?xml version="1.0" encoding="utf-8"?>
<sst xmlns="http://schemas.openxmlformats.org/spreadsheetml/2006/main" count="3061" uniqueCount="787">
  <si>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</si>
  <si>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</si>
  <si>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</si>
  <si>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</si>
  <si>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</si>
  <si>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</si>
  <si>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</si>
  <si>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</si>
  <si>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</si>
  <si>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</si>
  <si>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</si>
  <si>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</si>
  <si>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</si>
  <si>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</si>
  <si>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</si>
  <si>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</si>
  <si>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</si>
  <si>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</si>
  <si>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</si>
  <si>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</si>
  <si>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</si>
  <si>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</si>
  <si>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</si>
  <si>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</si>
  <si>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</si>
  <si>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</si>
  <si>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</si>
  <si>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</si>
  <si>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</si>
  <si>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</si>
  <si>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</si>
  <si>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</si>
  <si>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</si>
  <si>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</si>
  <si>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</si>
  <si>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</si>
  <si>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</si>
  <si>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</si>
  <si>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</si>
  <si>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</si>
  <si>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</si>
  <si>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</si>
  <si>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</si>
  <si>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</si>
  <si>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</si>
  <si>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</si>
  <si>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</si>
  <si>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</si>
  <si>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</si>
  <si>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</si>
  <si>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</si>
  <si>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</si>
  <si>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</si>
  <si>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</si>
  <si>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</si>
  <si>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</si>
  <si>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</si>
  <si>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</si>
  <si>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</si>
  <si>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</si>
  <si>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</si>
  <si>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</si>
  <si>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</si>
  <si>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</si>
  <si>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</si>
  <si>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</si>
  <si>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</si>
  <si>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</si>
  <si>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</si>
  <si>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</si>
  <si>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</si>
  <si>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</si>
  <si>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</si>
  <si>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</si>
  <si>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</si>
  <si>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</si>
  <si>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</si>
  <si>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</si>
  <si>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</si>
  <si>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</si>
  <si>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</si>
  <si>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</si>
  <si>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</si>
  <si>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</si>
  <si>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</si>
  <si>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</si>
  <si>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</si>
  <si>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</si>
  <si>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</si>
  <si>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</si>
  <si>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</si>
  <si>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</si>
  <si>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</si>
  <si>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</si>
  <si>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</si>
  <si>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</si>
  <si>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</si>
  <si>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</si>
  <si>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</si>
  <si>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</si>
  <si>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</si>
  <si>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</si>
  <si>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</si>
  <si>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</si>
  <si>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</si>
  <si>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</si>
  <si>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</si>
  <si>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</si>
  <si>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</si>
  <si>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</si>
  <si>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</si>
  <si>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</si>
  <si>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</si>
  <si>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</si>
  <si>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</si>
  <si>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</si>
  <si>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</si>
  <si>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</si>
  <si>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</si>
  <si>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</si>
  <si>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</si>
  <si>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</si>
  <si>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</si>
  <si>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</si>
  <si>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</si>
  <si>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</si>
  <si>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</si>
  <si>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</si>
  <si>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</si>
  <si>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</si>
  <si>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</si>
  <si>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</si>
  <si>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</si>
  <si>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</si>
  <si>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</si>
  <si>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</si>
  <si>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</si>
  <si>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</si>
  <si>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</si>
  <si>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</si>
  <si>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</si>
  <si>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</si>
  <si>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</si>
  <si>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</si>
  <si>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</si>
  <si>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</si>
  <si>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</si>
  <si>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</si>
  <si>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</si>
  <si>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</si>
  <si>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</si>
  <si>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</si>
  <si>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</si>
  <si>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</si>
  <si>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</si>
  <si>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</si>
  <si>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</si>
  <si>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</si>
  <si>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</si>
  <si>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</si>
  <si>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</si>
  <si>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</si>
  <si>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</si>
  <si>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</si>
  <si>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</si>
  <si>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</si>
  <si>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</si>
  <si>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</si>
  <si>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</si>
  <si>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</si>
  <si>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</si>
  <si>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</si>
  <si>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</si>
  <si>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</si>
  <si>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</si>
  <si>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</si>
  <si>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</si>
  <si>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</si>
  <si>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</si>
  <si>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</si>
  <si>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</si>
  <si>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</si>
  <si>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</si>
  <si>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</si>
  <si>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</si>
  <si>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</si>
  <si>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</si>
  <si>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</si>
  <si>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</si>
  <si>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</si>
  <si>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</si>
  <si>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</si>
  <si>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</si>
  <si>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</si>
  <si>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</si>
  <si>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</si>
  <si>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</si>
  <si>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</si>
  <si>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</si>
  <si>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</si>
  <si>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</si>
  <si>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</si>
  <si>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</si>
  <si>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</si>
  <si>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</si>
  <si>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</si>
  <si>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</si>
  <si>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</si>
  <si>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</si>
  <si>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</si>
  <si>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</si>
  <si>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</si>
  <si>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</si>
  <si>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</si>
  <si>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</si>
  <si>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</si>
  <si>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</si>
  <si>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</si>
  <si>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</si>
  <si>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</si>
  <si>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</si>
  <si>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</si>
  <si>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</si>
  <si>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</si>
  <si>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</si>
  <si>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</si>
  <si>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</si>
  <si>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</si>
  <si>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</si>
  <si>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</si>
  <si>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</si>
  <si>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</si>
  <si>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</si>
  <si>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</si>
  <si>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</si>
  <si>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</si>
  <si>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</si>
  <si>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</si>
  <si>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</si>
  <si>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</si>
  <si>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</si>
  <si>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</si>
  <si>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</si>
  <si>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</si>
  <si>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</si>
  <si>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</si>
  <si>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</si>
  <si>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</si>
  <si>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</si>
  <si>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</si>
  <si>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</si>
  <si>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</si>
  <si>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</si>
  <si>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</si>
  <si>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</si>
  <si>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</si>
  <si>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</si>
  <si>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</si>
  <si>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</si>
  <si>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</si>
  <si>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</si>
  <si>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</si>
  <si>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</si>
  <si>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</si>
  <si>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</si>
  <si>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</si>
  <si>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</si>
  <si>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</si>
  <si>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</si>
  <si>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</si>
  <si>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</si>
  <si>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</si>
  <si>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</si>
  <si>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</si>
  <si>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</si>
  <si>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</si>
  <si>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</si>
  <si>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</si>
  <si>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</si>
  <si>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</si>
  <si>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</si>
  <si>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</si>
  <si>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</si>
  <si>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</si>
  <si>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</si>
  <si>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</si>
  <si>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</si>
  <si>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</si>
  <si>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</si>
  <si>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</si>
  <si>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</si>
  <si>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</si>
  <si>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</si>
  <si>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</si>
  <si>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</si>
  <si>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</si>
  <si>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</si>
  <si>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</si>
  <si>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</si>
  <si>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</si>
  <si>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</si>
  <si>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</si>
  <si>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</si>
  <si>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</si>
  <si>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</si>
  <si>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</si>
  <si>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</si>
  <si>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</si>
  <si>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</si>
  <si>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</si>
  <si>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</si>
  <si>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</si>
  <si>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</si>
  <si>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</si>
  <si>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</si>
  <si>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</si>
  <si>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</si>
  <si>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</si>
  <si>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</si>
  <si>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</si>
  <si>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</si>
  <si>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</si>
  <si>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</si>
  <si>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</si>
  <si>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</si>
  <si>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</si>
  <si>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</si>
  <si>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</si>
  <si>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</si>
  <si>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</si>
  <si>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</si>
  <si>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</si>
  <si>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</si>
  <si>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</si>
  <si>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</si>
  <si>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</si>
  <si>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</si>
  <si>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</si>
  <si>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</si>
  <si>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</si>
  <si>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</si>
  <si>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</si>
  <si>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</si>
  <si>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</si>
  <si>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</si>
  <si>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</si>
  <si>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</si>
  <si>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</si>
  <si>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</si>
  <si>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</si>
  <si>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</si>
  <si>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</si>
  <si>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</si>
  <si>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</si>
  <si>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</si>
  <si>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</si>
  <si>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</si>
  <si>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</si>
  <si>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</si>
  <si>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</si>
  <si>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</si>
  <si>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</si>
  <si>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</si>
  <si>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</si>
  <si>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</si>
  <si>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</si>
  <si>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</si>
  <si>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</si>
  <si>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</si>
  <si>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</si>
  <si>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</si>
  <si>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</si>
  <si>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</si>
  <si>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</si>
  <si>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</si>
  <si>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</si>
  <si>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</si>
  <si>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</si>
  <si>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</si>
  <si>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</si>
  <si>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</si>
  <si>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</si>
  <si>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</si>
  <si>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</si>
  <si>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</si>
  <si>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</si>
  <si>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</si>
  <si>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</si>
  <si>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</si>
  <si>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</si>
  <si>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</si>
  <si>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</si>
  <si>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</si>
  <si>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</si>
  <si>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</si>
  <si>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</si>
  <si>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</si>
  <si>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</si>
  <si>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</si>
  <si>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</si>
  <si>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</si>
  <si>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</si>
  <si>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</si>
  <si>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</si>
  <si>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</si>
  <si>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</si>
  <si>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</si>
  <si>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</si>
  <si>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</si>
  <si>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</si>
  <si>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</si>
  <si>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</si>
  <si>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</si>
  <si>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</si>
  <si>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</si>
  <si>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</si>
  <si>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</si>
  <si>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</si>
  <si>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</si>
  <si>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</si>
  <si>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</si>
  <si>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</si>
  <si>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</si>
  <si>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</si>
  <si>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</si>
  <si>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</si>
  <si>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</si>
  <si>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</si>
  <si>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</si>
  <si>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</si>
  <si>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</si>
  <si>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</si>
  <si>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</si>
  <si>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</si>
  <si>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</si>
  <si>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</si>
  <si>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</si>
  <si>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</si>
  <si>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</si>
  <si>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</si>
  <si>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</si>
  <si>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</si>
  <si>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</si>
  <si>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</si>
  <si>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</si>
  <si>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</si>
  <si>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</si>
  <si>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</si>
  <si>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</si>
  <si>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</si>
  <si>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</si>
  <si>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</si>
  <si>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</si>
  <si>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</si>
  <si>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</si>
  <si>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</si>
  <si>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</si>
  <si>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</si>
  <si>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</si>
  <si>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</si>
  <si>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</si>
  <si>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</si>
  <si>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</si>
  <si>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</si>
  <si>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</si>
  <si>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</si>
  <si>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</si>
  <si>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</si>
  <si>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</si>
  <si>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</si>
  <si>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</si>
  <si>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</si>
  <si>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</si>
  <si>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</si>
  <si>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</si>
  <si>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</si>
  <si>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</si>
  <si>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</si>
  <si>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</si>
  <si>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</si>
  <si>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</si>
  <si>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</si>
  <si>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</si>
  <si>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</si>
  <si>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</si>
  <si>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</si>
  <si>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</si>
  <si>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</si>
  <si>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</si>
  <si>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</si>
  <si>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</si>
  <si>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</si>
  <si>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</si>
  <si>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</si>
  <si>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</si>
  <si>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</si>
  <si>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</si>
  <si>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</si>
  <si>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</si>
  <si>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</si>
  <si>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</si>
  <si>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</si>
  <si>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</si>
  <si>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</si>
  <si>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</si>
  <si>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</si>
  <si>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</si>
  <si>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</si>
  <si>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</si>
  <si>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</si>
  <si>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</si>
  <si>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</si>
  <si>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</si>
  <si>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</si>
  <si>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</si>
  <si>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</si>
  <si>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</si>
  <si>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</si>
  <si>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</si>
  <si>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</si>
  <si>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</si>
  <si>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</si>
  <si>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</si>
  <si>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</si>
  <si>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</si>
  <si>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</si>
  <si>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</si>
  <si>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</si>
  <si>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</si>
  <si>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</si>
  <si>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</si>
  <si>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</si>
  <si>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</si>
  <si>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</si>
  <si>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</si>
  <si>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</si>
  <si>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</si>
  <si>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</si>
  <si>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</si>
  <si>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</si>
  <si>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</si>
  <si>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</si>
  <si>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</si>
  <si>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</si>
  <si>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</si>
  <si>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</si>
  <si>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</si>
  <si>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</si>
  <si>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</si>
  <si>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</si>
  <si>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</si>
  <si>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</si>
  <si>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</si>
  <si>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</si>
  <si>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</si>
  <si>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</si>
  <si>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</si>
  <si>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</si>
  <si>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</si>
  <si>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</si>
  <si>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</si>
  <si>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</si>
  <si>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</si>
  <si>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</si>
  <si>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</si>
  <si>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</si>
  <si>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</si>
  <si>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</si>
  <si>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</si>
  <si>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</si>
  <si>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</si>
  <si>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</si>
  <si>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</si>
  <si>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</si>
  <si>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</si>
  <si>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</si>
  <si>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</si>
  <si>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</si>
  <si>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</si>
  <si>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</si>
  <si>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</si>
  <si>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</si>
  <si>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</si>
  <si>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</si>
  <si>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</si>
  <si>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</si>
  <si>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</si>
  <si>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</si>
  <si>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</si>
  <si>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</si>
  <si>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</si>
  <si>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</si>
  <si>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</si>
  <si>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</si>
  <si>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</si>
  <si>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</si>
  <si>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</si>
  <si>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</si>
  <si>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</si>
  <si>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</si>
  <si>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</si>
  <si>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</si>
  <si>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</si>
  <si>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</si>
  <si>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</si>
  <si>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</si>
  <si>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</si>
  <si>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</si>
  <si>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</si>
  <si>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</si>
  <si>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</si>
  <si>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</si>
  <si>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</si>
  <si>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</si>
  <si>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</si>
  <si>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</si>
  <si>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</si>
  <si>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</si>
  <si>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</si>
  <si>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</si>
  <si>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</si>
  <si>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</si>
  <si>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</si>
  <si>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</si>
  <si>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</si>
  <si>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</si>
  <si>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</si>
  <si>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</si>
  <si>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</si>
  <si>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</si>
  <si>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</si>
  <si>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</si>
  <si>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</si>
  <si>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</si>
  <si>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</si>
  <si>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</si>
  <si>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</si>
  <si>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</si>
  <si>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</si>
  <si>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</si>
  <si>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</si>
  <si>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</si>
  <si>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</si>
  <si>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</si>
  <si>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</si>
  <si>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</si>
  <si>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</si>
  <si>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</si>
  <si>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</si>
  <si>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</si>
  <si>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</si>
  <si>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</si>
  <si>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</si>
  <si>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</si>
  <si>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</si>
  <si>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</si>
  <si>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</si>
  <si>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</si>
  <si>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</si>
  <si>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</si>
  <si>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</si>
  <si>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</si>
  <si>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</si>
  <si>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</si>
  <si>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</si>
  <si>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</si>
  <si>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</si>
  <si>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</si>
  <si>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</si>
  <si>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</si>
  <si>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</si>
  <si>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</si>
  <si>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</si>
  <si>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</si>
  <si>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</si>
  <si>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</si>
  <si>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</si>
  <si>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</si>
  <si>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</si>
  <si>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</si>
  <si>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</si>
  <si>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</si>
  <si>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</si>
  <si>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</si>
  <si>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</si>
  <si>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</si>
  <si>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</si>
  <si>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</si>
  <si>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</si>
  <si>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</si>
  <si>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</si>
  <si>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</si>
  <si>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</si>
  <si>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</si>
  <si>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</si>
  <si>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</si>
  <si>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</si>
  <si>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</si>
  <si>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</si>
  <si>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</si>
  <si>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</si>
  <si>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</si>
  <si>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</si>
  <si>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</si>
  <si>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</si>
  <si>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</si>
  <si>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</si>
  <si>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</si>
  <si>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</si>
  <si>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</si>
  <si>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</si>
  <si>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社会・援護局　障害保健福祉部</t>
  </si>
  <si>
    <t>河村　のり子</t>
  </si>
  <si>
    <t>昭和37年度</t>
  </si>
  <si>
    <t>終了予定なし</t>
  </si>
  <si>
    <t>障害福祉課　障害児・発達障害支援室</t>
  </si>
  <si>
    <t>-</t>
  </si>
  <si>
    <t>心身障害児（者）、保護者及び施設職員等に対し、相談・療育指導、療育研修を行うことにより、心身障害児（者）等の福祉の向上を図ることを目的とする。</t>
  </si>
  <si>
    <t>在宅心身障害児（者）、保護者及び施設職員等に対する相談・療育指導、療育研修、その他レスパイトやピアサポートのための取組を行う等により、心身障害児（者）等の福祉の向上等を図ることを目的として、以下の３事業を実施する団体を公募し、採択した団体が事業を実施するための費用を補助している。
・在宅心身障害児（者）及び保護者に対する相談、療育指導
・在宅心身障害児（者）の保護者、ボランティアを対象に、専門家による抗議、実技指導等の療育研修
・在宅の障害児及びその家族に対し、医師等の療育担当者が宿泊をともにし、基本動作の指導及び機能訓練を行う等
補助率：定額（１０/１０）</t>
  </si>
  <si>
    <t>民間社会福祉事業助成費
補助金</t>
  </si>
  <si>
    <t>心身障害児（者）等の福祉の向上を図るため、療育研修の参加者数を増やす（予算額の伸び率を成果実績に乗じて得た値を目標とする。）</t>
  </si>
  <si>
    <t>療育研修の参加人員</t>
  </si>
  <si>
    <t>人</t>
  </si>
  <si>
    <t>実績報告書</t>
  </si>
  <si>
    <t>療育研修実施回数</t>
  </si>
  <si>
    <t>回</t>
  </si>
  <si>
    <t>療育相談実利用者数</t>
  </si>
  <si>
    <t>ｘ｢療育研修費｣／ｙ｢研修実施回数｣　　</t>
    <phoneticPr fontId="5"/>
  </si>
  <si>
    <t>円/回</t>
  </si>
  <si>
    <t>　ｘ　/ｙ</t>
    <phoneticPr fontId="5"/>
  </si>
  <si>
    <t>1,899,000/22</t>
  </si>
  <si>
    <t>600,000/15</t>
  </si>
  <si>
    <t>ｘ：｢相談事業費｣／ｙ：｢療育相談実利用者数｣　</t>
    <phoneticPr fontId="5"/>
  </si>
  <si>
    <t>17,010,000/10,826</t>
  </si>
  <si>
    <t>12,525,000/6969</t>
  </si>
  <si>
    <t>施策大目標１　必要な保健福祉サービスが的確に提供される体制を整備し、障害者の地域における生活を総合的に支援すること</t>
  </si>
  <si>
    <t>障害者の地域における生活を総合的に支援するため、障害者の生活の場、働く場や地域における支援体制を整備すること（Ⅸ-1-1）</t>
  </si>
  <si>
    <t>501</t>
  </si>
  <si>
    <t>454</t>
  </si>
  <si>
    <t>397</t>
  </si>
  <si>
    <t>756</t>
  </si>
  <si>
    <t>754</t>
  </si>
  <si>
    <t>770</t>
  </si>
  <si>
    <t>737</t>
  </si>
  <si>
    <t>734</t>
  </si>
  <si>
    <t>731</t>
  </si>
  <si>
    <t>○</t>
  </si>
  <si>
    <t>-</t>
    <phoneticPr fontId="5"/>
  </si>
  <si>
    <t>172430/6</t>
    <phoneticPr fontId="5"/>
  </si>
  <si>
    <t>10725000/4580</t>
    <phoneticPr fontId="5"/>
  </si>
  <si>
    <t>障害児（者）保護者及び施設職員等に対し、相談・療育研修等を行うことにより、障害者の生活の場、働く場や地域における支援体制の整備を図ることができると見込んでいる。</t>
    <rPh sb="0" eb="3">
      <t>ショウガイジ</t>
    </rPh>
    <rPh sb="4" eb="5">
      <t>シャ</t>
    </rPh>
    <rPh sb="6" eb="9">
      <t>ホゴシャ</t>
    </rPh>
    <rPh sb="9" eb="10">
      <t>オヨ</t>
    </rPh>
    <rPh sb="11" eb="13">
      <t>シセツ</t>
    </rPh>
    <rPh sb="13" eb="15">
      <t>ショクイン</t>
    </rPh>
    <rPh sb="15" eb="16">
      <t>トウ</t>
    </rPh>
    <rPh sb="17" eb="18">
      <t>タイ</t>
    </rPh>
    <rPh sb="20" eb="22">
      <t>ソウダン</t>
    </rPh>
    <rPh sb="23" eb="25">
      <t>リョウイク</t>
    </rPh>
    <rPh sb="25" eb="27">
      <t>ケンシュウ</t>
    </rPh>
    <rPh sb="27" eb="28">
      <t>トウ</t>
    </rPh>
    <rPh sb="29" eb="30">
      <t>オコナ</t>
    </rPh>
    <rPh sb="37" eb="40">
      <t>ショウガイシャ</t>
    </rPh>
    <rPh sb="41" eb="43">
      <t>セイカツ</t>
    </rPh>
    <rPh sb="44" eb="45">
      <t>バ</t>
    </rPh>
    <rPh sb="46" eb="47">
      <t>ハタラ</t>
    </rPh>
    <rPh sb="48" eb="49">
      <t>バ</t>
    </rPh>
    <rPh sb="50" eb="52">
      <t>チイキ</t>
    </rPh>
    <rPh sb="56" eb="58">
      <t>シエン</t>
    </rPh>
    <rPh sb="58" eb="60">
      <t>タイセイ</t>
    </rPh>
    <rPh sb="61" eb="63">
      <t>セイビ</t>
    </rPh>
    <rPh sb="64" eb="65">
      <t>ハカ</t>
    </rPh>
    <rPh sb="73" eb="75">
      <t>ミコ</t>
    </rPh>
    <phoneticPr fontId="5"/>
  </si>
  <si>
    <t>本事業は、心身障害児（者）保護者及び施設職員等に対し、相談・療育指導、療育研修、親子ふれあいキャンプなどの事業を行うことにより、心身障害児（者）等の福祉の向上等を図ることを目的としているため、社会のニーズを的確に反映している。</t>
  </si>
  <si>
    <t>本事業は、障害者基本法に基づき、同法の規定では国による障害者の自立及び社会参加の支援等のための施策を総合的かつ計画的に実施する責務が定められていることから、国が実施すべきであると考える。</t>
  </si>
  <si>
    <t>本事業は、心身障害児（者）保護者及び施設職員等に対し、相談・療育指導、療育研修、親子ふれあいキャンプなどの事業を行うことにより、心身障害児（者）等の福祉の向上等を図ることを目的としているため、優先度の高い事業である。</t>
  </si>
  <si>
    <t>本事業は、公募により事業の実施を希望する団体から事業計画書等を提出させ、外部有識者の検討を経て決定することとしており、支出先の選定は妥当である。今後、更に公募期間の確保に努める。</t>
    <rPh sb="0" eb="1">
      <t>ホン</t>
    </rPh>
    <rPh sb="1" eb="3">
      <t>ジギョウ</t>
    </rPh>
    <rPh sb="5" eb="7">
      <t>コウボ</t>
    </rPh>
    <rPh sb="10" eb="12">
      <t>ジギョウ</t>
    </rPh>
    <rPh sb="13" eb="15">
      <t>ジッシ</t>
    </rPh>
    <rPh sb="16" eb="18">
      <t>キボウ</t>
    </rPh>
    <rPh sb="20" eb="22">
      <t>ダンタイ</t>
    </rPh>
    <rPh sb="24" eb="26">
      <t>ジギョウ</t>
    </rPh>
    <rPh sb="26" eb="29">
      <t>ケイカクショ</t>
    </rPh>
    <rPh sb="29" eb="30">
      <t>トウ</t>
    </rPh>
    <rPh sb="31" eb="33">
      <t>テイシュツ</t>
    </rPh>
    <rPh sb="36" eb="41">
      <t>ガイブユウシキシャ</t>
    </rPh>
    <rPh sb="42" eb="44">
      <t>ケントウ</t>
    </rPh>
    <rPh sb="45" eb="46">
      <t>ヘ</t>
    </rPh>
    <rPh sb="47" eb="49">
      <t>ケッテイ</t>
    </rPh>
    <rPh sb="59" eb="61">
      <t>シシュツ</t>
    </rPh>
    <rPh sb="61" eb="62">
      <t>サキ</t>
    </rPh>
    <rPh sb="63" eb="65">
      <t>センテイ</t>
    </rPh>
    <rPh sb="66" eb="68">
      <t>ダトウ</t>
    </rPh>
    <rPh sb="72" eb="74">
      <t>コンゴ</t>
    </rPh>
    <rPh sb="75" eb="76">
      <t>サラ</t>
    </rPh>
    <rPh sb="77" eb="79">
      <t>コウボ</t>
    </rPh>
    <rPh sb="79" eb="81">
      <t>キカン</t>
    </rPh>
    <rPh sb="82" eb="84">
      <t>カクホ</t>
    </rPh>
    <rPh sb="85" eb="86">
      <t>ツト</t>
    </rPh>
    <phoneticPr fontId="5"/>
  </si>
  <si>
    <t>無</t>
  </si>
  <si>
    <t>‐</t>
  </si>
  <si>
    <t>妥当な水準を設定している。</t>
    <rPh sb="0" eb="2">
      <t>ダトウ</t>
    </rPh>
    <rPh sb="3" eb="5">
      <t>スイジュン</t>
    </rPh>
    <rPh sb="6" eb="8">
      <t>セッテイ</t>
    </rPh>
    <phoneticPr fontId="5"/>
  </si>
  <si>
    <t>専門性を有する事業者へ必要な経費のみ支出されているとともに、毎年度、事業実施席報告により実施状況を把握しており、合理的なものとなっている。</t>
  </si>
  <si>
    <t>本事業は、心身障害児（者）保護者及び施設職員等に対し、相談・療育指導、療育研修、親子ふれあいキャンプなどの事業を行うことにより、心身障害児（者）等の福祉の向上等を図るために真に必要な経費に限定している。</t>
  </si>
  <si>
    <t>－</t>
  </si>
  <si>
    <t>当補助金では想定されない財産処分の制限に関する条文を削除し、文書の簡素化を図った。</t>
  </si>
  <si>
    <t>成果目標に見合ったものが確保されている。</t>
    <rPh sb="0" eb="2">
      <t>セイカ</t>
    </rPh>
    <rPh sb="2" eb="4">
      <t>モクヒョウ</t>
    </rPh>
    <rPh sb="5" eb="7">
      <t>ミア</t>
    </rPh>
    <rPh sb="12" eb="14">
      <t>カクホ</t>
    </rPh>
    <phoneticPr fontId="5"/>
  </si>
  <si>
    <t>家族等に対し、相談支援を行っている団体が実施することにより、より身近な支援を提供できる手段を講じていることから実効性がある。</t>
  </si>
  <si>
    <t>見込みに見合ったものが確保されている。</t>
    <rPh sb="0" eb="2">
      <t>ミコ</t>
    </rPh>
    <rPh sb="4" eb="6">
      <t>ミア</t>
    </rPh>
    <rPh sb="11" eb="13">
      <t>カクホ</t>
    </rPh>
    <phoneticPr fontId="5"/>
  </si>
  <si>
    <t>全国心身障害児福祉財団の支援のノウハウを活かし、研修等を通して、支援に携わる職員の質の向上を図っている。</t>
  </si>
  <si>
    <t>適切に予算を執行し、事業の目標が達成できており、このまま継続して事業を実施する。</t>
    <phoneticPr fontId="5"/>
  </si>
  <si>
    <t>点検対象外</t>
    <rPh sb="0" eb="2">
      <t>テンケン</t>
    </rPh>
    <rPh sb="2" eb="5">
      <t>タイショウガイ</t>
    </rPh>
    <phoneticPr fontId="5"/>
  </si>
  <si>
    <t>賃金・謝金</t>
    <rPh sb="0" eb="2">
      <t>チンギン</t>
    </rPh>
    <rPh sb="3" eb="5">
      <t>シャキン</t>
    </rPh>
    <phoneticPr fontId="5"/>
  </si>
  <si>
    <t>旅費</t>
    <rPh sb="0" eb="2">
      <t>リョヒ</t>
    </rPh>
    <phoneticPr fontId="5"/>
  </si>
  <si>
    <t>印刷製本費</t>
    <rPh sb="0" eb="2">
      <t>インサツ</t>
    </rPh>
    <rPh sb="2" eb="4">
      <t>セイホン</t>
    </rPh>
    <rPh sb="4" eb="5">
      <t>ヒ</t>
    </rPh>
    <phoneticPr fontId="5"/>
  </si>
  <si>
    <t>借料・損料</t>
    <rPh sb="0" eb="2">
      <t>シャクリョウ</t>
    </rPh>
    <rPh sb="3" eb="5">
      <t>ソンリョウ</t>
    </rPh>
    <phoneticPr fontId="5"/>
  </si>
  <si>
    <t>相談員、講師に対する謝金</t>
    <rPh sb="0" eb="3">
      <t>ソウダンイン</t>
    </rPh>
    <rPh sb="4" eb="6">
      <t>コウシ</t>
    </rPh>
    <rPh sb="7" eb="8">
      <t>タイ</t>
    </rPh>
    <rPh sb="10" eb="12">
      <t>シャキン</t>
    </rPh>
    <phoneticPr fontId="5"/>
  </si>
  <si>
    <t>指導員・参加者の交通費と宿泊費用</t>
    <rPh sb="0" eb="3">
      <t>シドウイン</t>
    </rPh>
    <rPh sb="4" eb="7">
      <t>サンカシャ</t>
    </rPh>
    <rPh sb="8" eb="11">
      <t>コウツウヒ</t>
    </rPh>
    <rPh sb="12" eb="15">
      <t>シュクハクヒ</t>
    </rPh>
    <rPh sb="15" eb="16">
      <t>ヨウ</t>
    </rPh>
    <phoneticPr fontId="5"/>
  </si>
  <si>
    <t>案内・行程印刷費用</t>
    <rPh sb="0" eb="2">
      <t>アンナイ</t>
    </rPh>
    <rPh sb="3" eb="5">
      <t>コウテイ</t>
    </rPh>
    <rPh sb="5" eb="7">
      <t>インサツ</t>
    </rPh>
    <rPh sb="7" eb="9">
      <t>ヒヨウ</t>
    </rPh>
    <phoneticPr fontId="5"/>
  </si>
  <si>
    <t>補助金等交付</t>
  </si>
  <si>
    <t>在宅の心身障害児、その保護者に対する相談事業等</t>
    <phoneticPr fontId="5"/>
  </si>
  <si>
    <t>（福）全国心身障害児福祉財団</t>
    <phoneticPr fontId="5"/>
  </si>
  <si>
    <t>11116000/7160</t>
    <phoneticPr fontId="5"/>
  </si>
  <si>
    <t>330000／11</t>
    <phoneticPr fontId="5"/>
  </si>
  <si>
    <t>在宅心身障害児（者）福祉対策費補助金の国庫補助について</t>
    <phoneticPr fontId="5"/>
  </si>
  <si>
    <t>会場費</t>
    <rPh sb="0" eb="2">
      <t>カイジョウ</t>
    </rPh>
    <rPh sb="2" eb="3">
      <t>ヒ</t>
    </rPh>
    <phoneticPr fontId="5"/>
  </si>
  <si>
    <t>※0.05百円未満のものも0.1百万円と表示</t>
    <phoneticPr fontId="5"/>
  </si>
  <si>
    <t>※四捨五入の関係で補助金交付額と内訳は一致しない</t>
    <rPh sb="1" eb="5">
      <t>シシャゴニュウ</t>
    </rPh>
    <rPh sb="6" eb="8">
      <t>カンケイ</t>
    </rPh>
    <rPh sb="9" eb="12">
      <t>ホジョキン</t>
    </rPh>
    <rPh sb="12" eb="14">
      <t>コウフ</t>
    </rPh>
    <rPh sb="14" eb="15">
      <t>ガク</t>
    </rPh>
    <rPh sb="16" eb="18">
      <t>ウチワケ</t>
    </rPh>
    <rPh sb="19" eb="21">
      <t>イッチ</t>
    </rPh>
    <phoneticPr fontId="5"/>
  </si>
  <si>
    <t>厚労</t>
  </si>
  <si>
    <t>本事業は、心身障害（児）者やその家族等に対して福祉の向上を目的として実施している。家族等に対し、相談支援を行っている団体が実施することで、より身近な支援を提供できる体制となっており、それらのノウハウを療育研修を通して職員の質の向上にも努めることで、社会的ニーズが反映された効果的な事業展開がなされている。</t>
    <rPh sb="124" eb="127">
      <t>シャカイテキ</t>
    </rPh>
    <rPh sb="131" eb="133">
      <t>ハンエイ</t>
    </rPh>
    <phoneticPr fontId="5"/>
  </si>
  <si>
    <t>児童福祉事業助成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</si>
</sst>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119064</xdr:colOff>
      <xdr:row>751</xdr:row>
      <xdr:rowOff>47625</xdr:rowOff>
    </xdr:from>
    <xdr:ext cx="4202206" cy="325730"/>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3559970" y="49732406"/>
          <a:ext cx="4202206"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t>厚生労働省 　１２百万円</a:t>
          </a:r>
          <a:endParaRPr kumimoji="1" lang="en-US" altLang="ja-JP" sz="1400"/>
        </a:p>
      </xdr:txBody>
    </xdr:sp>
    <xdr:clientData/>
  </xdr:oneCellAnchor>
  <xdr:oneCellAnchor>
    <xdr:from>
      <xdr:col>16</xdr:col>
      <xdr:colOff>11907</xdr:colOff>
      <xdr:row>752</xdr:row>
      <xdr:rowOff>226218</xdr:rowOff>
    </xdr:from>
    <xdr:ext cx="4919384" cy="275717"/>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3250407" y="50268187"/>
          <a:ext cx="4919384" cy="275717"/>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在宅の心身障害児、その保護者に対する相談事業等に要する経費を支弁</a:t>
          </a:r>
          <a:r>
            <a:rPr kumimoji="1" lang="en-US" altLang="ja-JP" sz="1100">
              <a:solidFill>
                <a:schemeClr val="tx1"/>
              </a:solidFill>
              <a:effectLst/>
              <a:latin typeface="+mn-lt"/>
              <a:ea typeface="+mn-ea"/>
              <a:cs typeface="+mn-cs"/>
            </a:rPr>
            <a:t>〕</a:t>
          </a:r>
          <a:endParaRPr lang="ja-JP" altLang="ja-JP">
            <a:effectLst/>
          </a:endParaRPr>
        </a:p>
      </xdr:txBody>
    </xdr:sp>
    <xdr:clientData/>
  </xdr:oneCellAnchor>
  <xdr:twoCellAnchor>
    <xdr:from>
      <xdr:col>26</xdr:col>
      <xdr:colOff>83344</xdr:colOff>
      <xdr:row>753</xdr:row>
      <xdr:rowOff>273844</xdr:rowOff>
    </xdr:from>
    <xdr:to>
      <xdr:col>28</xdr:col>
      <xdr:colOff>172688</xdr:colOff>
      <xdr:row>756</xdr:row>
      <xdr:rowOff>204502</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a:off x="5345907" y="50673000"/>
          <a:ext cx="494156" cy="1002221"/>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23812</xdr:colOff>
      <xdr:row>758</xdr:row>
      <xdr:rowOff>59531</xdr:rowOff>
    </xdr:from>
    <xdr:ext cx="4190999" cy="325730"/>
    <xdr:sp macro="" textlink="">
      <xdr:nvSpPr>
        <xdr:cNvPr id="7" name="テキスト ボックス 6">
          <a:extLst>
            <a:ext uri="{FF2B5EF4-FFF2-40B4-BE49-F238E27FC236}">
              <a16:creationId xmlns:a16="http://schemas.microsoft.com/office/drawing/2014/main" id="{00000000-0008-0000-0000-000008000000}"/>
            </a:ext>
          </a:extLst>
        </xdr:cNvPr>
        <xdr:cNvSpPr txBox="1"/>
      </xdr:nvSpPr>
      <xdr:spPr>
        <a:xfrm>
          <a:off x="3464718" y="52244625"/>
          <a:ext cx="4190999"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altLang="ja-JP" sz="1400" b="0" i="0" u="none" strike="noStrike">
              <a:solidFill>
                <a:schemeClr val="tx1"/>
              </a:solidFill>
              <a:effectLst/>
              <a:latin typeface="+mn-lt"/>
              <a:ea typeface="+mn-ea"/>
              <a:cs typeface="+mn-cs"/>
            </a:rPr>
            <a:t>A </a:t>
          </a:r>
          <a:r>
            <a:rPr lang="ja-JP" altLang="en-US" sz="1400" b="0" i="0" u="none" strike="noStrike">
              <a:solidFill>
                <a:schemeClr val="tx1"/>
              </a:solidFill>
              <a:effectLst/>
              <a:latin typeface="+mn-lt"/>
              <a:ea typeface="+mn-ea"/>
              <a:cs typeface="+mn-cs"/>
            </a:rPr>
            <a:t>（福） 全国心身障害児福祉財団 　１２百万円</a:t>
          </a:r>
          <a:r>
            <a:rPr lang="ja-JP" altLang="en-US" sz="1400"/>
            <a:t> </a:t>
          </a:r>
          <a:endParaRPr kumimoji="1" lang="ja-JP" altLang="en-US" sz="1400"/>
        </a:p>
      </xdr:txBody>
    </xdr:sp>
    <xdr:clientData/>
  </xdr:oneCellAnchor>
  <xdr:oneCellAnchor>
    <xdr:from>
      <xdr:col>20</xdr:col>
      <xdr:colOff>35718</xdr:colOff>
      <xdr:row>759</xdr:row>
      <xdr:rowOff>190500</xdr:rowOff>
    </xdr:from>
    <xdr:ext cx="3219086" cy="275717"/>
    <xdr:sp macro="" textlink="">
      <xdr:nvSpPr>
        <xdr:cNvPr id="8" name="テキスト ボックス 7">
          <a:extLst>
            <a:ext uri="{FF2B5EF4-FFF2-40B4-BE49-F238E27FC236}">
              <a16:creationId xmlns:a16="http://schemas.microsoft.com/office/drawing/2014/main" id="{00000000-0008-0000-0000-000009000000}"/>
            </a:ext>
          </a:extLst>
        </xdr:cNvPr>
        <xdr:cNvSpPr txBox="1"/>
      </xdr:nvSpPr>
      <xdr:spPr>
        <a:xfrm>
          <a:off x="4083843" y="53089969"/>
          <a:ext cx="32190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在宅の心身障害児に対する相談事業等を実施。</a:t>
          </a:r>
          <a:r>
            <a:rPr lang="en-US" altLang="ja-JP" sz="1100" b="0" i="0" u="none" strike="noStrike">
              <a:solidFill>
                <a:schemeClr val="tx1"/>
              </a:solidFill>
              <a:effectLst/>
              <a:latin typeface="+mn-lt"/>
              <a:ea typeface="+mn-ea"/>
              <a:cs typeface="+mn-cs"/>
            </a:rPr>
            <a:t>〕</a:t>
          </a:r>
          <a:r>
            <a:rPr lang="ja-JP" altLang="en-US"/>
            <a:t> </a:t>
          </a:r>
          <a:endParaRPr kumimoji="1" lang="ja-JP" altLang="en-US" sz="1100"/>
        </a:p>
      </xdr:txBody>
    </xdr:sp>
    <xdr:clientData/>
  </xdr:oneCellAnchor>
  <xdr:oneCellAnchor>
    <xdr:from>
      <xdr:col>25</xdr:col>
      <xdr:colOff>23813</xdr:colOff>
      <xdr:row>757</xdr:row>
      <xdr:rowOff>23813</xdr:rowOff>
    </xdr:from>
    <xdr:ext cx="1031051" cy="275717"/>
    <xdr:sp macro="" textlink="">
      <xdr:nvSpPr>
        <xdr:cNvPr id="11" name="テキスト ボックス 10">
          <a:extLst>
            <a:ext uri="{FF2B5EF4-FFF2-40B4-BE49-F238E27FC236}">
              <a16:creationId xmlns:a16="http://schemas.microsoft.com/office/drawing/2014/main" id="{00000000-0008-0000-0000-000007000000}"/>
            </a:ext>
          </a:extLst>
        </xdr:cNvPr>
        <xdr:cNvSpPr txBox="1"/>
      </xdr:nvSpPr>
      <xdr:spPr>
        <a:xfrm>
          <a:off x="5083969" y="51851719"/>
          <a:ext cx="1031051" cy="275717"/>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oneCellAnchor>
    <xdr:from>
      <xdr:col>34</xdr:col>
      <xdr:colOff>23812</xdr:colOff>
      <xdr:row>749</xdr:row>
      <xdr:rowOff>321469</xdr:rowOff>
    </xdr:from>
    <xdr:ext cx="1864678" cy="275717"/>
    <xdr:sp macro="" textlink="">
      <xdr:nvSpPr>
        <xdr:cNvPr id="13" name="テキスト ボックス 12">
          <a:extLst>
            <a:ext uri="{FF2B5EF4-FFF2-40B4-BE49-F238E27FC236}">
              <a16:creationId xmlns:a16="http://schemas.microsoft.com/office/drawing/2014/main" id="{00000000-0008-0000-0000-000005000000}"/>
            </a:ext>
          </a:extLst>
        </xdr:cNvPr>
        <xdr:cNvSpPr txBox="1"/>
      </xdr:nvSpPr>
      <xdr:spPr>
        <a:xfrm>
          <a:off x="6905625" y="49291875"/>
          <a:ext cx="18646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b="0" i="0" u="none" strike="noStrike">
              <a:solidFill>
                <a:schemeClr val="tx1"/>
              </a:solidFill>
              <a:effectLst/>
              <a:latin typeface="+mn-lt"/>
              <a:ea typeface="+mn-ea"/>
              <a:cs typeface="+mn-cs"/>
            </a:rPr>
            <a:t>（令和２年度実績見込み額） </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9" zoomScale="80" zoomScaleNormal="75" zoomScaleSheetLayoutView="80" zoomScalePageLayoutView="85" workbookViewId="0">
      <selection activeCell="G726" sqref="G726:AX726"/>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784</v>
      </c>
      <c r="AK2" s="206"/>
      <c r="AL2" s="206"/>
      <c r="AM2" s="206"/>
      <c r="AN2" s="98" t="s">
        <v>406</v>
      </c>
      <c r="AO2" s="206">
        <v>20</v>
      </c>
      <c r="AP2" s="206"/>
      <c r="AQ2" s="206"/>
      <c r="AR2" s="99" t="s">
        <v>709</v>
      </c>
      <c r="AS2" s="207">
        <v>834</v>
      </c>
      <c r="AT2" s="207"/>
      <c r="AU2" s="207"/>
      <c r="AV2" s="98" t="str">
        <f>IF(AW2="","","-")</f>
        <v/>
      </c>
      <c r="AW2" s="394"/>
      <c r="AX2" s="394"/>
    </row>
    <row r="3" spans="1:50" ht="21" customHeight="1" thickBot="1">
      <c r="A3" s="521" t="s">
        <v>702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710</v>
      </c>
      <c r="AK3" s="523"/>
      <c r="AL3" s="523"/>
      <c r="AM3" s="523"/>
      <c r="AN3" s="523"/>
      <c r="AO3" s="523"/>
      <c r="AP3" s="523"/>
      <c r="AQ3" s="523"/>
      <c r="AR3" s="523"/>
      <c r="AS3" s="523"/>
      <c r="AT3" s="523"/>
      <c r="AU3" s="523"/>
      <c r="AV3" s="523"/>
      <c r="AW3" s="523"/>
      <c r="AX3" s="24" t="s">
        <v>65</v>
      </c>
    </row>
    <row r="4" spans="1:50" ht="24.75" customHeight="1">
      <c r="A4" s="723" t="s">
        <v>25</v>
      </c>
      <c r="B4" s="724"/>
      <c r="C4" s="724"/>
      <c r="D4" s="724"/>
      <c r="E4" s="724"/>
      <c r="F4" s="724"/>
      <c r="G4" s="699" t="s">
        <v>786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6" t="s">
        <v>713</v>
      </c>
      <c r="H5" s="557"/>
      <c r="I5" s="557"/>
      <c r="J5" s="557"/>
      <c r="K5" s="557"/>
      <c r="L5" s="557"/>
      <c r="M5" s="558" t="s">
        <v>66</v>
      </c>
      <c r="N5" s="559"/>
      <c r="O5" s="559"/>
      <c r="P5" s="559"/>
      <c r="Q5" s="559"/>
      <c r="R5" s="560"/>
      <c r="S5" s="561" t="s">
        <v>714</v>
      </c>
      <c r="T5" s="557"/>
      <c r="U5" s="557"/>
      <c r="V5" s="557"/>
      <c r="W5" s="557"/>
      <c r="X5" s="562"/>
      <c r="Y5" s="715" t="s">
        <v>3</v>
      </c>
      <c r="Z5" s="716"/>
      <c r="AA5" s="716"/>
      <c r="AB5" s="716"/>
      <c r="AC5" s="716"/>
      <c r="AD5" s="717"/>
      <c r="AE5" s="718" t="s">
        <v>715</v>
      </c>
      <c r="AF5" s="718"/>
      <c r="AG5" s="718"/>
      <c r="AH5" s="718"/>
      <c r="AI5" s="718"/>
      <c r="AJ5" s="718"/>
      <c r="AK5" s="718"/>
      <c r="AL5" s="718"/>
      <c r="AM5" s="718"/>
      <c r="AN5" s="718"/>
      <c r="AO5" s="718"/>
      <c r="AP5" s="719"/>
      <c r="AQ5" s="720" t="s">
        <v>712</v>
      </c>
      <c r="AR5" s="721"/>
      <c r="AS5" s="721"/>
      <c r="AT5" s="721"/>
      <c r="AU5" s="721"/>
      <c r="AV5" s="721"/>
      <c r="AW5" s="721"/>
      <c r="AX5" s="722"/>
    </row>
    <row r="6" spans="1:50" ht="39" customHeight="1">
      <c r="A6" s="725" t="s">
        <v>4</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c r="A7" s="822" t="s">
        <v>22</v>
      </c>
      <c r="B7" s="823"/>
      <c r="C7" s="823"/>
      <c r="D7" s="823"/>
      <c r="E7" s="823"/>
      <c r="F7" s="824"/>
      <c r="G7" s="825" t="s">
        <v>716</v>
      </c>
      <c r="H7" s="826"/>
      <c r="I7" s="826"/>
      <c r="J7" s="826"/>
      <c r="K7" s="826"/>
      <c r="L7" s="826"/>
      <c r="M7" s="826"/>
      <c r="N7" s="826"/>
      <c r="O7" s="826"/>
      <c r="P7" s="826"/>
      <c r="Q7" s="826"/>
      <c r="R7" s="826"/>
      <c r="S7" s="826"/>
      <c r="T7" s="826"/>
      <c r="U7" s="826"/>
      <c r="V7" s="826"/>
      <c r="W7" s="826"/>
      <c r="X7" s="827"/>
      <c r="Y7" s="392" t="s">
        <v>389</v>
      </c>
      <c r="Z7" s="296"/>
      <c r="AA7" s="296"/>
      <c r="AB7" s="296"/>
      <c r="AC7" s="296"/>
      <c r="AD7" s="393"/>
      <c r="AE7" s="379" t="s">
        <v>780</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2" t="s">
        <v>256</v>
      </c>
      <c r="B8" s="823"/>
      <c r="C8" s="823"/>
      <c r="D8" s="823"/>
      <c r="E8" s="823"/>
      <c r="F8" s="824"/>
      <c r="G8" s="218" t="str">
        <f>入力規則等!A27</f>
        <v>障害者施策</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38" t="str">
        <f>入力規則等!K13</f>
        <v>社会保障</v>
      </c>
      <c r="AF8" s="219"/>
      <c r="AG8" s="219"/>
      <c r="AH8" s="219"/>
      <c r="AI8" s="219"/>
      <c r="AJ8" s="219"/>
      <c r="AK8" s="219"/>
      <c r="AL8" s="219"/>
      <c r="AM8" s="219"/>
      <c r="AN8" s="219"/>
      <c r="AO8" s="219"/>
      <c r="AP8" s="219"/>
      <c r="AQ8" s="219"/>
      <c r="AR8" s="219"/>
      <c r="AS8" s="219"/>
      <c r="AT8" s="219"/>
      <c r="AU8" s="219"/>
      <c r="AV8" s="219"/>
      <c r="AW8" s="219"/>
      <c r="AX8" s="739"/>
    </row>
    <row r="9" spans="1:50" ht="58.5" customHeight="1">
      <c r="A9" s="123" t="s">
        <v>23</v>
      </c>
      <c r="B9" s="124"/>
      <c r="C9" s="124"/>
      <c r="D9" s="124"/>
      <c r="E9" s="124"/>
      <c r="F9" s="124"/>
      <c r="G9" s="570" t="s">
        <v>717</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108.75" customHeight="1">
      <c r="A10" s="740" t="s">
        <v>30</v>
      </c>
      <c r="B10" s="741"/>
      <c r="C10" s="741"/>
      <c r="D10" s="741"/>
      <c r="E10" s="741"/>
      <c r="F10" s="741"/>
      <c r="G10" s="673" t="s">
        <v>718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17" t="s">
        <v>24</v>
      </c>
      <c r="B12" s="118"/>
      <c r="C12" s="118"/>
      <c r="D12" s="118"/>
      <c r="E12" s="118"/>
      <c r="F12" s="119"/>
      <c r="G12" s="679"/>
      <c r="H12" s="680"/>
      <c r="I12" s="680"/>
      <c r="J12" s="680"/>
      <c r="K12" s="680"/>
      <c r="L12" s="680"/>
      <c r="M12" s="680"/>
      <c r="N12" s="680"/>
      <c r="O12" s="680"/>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2"/>
    </row>
    <row r="13" spans="1:50" ht="21" customHeight="1">
      <c r="A13" s="120"/>
      <c r="B13" s="121"/>
      <c r="C13" s="121"/>
      <c r="D13" s="121"/>
      <c r="E13" s="121"/>
      <c r="F13" s="122"/>
      <c r="G13" s="743" t="s">
        <v>6</v>
      </c>
      <c r="H13" s="744"/>
      <c r="I13" s="636" t="s">
        <v>7</v>
      </c>
      <c r="J13" s="637"/>
      <c r="K13" s="637"/>
      <c r="L13" s="637"/>
      <c r="M13" s="637"/>
      <c r="N13" s="637"/>
      <c r="O13" s="638"/>
      <c r="P13" s="163">
        <v>28</v>
      </c>
      <c r="Q13" s="164"/>
      <c r="R13" s="164"/>
      <c r="S13" s="164"/>
      <c r="T13" s="164"/>
      <c r="U13" s="164"/>
      <c r="V13" s="165"/>
      <c r="W13" s="163">
        <v>20</v>
      </c>
      <c r="X13" s="164"/>
      <c r="Y13" s="164"/>
      <c r="Z13" s="164"/>
      <c r="AA13" s="164"/>
      <c r="AB13" s="164"/>
      <c r="AC13" s="165"/>
      <c r="AD13" s="163">
        <v>13</v>
      </c>
      <c r="AE13" s="164"/>
      <c r="AF13" s="164"/>
      <c r="AG13" s="164"/>
      <c r="AH13" s="164"/>
      <c r="AI13" s="164"/>
      <c r="AJ13" s="165"/>
      <c r="AK13" s="163">
        <v>13</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45"/>
      <c r="H14" s="746"/>
      <c r="I14" s="573" t="s">
        <v>8</v>
      </c>
      <c r="J14" s="627"/>
      <c r="K14" s="627"/>
      <c r="L14" s="627"/>
      <c r="M14" s="627"/>
      <c r="N14" s="627"/>
      <c r="O14" s="628"/>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747</v>
      </c>
      <c r="AL14" s="164"/>
      <c r="AM14" s="164"/>
      <c r="AN14" s="164"/>
      <c r="AO14" s="164"/>
      <c r="AP14" s="164"/>
      <c r="AQ14" s="165"/>
      <c r="AR14" s="663"/>
      <c r="AS14" s="663"/>
      <c r="AT14" s="663"/>
      <c r="AU14" s="663"/>
      <c r="AV14" s="663"/>
      <c r="AW14" s="663"/>
      <c r="AX14" s="664"/>
    </row>
    <row r="15" spans="1:50" ht="21" customHeight="1">
      <c r="A15" s="120"/>
      <c r="B15" s="121"/>
      <c r="C15" s="121"/>
      <c r="D15" s="121"/>
      <c r="E15" s="121"/>
      <c r="F15" s="122"/>
      <c r="G15" s="745"/>
      <c r="H15" s="746"/>
      <c r="I15" s="573" t="s">
        <v>51</v>
      </c>
      <c r="J15" s="574"/>
      <c r="K15" s="574"/>
      <c r="L15" s="574"/>
      <c r="M15" s="574"/>
      <c r="N15" s="574"/>
      <c r="O15" s="575"/>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747</v>
      </c>
      <c r="AL15" s="164"/>
      <c r="AM15" s="164"/>
      <c r="AN15" s="164"/>
      <c r="AO15" s="164"/>
      <c r="AP15" s="164"/>
      <c r="AQ15" s="165"/>
      <c r="AR15" s="163" t="s">
        <v>747</v>
      </c>
      <c r="AS15" s="164"/>
      <c r="AT15" s="164"/>
      <c r="AU15" s="164"/>
      <c r="AV15" s="164"/>
      <c r="AW15" s="164"/>
      <c r="AX15" s="626"/>
    </row>
    <row r="16" spans="1:50" ht="21" customHeight="1">
      <c r="A16" s="120"/>
      <c r="B16" s="121"/>
      <c r="C16" s="121"/>
      <c r="D16" s="121"/>
      <c r="E16" s="121"/>
      <c r="F16" s="122"/>
      <c r="G16" s="745"/>
      <c r="H16" s="746"/>
      <c r="I16" s="573" t="s">
        <v>52</v>
      </c>
      <c r="J16" s="574"/>
      <c r="K16" s="574"/>
      <c r="L16" s="574"/>
      <c r="M16" s="574"/>
      <c r="N16" s="574"/>
      <c r="O16" s="575"/>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747</v>
      </c>
      <c r="AL16" s="164"/>
      <c r="AM16" s="164"/>
      <c r="AN16" s="164"/>
      <c r="AO16" s="164"/>
      <c r="AP16" s="164"/>
      <c r="AQ16" s="165"/>
      <c r="AR16" s="676"/>
      <c r="AS16" s="677"/>
      <c r="AT16" s="677"/>
      <c r="AU16" s="677"/>
      <c r="AV16" s="677"/>
      <c r="AW16" s="677"/>
      <c r="AX16" s="678"/>
    </row>
    <row r="17" spans="1:50" ht="24.75" customHeight="1">
      <c r="A17" s="120"/>
      <c r="B17" s="121"/>
      <c r="C17" s="121"/>
      <c r="D17" s="121"/>
      <c r="E17" s="121"/>
      <c r="F17" s="122"/>
      <c r="G17" s="745"/>
      <c r="H17" s="746"/>
      <c r="I17" s="573" t="s">
        <v>50</v>
      </c>
      <c r="J17" s="627"/>
      <c r="K17" s="627"/>
      <c r="L17" s="627"/>
      <c r="M17" s="627"/>
      <c r="N17" s="627"/>
      <c r="O17" s="628"/>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747</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7"/>
      <c r="H18" s="748"/>
      <c r="I18" s="735" t="s">
        <v>20</v>
      </c>
      <c r="J18" s="736"/>
      <c r="K18" s="736"/>
      <c r="L18" s="736"/>
      <c r="M18" s="736"/>
      <c r="N18" s="736"/>
      <c r="O18" s="737"/>
      <c r="P18" s="169">
        <f>SUM(P13:V17)</f>
        <v>28</v>
      </c>
      <c r="Q18" s="170"/>
      <c r="R18" s="170"/>
      <c r="S18" s="170"/>
      <c r="T18" s="170"/>
      <c r="U18" s="170"/>
      <c r="V18" s="171"/>
      <c r="W18" s="169">
        <f>SUM(W13:AC17)</f>
        <v>20</v>
      </c>
      <c r="X18" s="170"/>
      <c r="Y18" s="170"/>
      <c r="Z18" s="170"/>
      <c r="AA18" s="170"/>
      <c r="AB18" s="170"/>
      <c r="AC18" s="171"/>
      <c r="AD18" s="169">
        <f>SUM(AD13:AJ17)</f>
        <v>13</v>
      </c>
      <c r="AE18" s="170"/>
      <c r="AF18" s="170"/>
      <c r="AG18" s="170"/>
      <c r="AH18" s="170"/>
      <c r="AI18" s="170"/>
      <c r="AJ18" s="171"/>
      <c r="AK18" s="169">
        <f>SUM(AK13:AQ17)</f>
        <v>13</v>
      </c>
      <c r="AL18" s="170"/>
      <c r="AM18" s="170"/>
      <c r="AN18" s="170"/>
      <c r="AO18" s="170"/>
      <c r="AP18" s="170"/>
      <c r="AQ18" s="171"/>
      <c r="AR18" s="169">
        <f>SUM(AR13:AX17)</f>
        <v>0</v>
      </c>
      <c r="AS18" s="170"/>
      <c r="AT18" s="170"/>
      <c r="AU18" s="170"/>
      <c r="AV18" s="170"/>
      <c r="AW18" s="170"/>
      <c r="AX18" s="535"/>
    </row>
    <row r="19" spans="1:50" ht="24.75" customHeight="1">
      <c r="A19" s="120"/>
      <c r="B19" s="121"/>
      <c r="C19" s="121"/>
      <c r="D19" s="121"/>
      <c r="E19" s="121"/>
      <c r="F19" s="122"/>
      <c r="G19" s="533" t="s">
        <v>9</v>
      </c>
      <c r="H19" s="534"/>
      <c r="I19" s="534"/>
      <c r="J19" s="534"/>
      <c r="K19" s="534"/>
      <c r="L19" s="534"/>
      <c r="M19" s="534"/>
      <c r="N19" s="534"/>
      <c r="O19" s="534"/>
      <c r="P19" s="163">
        <v>28</v>
      </c>
      <c r="Q19" s="164"/>
      <c r="R19" s="164"/>
      <c r="S19" s="164"/>
      <c r="T19" s="164"/>
      <c r="U19" s="164"/>
      <c r="V19" s="165"/>
      <c r="W19" s="163">
        <v>20</v>
      </c>
      <c r="X19" s="164"/>
      <c r="Y19" s="164"/>
      <c r="Z19" s="164"/>
      <c r="AA19" s="164"/>
      <c r="AB19" s="164"/>
      <c r="AC19" s="165"/>
      <c r="AD19" s="163">
        <v>12</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c r="A20" s="120"/>
      <c r="B20" s="121"/>
      <c r="C20" s="121"/>
      <c r="D20" s="121"/>
      <c r="E20" s="121"/>
      <c r="F20" s="122"/>
      <c r="G20" s="533" t="s">
        <v>10</v>
      </c>
      <c r="H20" s="534"/>
      <c r="I20" s="534"/>
      <c r="J20" s="534"/>
      <c r="K20" s="534"/>
      <c r="L20" s="534"/>
      <c r="M20" s="534"/>
      <c r="N20" s="534"/>
      <c r="O20" s="534"/>
      <c r="P20" s="537">
        <f>IF(P18=0, "-", SUM(P19)/P18)</f>
        <v>1</v>
      </c>
      <c r="Q20" s="537"/>
      <c r="R20" s="537"/>
      <c r="S20" s="537"/>
      <c r="T20" s="537"/>
      <c r="U20" s="537"/>
      <c r="V20" s="537"/>
      <c r="W20" s="537">
        <f t="shared" ref="W20" si="0">IF(W18=0, "-", SUM(W19)/W18)</f>
        <v>1</v>
      </c>
      <c r="X20" s="537"/>
      <c r="Y20" s="537"/>
      <c r="Z20" s="537"/>
      <c r="AA20" s="537"/>
      <c r="AB20" s="537"/>
      <c r="AC20" s="537"/>
      <c r="AD20" s="537">
        <f t="shared" ref="AD20" si="1">IF(AD18=0, "-", SUM(AD19)/AD18)</f>
        <v>0.92307692307692313</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c r="A21" s="123"/>
      <c r="B21" s="124"/>
      <c r="C21" s="124"/>
      <c r="D21" s="124"/>
      <c r="E21" s="124"/>
      <c r="F21" s="125"/>
      <c r="G21" s="920" t="s">
        <v>354</v>
      </c>
      <c r="H21" s="921"/>
      <c r="I21" s="921"/>
      <c r="J21" s="921"/>
      <c r="K21" s="921"/>
      <c r="L21" s="921"/>
      <c r="M21" s="921"/>
      <c r="N21" s="921"/>
      <c r="O21" s="921"/>
      <c r="P21" s="537">
        <f>IF(P19=0, "-", SUM(P19)/SUM(P13,P14))</f>
        <v>1</v>
      </c>
      <c r="Q21" s="537"/>
      <c r="R21" s="537"/>
      <c r="S21" s="537"/>
      <c r="T21" s="537"/>
      <c r="U21" s="537"/>
      <c r="V21" s="537"/>
      <c r="W21" s="537">
        <f t="shared" ref="W21" si="2">IF(W19=0, "-", SUM(W19)/SUM(W13,W14))</f>
        <v>1</v>
      </c>
      <c r="X21" s="537"/>
      <c r="Y21" s="537"/>
      <c r="Z21" s="537"/>
      <c r="AA21" s="537"/>
      <c r="AB21" s="537"/>
      <c r="AC21" s="537"/>
      <c r="AD21" s="537">
        <f t="shared" ref="AD21" si="3">IF(AD19=0, "-", SUM(AD19)/SUM(AD13,AD14))</f>
        <v>0.92307692307692313</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719</v>
      </c>
      <c r="H23" s="133"/>
      <c r="I23" s="133"/>
      <c r="J23" s="133"/>
      <c r="K23" s="133"/>
      <c r="L23" s="133"/>
      <c r="M23" s="133"/>
      <c r="N23" s="133"/>
      <c r="O23" s="134"/>
      <c r="P23" s="160">
        <v>12</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337</v>
      </c>
      <c r="H28" s="226"/>
      <c r="I28" s="226"/>
      <c r="J28" s="226"/>
      <c r="K28" s="226"/>
      <c r="L28" s="226"/>
      <c r="M28" s="226"/>
      <c r="N28" s="226"/>
      <c r="O28" s="227"/>
      <c r="P28" s="169">
        <f>P29-SUM(P23:P27)</f>
        <v>1</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334</v>
      </c>
      <c r="H29" s="229"/>
      <c r="I29" s="229"/>
      <c r="J29" s="229"/>
      <c r="K29" s="229"/>
      <c r="L29" s="229"/>
      <c r="M29" s="229"/>
      <c r="N29" s="229"/>
      <c r="O29" s="230"/>
      <c r="P29" s="163">
        <f>AK13</f>
        <v>13</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7" t="s">
        <v>349</v>
      </c>
      <c r="B30" s="508"/>
      <c r="C30" s="508"/>
      <c r="D30" s="508"/>
      <c r="E30" s="508"/>
      <c r="F30" s="509"/>
      <c r="G30" s="648" t="s">
        <v>146</v>
      </c>
      <c r="H30" s="387"/>
      <c r="I30" s="387"/>
      <c r="J30" s="387"/>
      <c r="K30" s="387"/>
      <c r="L30" s="387"/>
      <c r="M30" s="387"/>
      <c r="N30" s="387"/>
      <c r="O30" s="577"/>
      <c r="P30" s="576" t="s">
        <v>59</v>
      </c>
      <c r="Q30" s="387"/>
      <c r="R30" s="387"/>
      <c r="S30" s="387"/>
      <c r="T30" s="387"/>
      <c r="U30" s="387"/>
      <c r="V30" s="387"/>
      <c r="W30" s="387"/>
      <c r="X30" s="577"/>
      <c r="Y30" s="463"/>
      <c r="Z30" s="464"/>
      <c r="AA30" s="465"/>
      <c r="AB30" s="382" t="s">
        <v>11</v>
      </c>
      <c r="AC30" s="383"/>
      <c r="AD30" s="384"/>
      <c r="AE30" s="382" t="s">
        <v>390</v>
      </c>
      <c r="AF30" s="383"/>
      <c r="AG30" s="383"/>
      <c r="AH30" s="384"/>
      <c r="AI30" s="385" t="s">
        <v>412</v>
      </c>
      <c r="AJ30" s="385"/>
      <c r="AK30" s="385"/>
      <c r="AL30" s="382"/>
      <c r="AM30" s="385" t="s">
        <v>509</v>
      </c>
      <c r="AN30" s="385"/>
      <c r="AO30" s="385"/>
      <c r="AP30" s="382"/>
      <c r="AQ30" s="639" t="s">
        <v>232</v>
      </c>
      <c r="AR30" s="640"/>
      <c r="AS30" s="640"/>
      <c r="AT30" s="641"/>
      <c r="AU30" s="387" t="s">
        <v>134</v>
      </c>
      <c r="AV30" s="387"/>
      <c r="AW30" s="387"/>
      <c r="AX30" s="388"/>
    </row>
    <row r="31" spans="1:50" ht="18.75" customHeight="1">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466"/>
      <c r="Z31" s="467"/>
      <c r="AA31" s="468"/>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v>2</v>
      </c>
      <c r="AV31" s="271"/>
      <c r="AW31" s="375" t="s">
        <v>179</v>
      </c>
      <c r="AX31" s="376"/>
    </row>
    <row r="32" spans="1:50" ht="23.25" customHeight="1">
      <c r="A32" s="513"/>
      <c r="B32" s="511"/>
      <c r="C32" s="511"/>
      <c r="D32" s="511"/>
      <c r="E32" s="511"/>
      <c r="F32" s="512"/>
      <c r="G32" s="538" t="s">
        <v>720</v>
      </c>
      <c r="H32" s="539"/>
      <c r="I32" s="539"/>
      <c r="J32" s="539"/>
      <c r="K32" s="539"/>
      <c r="L32" s="539"/>
      <c r="M32" s="539"/>
      <c r="N32" s="539"/>
      <c r="O32" s="540"/>
      <c r="P32" s="191" t="s">
        <v>721</v>
      </c>
      <c r="Q32" s="191"/>
      <c r="R32" s="191"/>
      <c r="S32" s="191"/>
      <c r="T32" s="191"/>
      <c r="U32" s="191"/>
      <c r="V32" s="191"/>
      <c r="W32" s="191"/>
      <c r="X32" s="233"/>
      <c r="Y32" s="339" t="s">
        <v>12</v>
      </c>
      <c r="Z32" s="547"/>
      <c r="AA32" s="548"/>
      <c r="AB32" s="549" t="s">
        <v>722</v>
      </c>
      <c r="AC32" s="549"/>
      <c r="AD32" s="549"/>
      <c r="AE32" s="363">
        <v>1148</v>
      </c>
      <c r="AF32" s="364"/>
      <c r="AG32" s="364"/>
      <c r="AH32" s="364"/>
      <c r="AI32" s="363">
        <v>903</v>
      </c>
      <c r="AJ32" s="364"/>
      <c r="AK32" s="364"/>
      <c r="AL32" s="364"/>
      <c r="AM32" s="363">
        <v>373</v>
      </c>
      <c r="AN32" s="364"/>
      <c r="AO32" s="364"/>
      <c r="AP32" s="364"/>
      <c r="AQ32" s="166" t="s">
        <v>716</v>
      </c>
      <c r="AR32" s="167"/>
      <c r="AS32" s="167"/>
      <c r="AT32" s="168"/>
      <c r="AU32" s="364" t="s">
        <v>716</v>
      </c>
      <c r="AV32" s="364"/>
      <c r="AW32" s="364"/>
      <c r="AX32" s="365"/>
    </row>
    <row r="33" spans="1:51" ht="23.25" customHeight="1">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722</v>
      </c>
      <c r="AC33" s="520"/>
      <c r="AD33" s="520"/>
      <c r="AE33" s="363">
        <v>1259</v>
      </c>
      <c r="AF33" s="364"/>
      <c r="AG33" s="364"/>
      <c r="AH33" s="364"/>
      <c r="AI33" s="363">
        <v>815</v>
      </c>
      <c r="AJ33" s="364"/>
      <c r="AK33" s="364"/>
      <c r="AL33" s="364"/>
      <c r="AM33" s="363">
        <v>248</v>
      </c>
      <c r="AN33" s="364"/>
      <c r="AO33" s="364"/>
      <c r="AP33" s="364"/>
      <c r="AQ33" s="166" t="s">
        <v>716</v>
      </c>
      <c r="AR33" s="167"/>
      <c r="AS33" s="167"/>
      <c r="AT33" s="168"/>
      <c r="AU33" s="364">
        <v>580</v>
      </c>
      <c r="AV33" s="364"/>
      <c r="AW33" s="364"/>
      <c r="AX33" s="365"/>
    </row>
    <row r="34" spans="1:51" ht="23.25" customHeight="1">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3">
        <v>91</v>
      </c>
      <c r="AF34" s="364"/>
      <c r="AG34" s="364"/>
      <c r="AH34" s="364"/>
      <c r="AI34" s="363">
        <v>110</v>
      </c>
      <c r="AJ34" s="364"/>
      <c r="AK34" s="364"/>
      <c r="AL34" s="364"/>
      <c r="AM34" s="363">
        <v>150</v>
      </c>
      <c r="AN34" s="364"/>
      <c r="AO34" s="364"/>
      <c r="AP34" s="364"/>
      <c r="AQ34" s="166" t="s">
        <v>716</v>
      </c>
      <c r="AR34" s="167"/>
      <c r="AS34" s="167"/>
      <c r="AT34" s="168"/>
      <c r="AU34" s="364" t="s">
        <v>716</v>
      </c>
      <c r="AV34" s="364"/>
      <c r="AW34" s="364"/>
      <c r="AX34" s="365"/>
    </row>
    <row r="35" spans="1:51" ht="23.25" customHeight="1">
      <c r="A35" s="893" t="s">
        <v>380</v>
      </c>
      <c r="B35" s="894"/>
      <c r="C35" s="894"/>
      <c r="D35" s="894"/>
      <c r="E35" s="894"/>
      <c r="F35" s="895"/>
      <c r="G35" s="899" t="s">
        <v>723</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thickBo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c r="A37" s="642" t="s">
        <v>349</v>
      </c>
      <c r="B37" s="643"/>
      <c r="C37" s="643"/>
      <c r="D37" s="643"/>
      <c r="E37" s="643"/>
      <c r="F37" s="644"/>
      <c r="G37" s="563" t="s">
        <v>146</v>
      </c>
      <c r="H37" s="377"/>
      <c r="I37" s="377"/>
      <c r="J37" s="377"/>
      <c r="K37" s="377"/>
      <c r="L37" s="377"/>
      <c r="M37" s="377"/>
      <c r="N37" s="377"/>
      <c r="O37" s="564"/>
      <c r="P37" s="629" t="s">
        <v>59</v>
      </c>
      <c r="Q37" s="377"/>
      <c r="R37" s="377"/>
      <c r="S37" s="377"/>
      <c r="T37" s="377"/>
      <c r="U37" s="377"/>
      <c r="V37" s="377"/>
      <c r="W37" s="377"/>
      <c r="X37" s="564"/>
      <c r="Y37" s="630"/>
      <c r="Z37" s="631"/>
      <c r="AA37" s="632"/>
      <c r="AB37" s="633" t="s">
        <v>11</v>
      </c>
      <c r="AC37" s="634"/>
      <c r="AD37" s="635"/>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466"/>
      <c r="Z38" s="467"/>
      <c r="AA38" s="468"/>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c r="A39" s="513"/>
      <c r="B39" s="511"/>
      <c r="C39" s="511"/>
      <c r="D39" s="511"/>
      <c r="E39" s="511"/>
      <c r="F39" s="512"/>
      <c r="G39" s="538"/>
      <c r="H39" s="539"/>
      <c r="I39" s="539"/>
      <c r="J39" s="539"/>
      <c r="K39" s="539"/>
      <c r="L39" s="539"/>
      <c r="M39" s="539"/>
      <c r="N39" s="539"/>
      <c r="O39" s="540"/>
      <c r="P39" s="191"/>
      <c r="Q39" s="191"/>
      <c r="R39" s="191"/>
      <c r="S39" s="191"/>
      <c r="T39" s="191"/>
      <c r="U39" s="191"/>
      <c r="V39" s="191"/>
      <c r="W39" s="191"/>
      <c r="X39" s="233"/>
      <c r="Y39" s="339" t="s">
        <v>12</v>
      </c>
      <c r="Z39" s="547"/>
      <c r="AA39" s="548"/>
      <c r="AB39" s="549"/>
      <c r="AC39" s="549"/>
      <c r="AD39" s="549"/>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c r="AC40" s="520"/>
      <c r="AD40" s="520"/>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5"/>
      <c r="B41" s="646"/>
      <c r="C41" s="646"/>
      <c r="D41" s="646"/>
      <c r="E41" s="646"/>
      <c r="F41" s="647"/>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3" t="s">
        <v>380</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c r="A44" s="642" t="s">
        <v>349</v>
      </c>
      <c r="B44" s="643"/>
      <c r="C44" s="643"/>
      <c r="D44" s="643"/>
      <c r="E44" s="643"/>
      <c r="F44" s="644"/>
      <c r="G44" s="563" t="s">
        <v>146</v>
      </c>
      <c r="H44" s="377"/>
      <c r="I44" s="377"/>
      <c r="J44" s="377"/>
      <c r="K44" s="377"/>
      <c r="L44" s="377"/>
      <c r="M44" s="377"/>
      <c r="N44" s="377"/>
      <c r="O44" s="564"/>
      <c r="P44" s="629" t="s">
        <v>59</v>
      </c>
      <c r="Q44" s="377"/>
      <c r="R44" s="377"/>
      <c r="S44" s="377"/>
      <c r="T44" s="377"/>
      <c r="U44" s="377"/>
      <c r="V44" s="377"/>
      <c r="W44" s="377"/>
      <c r="X44" s="564"/>
      <c r="Y44" s="630"/>
      <c r="Z44" s="631"/>
      <c r="AA44" s="632"/>
      <c r="AB44" s="633" t="s">
        <v>11</v>
      </c>
      <c r="AC44" s="634"/>
      <c r="AD44" s="635"/>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466"/>
      <c r="Z45" s="467"/>
      <c r="AA45" s="468"/>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c r="A46" s="513"/>
      <c r="B46" s="511"/>
      <c r="C46" s="511"/>
      <c r="D46" s="511"/>
      <c r="E46" s="511"/>
      <c r="F46" s="512"/>
      <c r="G46" s="538"/>
      <c r="H46" s="539"/>
      <c r="I46" s="539"/>
      <c r="J46" s="539"/>
      <c r="K46" s="539"/>
      <c r="L46" s="539"/>
      <c r="M46" s="539"/>
      <c r="N46" s="539"/>
      <c r="O46" s="540"/>
      <c r="P46" s="191"/>
      <c r="Q46" s="191"/>
      <c r="R46" s="191"/>
      <c r="S46" s="191"/>
      <c r="T46" s="191"/>
      <c r="U46" s="191"/>
      <c r="V46" s="191"/>
      <c r="W46" s="191"/>
      <c r="X46" s="233"/>
      <c r="Y46" s="339" t="s">
        <v>12</v>
      </c>
      <c r="Z46" s="547"/>
      <c r="AA46" s="548"/>
      <c r="AB46" s="549"/>
      <c r="AC46" s="549"/>
      <c r="AD46" s="549"/>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c r="AC47" s="520"/>
      <c r="AD47" s="520"/>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5"/>
      <c r="B48" s="646"/>
      <c r="C48" s="646"/>
      <c r="D48" s="646"/>
      <c r="E48" s="646"/>
      <c r="F48" s="647"/>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3" t="s">
        <v>380</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c r="A51" s="510" t="s">
        <v>349</v>
      </c>
      <c r="B51" s="511"/>
      <c r="C51" s="511"/>
      <c r="D51" s="511"/>
      <c r="E51" s="511"/>
      <c r="F51" s="512"/>
      <c r="G51" s="563" t="s">
        <v>146</v>
      </c>
      <c r="H51" s="377"/>
      <c r="I51" s="377"/>
      <c r="J51" s="377"/>
      <c r="K51" s="377"/>
      <c r="L51" s="377"/>
      <c r="M51" s="377"/>
      <c r="N51" s="377"/>
      <c r="O51" s="564"/>
      <c r="P51" s="629" t="s">
        <v>59</v>
      </c>
      <c r="Q51" s="377"/>
      <c r="R51" s="377"/>
      <c r="S51" s="377"/>
      <c r="T51" s="377"/>
      <c r="U51" s="377"/>
      <c r="V51" s="377"/>
      <c r="W51" s="377"/>
      <c r="X51" s="564"/>
      <c r="Y51" s="630"/>
      <c r="Z51" s="631"/>
      <c r="AA51" s="632"/>
      <c r="AB51" s="633" t="s">
        <v>11</v>
      </c>
      <c r="AC51" s="634"/>
      <c r="AD51" s="635"/>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466"/>
      <c r="Z52" s="467"/>
      <c r="AA52" s="468"/>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39" t="s">
        <v>12</v>
      </c>
      <c r="Z53" s="547"/>
      <c r="AA53" s="548"/>
      <c r="AB53" s="549"/>
      <c r="AC53" s="549"/>
      <c r="AD53" s="549"/>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c r="AC54" s="520"/>
      <c r="AD54" s="520"/>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5"/>
      <c r="B55" s="646"/>
      <c r="C55" s="646"/>
      <c r="D55" s="646"/>
      <c r="E55" s="646"/>
      <c r="F55" s="647"/>
      <c r="G55" s="544"/>
      <c r="H55" s="545"/>
      <c r="I55" s="545"/>
      <c r="J55" s="545"/>
      <c r="K55" s="545"/>
      <c r="L55" s="545"/>
      <c r="M55" s="545"/>
      <c r="N55" s="545"/>
      <c r="O55" s="546"/>
      <c r="P55" s="194"/>
      <c r="Q55" s="194"/>
      <c r="R55" s="194"/>
      <c r="S55" s="194"/>
      <c r="T55" s="194"/>
      <c r="U55" s="194"/>
      <c r="V55" s="194"/>
      <c r="W55" s="194"/>
      <c r="X55" s="238"/>
      <c r="Y55" s="303" t="s">
        <v>13</v>
      </c>
      <c r="Z55" s="298"/>
      <c r="AA55" s="299"/>
      <c r="AB55" s="459" t="s">
        <v>14</v>
      </c>
      <c r="AC55" s="459"/>
      <c r="AD55" s="459"/>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3" t="s">
        <v>380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c r="A58" s="510" t="s">
        <v>349</v>
      </c>
      <c r="B58" s="511"/>
      <c r="C58" s="511"/>
      <c r="D58" s="511"/>
      <c r="E58" s="511"/>
      <c r="F58" s="512"/>
      <c r="G58" s="563" t="s">
        <v>146</v>
      </c>
      <c r="H58" s="377"/>
      <c r="I58" s="377"/>
      <c r="J58" s="377"/>
      <c r="K58" s="377"/>
      <c r="L58" s="377"/>
      <c r="M58" s="377"/>
      <c r="N58" s="377"/>
      <c r="O58" s="564"/>
      <c r="P58" s="629" t="s">
        <v>59</v>
      </c>
      <c r="Q58" s="377"/>
      <c r="R58" s="377"/>
      <c r="S58" s="377"/>
      <c r="T58" s="377"/>
      <c r="U58" s="377"/>
      <c r="V58" s="377"/>
      <c r="W58" s="377"/>
      <c r="X58" s="564"/>
      <c r="Y58" s="630"/>
      <c r="Z58" s="631"/>
      <c r="AA58" s="632"/>
      <c r="AB58" s="633" t="s">
        <v>11</v>
      </c>
      <c r="AC58" s="634"/>
      <c r="AD58" s="635"/>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466"/>
      <c r="Z59" s="467"/>
      <c r="AA59" s="468"/>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39" t="s">
        <v>12</v>
      </c>
      <c r="Z60" s="547"/>
      <c r="AA60" s="548"/>
      <c r="AB60" s="549"/>
      <c r="AC60" s="549"/>
      <c r="AD60" s="549"/>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c r="AC61" s="520"/>
      <c r="AD61" s="520"/>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3" t="s">
        <v>380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5" t="s">
        <v>390</v>
      </c>
      <c r="AF65" s="335"/>
      <c r="AG65" s="335"/>
      <c r="AH65" s="335"/>
      <c r="AI65" s="335" t="s">
        <v>412</v>
      </c>
      <c r="AJ65" s="335"/>
      <c r="AK65" s="335"/>
      <c r="AL65" s="335"/>
      <c r="AM65" s="335" t="s">
        <v>509</v>
      </c>
      <c r="AN65" s="335"/>
      <c r="AO65" s="335"/>
      <c r="AP65" s="335"/>
      <c r="AQ65" s="215" t="s">
        <v>232</v>
      </c>
      <c r="AR65" s="199"/>
      <c r="AS65" s="199"/>
      <c r="AT65" s="200"/>
      <c r="AU65" s="972" t="s">
        <v>134</v>
      </c>
      <c r="AV65" s="972"/>
      <c r="AW65" s="972"/>
      <c r="AX65" s="973"/>
      <c r="AY65">
        <f>COUNTA($H$67)</f>
        <v>0</v>
      </c>
    </row>
    <row r="66" spans="1:51" ht="18.75" hidden="1" customHeight="1">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233</v>
      </c>
      <c r="AT66" s="202"/>
      <c r="AU66" s="271"/>
      <c r="AV66" s="271"/>
      <c r="AW66" s="861" t="s">
        <v>348</v>
      </c>
      <c r="AX66" s="974"/>
      <c r="AY66">
        <f>$AY$65</f>
        <v>0</v>
      </c>
    </row>
    <row r="67" spans="1:51" ht="23.25" hidden="1" customHeight="1">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370</v>
      </c>
      <c r="AC67" s="947"/>
      <c r="AD67" s="947"/>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8">$AY$65</f>
        <v>0</v>
      </c>
    </row>
    <row r="68" spans="1:51" ht="23.25" hidden="1" customHeight="1">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370</v>
      </c>
      <c r="AC68" s="970"/>
      <c r="AD68" s="970"/>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8"/>
        <v>0</v>
      </c>
    </row>
    <row r="69" spans="1:51" ht="23.25" hidden="1" customHeight="1">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371</v>
      </c>
      <c r="AC69" s="971"/>
      <c r="AD69" s="971"/>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8"/>
        <v>0</v>
      </c>
    </row>
    <row r="70" spans="1:51" ht="23.25" hidden="1" customHeight="1">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369</v>
      </c>
      <c r="X70" s="940"/>
      <c r="Y70" s="945" t="s">
        <v>12</v>
      </c>
      <c r="Z70" s="945"/>
      <c r="AA70" s="946"/>
      <c r="AB70" s="947" t="s">
        <v>370</v>
      </c>
      <c r="AC70" s="947"/>
      <c r="AD70" s="947"/>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8"/>
        <v>0</v>
      </c>
    </row>
    <row r="71" spans="1:51" ht="23.25" hidden="1" customHeight="1">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370</v>
      </c>
      <c r="AC71" s="970"/>
      <c r="AD71" s="970"/>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8"/>
        <v>0</v>
      </c>
    </row>
    <row r="72" spans="1:51" ht="23.25" hidden="1" customHeight="1">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371</v>
      </c>
      <c r="AC72" s="971"/>
      <c r="AD72" s="971"/>
      <c r="AE72" s="371"/>
      <c r="AF72" s="372"/>
      <c r="AG72" s="372"/>
      <c r="AH72" s="372"/>
      <c r="AI72" s="371"/>
      <c r="AJ72" s="372"/>
      <c r="AK72" s="372"/>
      <c r="AL72" s="372"/>
      <c r="AM72" s="371"/>
      <c r="AN72" s="372"/>
      <c r="AO72" s="372"/>
      <c r="AP72" s="934"/>
      <c r="AQ72" s="363"/>
      <c r="AR72" s="364"/>
      <c r="AS72" s="364"/>
      <c r="AT72" s="812"/>
      <c r="AU72" s="364"/>
      <c r="AV72" s="364"/>
      <c r="AW72" s="364"/>
      <c r="AX72" s="365"/>
      <c r="AY72">
        <f t="shared" si="8"/>
        <v>0</v>
      </c>
    </row>
    <row r="73" spans="1:51" ht="18.75" hidden="1" customHeight="1">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8" t="s">
        <v>383</v>
      </c>
      <c r="B78" s="909"/>
      <c r="C78" s="909"/>
      <c r="D78" s="909"/>
      <c r="E78" s="906" t="s">
        <v>328</v>
      </c>
      <c r="F78" s="907"/>
      <c r="G78" s="54" t="s">
        <v>235</v>
      </c>
      <c r="H78" s="790"/>
      <c r="I78" s="245"/>
      <c r="J78" s="245"/>
      <c r="K78" s="245"/>
      <c r="L78" s="245"/>
      <c r="M78" s="245"/>
      <c r="N78" s="245"/>
      <c r="O78" s="791"/>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t="s">
        <v>342</v>
      </c>
      <c r="AS79" s="126"/>
      <c r="AT79" s="127"/>
      <c r="AU79" s="127"/>
      <c r="AV79" s="127"/>
      <c r="AW79" s="127"/>
      <c r="AX79" s="128"/>
      <c r="AY79">
        <f>COUNTIF($AR$79,"☑")</f>
        <v>0</v>
      </c>
    </row>
    <row r="80" spans="1:51" ht="18.75" hidden="1" customHeight="1">
      <c r="A80" s="517" t="s">
        <v>147</v>
      </c>
      <c r="B80" s="842" t="s">
        <v>341</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700</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c r="A81" s="518"/>
      <c r="B81" s="845"/>
      <c r="C81" s="550"/>
      <c r="D81" s="550"/>
      <c r="E81" s="550"/>
      <c r="F81" s="551"/>
      <c r="G81" s="375"/>
      <c r="H81" s="375"/>
      <c r="I81" s="375"/>
      <c r="J81" s="375"/>
      <c r="K81" s="375"/>
      <c r="L81" s="375"/>
      <c r="M81" s="375"/>
      <c r="N81" s="375"/>
      <c r="O81" s="375"/>
      <c r="P81" s="375"/>
      <c r="Q81" s="375"/>
      <c r="R81" s="375"/>
      <c r="S81" s="375"/>
      <c r="T81" s="375"/>
      <c r="U81" s="375"/>
      <c r="V81" s="375"/>
      <c r="W81" s="375"/>
      <c r="X81" s="375"/>
      <c r="Y81" s="375"/>
      <c r="Z81" s="375"/>
      <c r="AA81" s="566"/>
      <c r="AB81" s="57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8"/>
      <c r="B82" s="845"/>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c r="A83" s="518"/>
      <c r="B83" s="84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c r="A84" s="518"/>
      <c r="B84" s="84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c r="A85" s="518"/>
      <c r="B85" s="550" t="s">
        <v>145</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6" t="s">
        <v>11</v>
      </c>
      <c r="AC85" s="457"/>
      <c r="AD85" s="458"/>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c r="A86" s="518"/>
      <c r="B86" s="550"/>
      <c r="C86" s="550"/>
      <c r="D86" s="550"/>
      <c r="E86" s="550"/>
      <c r="F86" s="551"/>
      <c r="G86" s="565"/>
      <c r="H86" s="375"/>
      <c r="I86" s="375"/>
      <c r="J86" s="375"/>
      <c r="K86" s="375"/>
      <c r="L86" s="375"/>
      <c r="M86" s="375"/>
      <c r="N86" s="375"/>
      <c r="O86" s="566"/>
      <c r="P86" s="578"/>
      <c r="Q86" s="375"/>
      <c r="R86" s="375"/>
      <c r="S86" s="375"/>
      <c r="T86" s="375"/>
      <c r="U86" s="375"/>
      <c r="V86" s="375"/>
      <c r="W86" s="375"/>
      <c r="X86" s="566"/>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c r="A87" s="518"/>
      <c r="B87" s="550"/>
      <c r="C87" s="550"/>
      <c r="D87" s="550"/>
      <c r="E87" s="550"/>
      <c r="F87" s="551"/>
      <c r="G87" s="232"/>
      <c r="H87" s="191"/>
      <c r="I87" s="191"/>
      <c r="J87" s="191"/>
      <c r="K87" s="191"/>
      <c r="L87" s="191"/>
      <c r="M87" s="191"/>
      <c r="N87" s="191"/>
      <c r="O87" s="233"/>
      <c r="P87" s="191"/>
      <c r="Q87" s="797"/>
      <c r="R87" s="797"/>
      <c r="S87" s="797"/>
      <c r="T87" s="797"/>
      <c r="U87" s="797"/>
      <c r="V87" s="797"/>
      <c r="W87" s="797"/>
      <c r="X87" s="798"/>
      <c r="Y87" s="753" t="s">
        <v>62</v>
      </c>
      <c r="Z87" s="754"/>
      <c r="AA87" s="755"/>
      <c r="AB87" s="549"/>
      <c r="AC87" s="549"/>
      <c r="AD87" s="549"/>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8"/>
      <c r="B88" s="550"/>
      <c r="C88" s="550"/>
      <c r="D88" s="550"/>
      <c r="E88" s="550"/>
      <c r="F88" s="551"/>
      <c r="G88" s="234"/>
      <c r="H88" s="235"/>
      <c r="I88" s="235"/>
      <c r="J88" s="235"/>
      <c r="K88" s="235"/>
      <c r="L88" s="235"/>
      <c r="M88" s="235"/>
      <c r="N88" s="235"/>
      <c r="O88" s="236"/>
      <c r="P88" s="799"/>
      <c r="Q88" s="799"/>
      <c r="R88" s="799"/>
      <c r="S88" s="799"/>
      <c r="T88" s="799"/>
      <c r="U88" s="799"/>
      <c r="V88" s="799"/>
      <c r="W88" s="799"/>
      <c r="X88" s="800"/>
      <c r="Y88" s="730" t="s">
        <v>54</v>
      </c>
      <c r="Z88" s="731"/>
      <c r="AA88" s="732"/>
      <c r="AB88" s="520"/>
      <c r="AC88" s="520"/>
      <c r="AD88" s="520"/>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801"/>
      <c r="Y89" s="730" t="s">
        <v>13</v>
      </c>
      <c r="Z89" s="731"/>
      <c r="AA89" s="732"/>
      <c r="AB89" s="459" t="s">
        <v>14</v>
      </c>
      <c r="AC89" s="459"/>
      <c r="AD89" s="459"/>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8"/>
      <c r="B90" s="550" t="s">
        <v>145</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6" t="s">
        <v>11</v>
      </c>
      <c r="AC90" s="457"/>
      <c r="AD90" s="458"/>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c r="A91" s="518"/>
      <c r="B91" s="550"/>
      <c r="C91" s="550"/>
      <c r="D91" s="550"/>
      <c r="E91" s="550"/>
      <c r="F91" s="551"/>
      <c r="G91" s="565"/>
      <c r="H91" s="375"/>
      <c r="I91" s="375"/>
      <c r="J91" s="375"/>
      <c r="K91" s="375"/>
      <c r="L91" s="375"/>
      <c r="M91" s="375"/>
      <c r="N91" s="375"/>
      <c r="O91" s="566"/>
      <c r="P91" s="578"/>
      <c r="Q91" s="375"/>
      <c r="R91" s="375"/>
      <c r="S91" s="375"/>
      <c r="T91" s="375"/>
      <c r="U91" s="375"/>
      <c r="V91" s="375"/>
      <c r="W91" s="375"/>
      <c r="X91" s="566"/>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c r="A92" s="518"/>
      <c r="B92" s="550"/>
      <c r="C92" s="550"/>
      <c r="D92" s="550"/>
      <c r="E92" s="550"/>
      <c r="F92" s="551"/>
      <c r="G92" s="232"/>
      <c r="H92" s="191"/>
      <c r="I92" s="191"/>
      <c r="J92" s="191"/>
      <c r="K92" s="191"/>
      <c r="L92" s="191"/>
      <c r="M92" s="191"/>
      <c r="N92" s="191"/>
      <c r="O92" s="233"/>
      <c r="P92" s="191"/>
      <c r="Q92" s="797"/>
      <c r="R92" s="797"/>
      <c r="S92" s="797"/>
      <c r="T92" s="797"/>
      <c r="U92" s="797"/>
      <c r="V92" s="797"/>
      <c r="W92" s="797"/>
      <c r="X92" s="798"/>
      <c r="Y92" s="753" t="s">
        <v>62</v>
      </c>
      <c r="Z92" s="754"/>
      <c r="AA92" s="755"/>
      <c r="AB92" s="549"/>
      <c r="AC92" s="549"/>
      <c r="AD92" s="549"/>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8"/>
      <c r="B93" s="550"/>
      <c r="C93" s="550"/>
      <c r="D93" s="550"/>
      <c r="E93" s="550"/>
      <c r="F93" s="551"/>
      <c r="G93" s="234"/>
      <c r="H93" s="235"/>
      <c r="I93" s="235"/>
      <c r="J93" s="235"/>
      <c r="K93" s="235"/>
      <c r="L93" s="235"/>
      <c r="M93" s="235"/>
      <c r="N93" s="235"/>
      <c r="O93" s="236"/>
      <c r="P93" s="799"/>
      <c r="Q93" s="799"/>
      <c r="R93" s="799"/>
      <c r="S93" s="799"/>
      <c r="T93" s="799"/>
      <c r="U93" s="799"/>
      <c r="V93" s="799"/>
      <c r="W93" s="799"/>
      <c r="X93" s="800"/>
      <c r="Y93" s="730" t="s">
        <v>54</v>
      </c>
      <c r="Z93" s="731"/>
      <c r="AA93" s="732"/>
      <c r="AB93" s="520"/>
      <c r="AC93" s="520"/>
      <c r="AD93" s="520"/>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801"/>
      <c r="Y94" s="730" t="s">
        <v>13</v>
      </c>
      <c r="Z94" s="731"/>
      <c r="AA94" s="732"/>
      <c r="AB94" s="459" t="s">
        <v>14</v>
      </c>
      <c r="AC94" s="459"/>
      <c r="AD94" s="459"/>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8"/>
      <c r="B95" s="550" t="s">
        <v>145</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6" t="s">
        <v>11</v>
      </c>
      <c r="AC95" s="457"/>
      <c r="AD95" s="458"/>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c r="A96" s="518"/>
      <c r="B96" s="550"/>
      <c r="C96" s="550"/>
      <c r="D96" s="550"/>
      <c r="E96" s="550"/>
      <c r="F96" s="551"/>
      <c r="G96" s="565"/>
      <c r="H96" s="375"/>
      <c r="I96" s="375"/>
      <c r="J96" s="375"/>
      <c r="K96" s="375"/>
      <c r="L96" s="375"/>
      <c r="M96" s="375"/>
      <c r="N96" s="375"/>
      <c r="O96" s="566"/>
      <c r="P96" s="578"/>
      <c r="Q96" s="375"/>
      <c r="R96" s="375"/>
      <c r="S96" s="375"/>
      <c r="T96" s="375"/>
      <c r="U96" s="375"/>
      <c r="V96" s="375"/>
      <c r="W96" s="375"/>
      <c r="X96" s="566"/>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c r="A97" s="518"/>
      <c r="B97" s="550"/>
      <c r="C97" s="550"/>
      <c r="D97" s="550"/>
      <c r="E97" s="550"/>
      <c r="F97" s="551"/>
      <c r="G97" s="232"/>
      <c r="H97" s="191"/>
      <c r="I97" s="191"/>
      <c r="J97" s="191"/>
      <c r="K97" s="191"/>
      <c r="L97" s="191"/>
      <c r="M97" s="191"/>
      <c r="N97" s="191"/>
      <c r="O97" s="233"/>
      <c r="P97" s="191"/>
      <c r="Q97" s="797"/>
      <c r="R97" s="797"/>
      <c r="S97" s="797"/>
      <c r="T97" s="797"/>
      <c r="U97" s="797"/>
      <c r="V97" s="797"/>
      <c r="W97" s="797"/>
      <c r="X97" s="798"/>
      <c r="Y97" s="753" t="s">
        <v>62</v>
      </c>
      <c r="Z97" s="754"/>
      <c r="AA97" s="755"/>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8"/>
      <c r="B98" s="550"/>
      <c r="C98" s="550"/>
      <c r="D98" s="550"/>
      <c r="E98" s="550"/>
      <c r="F98" s="551"/>
      <c r="G98" s="234"/>
      <c r="H98" s="235"/>
      <c r="I98" s="235"/>
      <c r="J98" s="235"/>
      <c r="K98" s="235"/>
      <c r="L98" s="235"/>
      <c r="M98" s="235"/>
      <c r="N98" s="235"/>
      <c r="O98" s="236"/>
      <c r="P98" s="799"/>
      <c r="Q98" s="799"/>
      <c r="R98" s="799"/>
      <c r="S98" s="799"/>
      <c r="T98" s="799"/>
      <c r="U98" s="799"/>
      <c r="V98" s="799"/>
      <c r="W98" s="799"/>
      <c r="X98" s="800"/>
      <c r="Y98" s="730" t="s">
        <v>54</v>
      </c>
      <c r="Z98" s="731"/>
      <c r="AA98" s="732"/>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9"/>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8" t="s">
        <v>13</v>
      </c>
      <c r="Z99" s="479"/>
      <c r="AA99" s="480"/>
      <c r="AB99" s="460" t="s">
        <v>14</v>
      </c>
      <c r="AC99" s="461"/>
      <c r="AD99" s="462"/>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3"/>
      <c r="Z100" s="464"/>
      <c r="AA100" s="465"/>
      <c r="AB100" s="853" t="s">
        <v>11</v>
      </c>
      <c r="AC100" s="853"/>
      <c r="AD100" s="853"/>
      <c r="AE100" s="819" t="s">
        <v>390</v>
      </c>
      <c r="AF100" s="820"/>
      <c r="AG100" s="820"/>
      <c r="AH100" s="821"/>
      <c r="AI100" s="819" t="s">
        <v>412</v>
      </c>
      <c r="AJ100" s="820"/>
      <c r="AK100" s="820"/>
      <c r="AL100" s="821"/>
      <c r="AM100" s="819" t="s">
        <v>509</v>
      </c>
      <c r="AN100" s="820"/>
      <c r="AO100" s="820"/>
      <c r="AP100" s="821"/>
      <c r="AQ100" s="922" t="s">
        <v>417</v>
      </c>
      <c r="AR100" s="923"/>
      <c r="AS100" s="923"/>
      <c r="AT100" s="924"/>
      <c r="AU100" s="922" t="s">
        <v>541</v>
      </c>
      <c r="AV100" s="923"/>
      <c r="AW100" s="923"/>
      <c r="AX100" s="925"/>
    </row>
    <row r="101" spans="1:60" ht="23.25" customHeight="1">
      <c r="A101" s="489"/>
      <c r="B101" s="490"/>
      <c r="C101" s="490"/>
      <c r="D101" s="490"/>
      <c r="E101" s="490"/>
      <c r="F101" s="491"/>
      <c r="G101" s="191" t="s">
        <v>724</v>
      </c>
      <c r="H101" s="191"/>
      <c r="I101" s="191"/>
      <c r="J101" s="191"/>
      <c r="K101" s="191"/>
      <c r="L101" s="191"/>
      <c r="M101" s="191"/>
      <c r="N101" s="191"/>
      <c r="O101" s="191"/>
      <c r="P101" s="191"/>
      <c r="Q101" s="191"/>
      <c r="R101" s="191"/>
      <c r="S101" s="191"/>
      <c r="T101" s="191"/>
      <c r="U101" s="191"/>
      <c r="V101" s="191"/>
      <c r="W101" s="191"/>
      <c r="X101" s="233"/>
      <c r="Y101" s="811" t="s">
        <v>55</v>
      </c>
      <c r="Z101" s="716"/>
      <c r="AA101" s="717"/>
      <c r="AB101" s="549" t="s">
        <v>725</v>
      </c>
      <c r="AC101" s="549"/>
      <c r="AD101" s="549"/>
      <c r="AE101" s="358">
        <v>22</v>
      </c>
      <c r="AF101" s="358"/>
      <c r="AG101" s="358"/>
      <c r="AH101" s="358"/>
      <c r="AI101" s="358">
        <v>15</v>
      </c>
      <c r="AJ101" s="358"/>
      <c r="AK101" s="358"/>
      <c r="AL101" s="358"/>
      <c r="AM101" s="358">
        <v>6</v>
      </c>
      <c r="AN101" s="358"/>
      <c r="AO101" s="358"/>
      <c r="AP101" s="358"/>
      <c r="AQ101" s="358" t="s">
        <v>747</v>
      </c>
      <c r="AR101" s="358"/>
      <c r="AS101" s="358"/>
      <c r="AT101" s="358"/>
      <c r="AU101" s="363" t="s">
        <v>747</v>
      </c>
      <c r="AV101" s="364"/>
      <c r="AW101" s="364"/>
      <c r="AX101" s="365"/>
    </row>
    <row r="102" spans="1:60" ht="23.25" customHeight="1">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0"/>
      <c r="AA102" s="341"/>
      <c r="AB102" s="549" t="s">
        <v>725</v>
      </c>
      <c r="AC102" s="549"/>
      <c r="AD102" s="549"/>
      <c r="AE102" s="358">
        <v>22</v>
      </c>
      <c r="AF102" s="358"/>
      <c r="AG102" s="358"/>
      <c r="AH102" s="358"/>
      <c r="AI102" s="358">
        <v>15</v>
      </c>
      <c r="AJ102" s="358"/>
      <c r="AK102" s="358"/>
      <c r="AL102" s="358"/>
      <c r="AM102" s="358">
        <v>8</v>
      </c>
      <c r="AN102" s="358"/>
      <c r="AO102" s="358"/>
      <c r="AP102" s="358"/>
      <c r="AQ102" s="358">
        <v>11</v>
      </c>
      <c r="AR102" s="358"/>
      <c r="AS102" s="358"/>
      <c r="AT102" s="358"/>
      <c r="AU102" s="371" t="s">
        <v>747</v>
      </c>
      <c r="AV102" s="372"/>
      <c r="AW102" s="372"/>
      <c r="AX102" s="926"/>
    </row>
    <row r="103" spans="1:60" ht="31.5" customHeight="1">
      <c r="A103" s="486" t="s">
        <v>351</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1</v>
      </c>
    </row>
    <row r="104" spans="1:60" ht="23.25" customHeight="1">
      <c r="A104" s="489"/>
      <c r="B104" s="490"/>
      <c r="C104" s="490"/>
      <c r="D104" s="490"/>
      <c r="E104" s="490"/>
      <c r="F104" s="491"/>
      <c r="G104" s="191" t="s">
        <v>726</v>
      </c>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t="s">
        <v>722</v>
      </c>
      <c r="AC104" s="470"/>
      <c r="AD104" s="471"/>
      <c r="AE104" s="358">
        <v>10826</v>
      </c>
      <c r="AF104" s="358"/>
      <c r="AG104" s="358"/>
      <c r="AH104" s="358"/>
      <c r="AI104" s="358">
        <v>6969</v>
      </c>
      <c r="AJ104" s="358"/>
      <c r="AK104" s="358"/>
      <c r="AL104" s="358"/>
      <c r="AM104" s="358">
        <v>4580</v>
      </c>
      <c r="AN104" s="358"/>
      <c r="AO104" s="358"/>
      <c r="AP104" s="358"/>
      <c r="AQ104" s="358" t="s">
        <v>747</v>
      </c>
      <c r="AR104" s="358"/>
      <c r="AS104" s="358"/>
      <c r="AT104" s="358"/>
      <c r="AU104" s="358" t="s">
        <v>747</v>
      </c>
      <c r="AV104" s="358"/>
      <c r="AW104" s="358"/>
      <c r="AX104" s="359"/>
      <c r="AY104">
        <f>$AY$103</f>
        <v>1</v>
      </c>
    </row>
    <row r="105" spans="1:60" ht="23.25" customHeight="1">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3" t="s">
        <v>722</v>
      </c>
      <c r="AC105" s="404"/>
      <c r="AD105" s="405"/>
      <c r="AE105" s="358">
        <v>10500</v>
      </c>
      <c r="AF105" s="358"/>
      <c r="AG105" s="358"/>
      <c r="AH105" s="358"/>
      <c r="AI105" s="358">
        <v>8540</v>
      </c>
      <c r="AJ105" s="358"/>
      <c r="AK105" s="358"/>
      <c r="AL105" s="358"/>
      <c r="AM105" s="358">
        <v>6000</v>
      </c>
      <c r="AN105" s="358"/>
      <c r="AO105" s="358"/>
      <c r="AP105" s="358"/>
      <c r="AQ105" s="358">
        <v>7160</v>
      </c>
      <c r="AR105" s="358"/>
      <c r="AS105" s="358"/>
      <c r="AT105" s="358"/>
      <c r="AU105" s="358" t="s">
        <v>747</v>
      </c>
      <c r="AV105" s="358"/>
      <c r="AW105" s="358"/>
      <c r="AX105" s="359"/>
      <c r="AY105">
        <f>$AY$103</f>
        <v>1</v>
      </c>
    </row>
    <row r="106" spans="1:60" ht="31.5" hidden="1" customHeight="1">
      <c r="A106" s="486" t="s">
        <v>351</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c r="A107" s="489"/>
      <c r="B107" s="490"/>
      <c r="C107" s="490"/>
      <c r="D107" s="490"/>
      <c r="E107" s="490"/>
      <c r="F107" s="491"/>
      <c r="G107" s="191"/>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c r="AC107" s="470"/>
      <c r="AD107" s="471"/>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6" t="s">
        <v>351</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6" t="s">
        <v>351</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t="23.25" hidden="1" customHeight="1">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3"/>
      <c r="AC114" s="404"/>
      <c r="AD114" s="405"/>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c r="A116" s="292"/>
      <c r="B116" s="293"/>
      <c r="C116" s="293"/>
      <c r="D116" s="293"/>
      <c r="E116" s="293"/>
      <c r="F116" s="294"/>
      <c r="G116" s="351" t="s">
        <v>727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728</v>
      </c>
      <c r="AC116" s="301"/>
      <c r="AD116" s="302"/>
      <c r="AE116" s="358">
        <v>86318</v>
      </c>
      <c r="AF116" s="358"/>
      <c r="AG116" s="358"/>
      <c r="AH116" s="358"/>
      <c r="AI116" s="358">
        <v>40000</v>
      </c>
      <c r="AJ116" s="358"/>
      <c r="AK116" s="358"/>
      <c r="AL116" s="358"/>
      <c r="AM116" s="358">
        <v>28738</v>
      </c>
      <c r="AN116" s="358"/>
      <c r="AO116" s="358"/>
      <c r="AP116" s="358"/>
      <c r="AQ116" s="363">
        <v>30000</v>
      </c>
      <c r="AR116" s="364"/>
      <c r="AS116" s="364"/>
      <c r="AT116" s="364"/>
      <c r="AU116" s="364"/>
      <c r="AV116" s="364"/>
      <c r="AW116" s="364"/>
      <c r="AX116" s="365"/>
    </row>
    <row r="117" spans="1:51" ht="46.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729</v>
      </c>
      <c r="AC117" s="343"/>
      <c r="AD117" s="344"/>
      <c r="AE117" s="306" t="s">
        <v>730</v>
      </c>
      <c r="AF117" s="306"/>
      <c r="AG117" s="306"/>
      <c r="AH117" s="306"/>
      <c r="AI117" s="306" t="s">
        <v>731</v>
      </c>
      <c r="AJ117" s="306"/>
      <c r="AK117" s="306"/>
      <c r="AL117" s="306"/>
      <c r="AM117" s="306" t="s">
        <v>748</v>
      </c>
      <c r="AN117" s="306"/>
      <c r="AO117" s="306"/>
      <c r="AP117" s="306"/>
      <c r="AQ117" s="306" t="s">
        <v>779</v>
      </c>
      <c r="AR117" s="306"/>
      <c r="AS117" s="306"/>
      <c r="AT117" s="306"/>
      <c r="AU117" s="306"/>
      <c r="AV117" s="306"/>
      <c r="AW117" s="306"/>
      <c r="AX117" s="307"/>
    </row>
    <row r="118" spans="1:51"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1</v>
      </c>
    </row>
    <row r="119" spans="1:51" ht="23.25" customHeight="1">
      <c r="A119" s="292"/>
      <c r="B119" s="293"/>
      <c r="C119" s="293"/>
      <c r="D119" s="293"/>
      <c r="E119" s="293"/>
      <c r="F119" s="294"/>
      <c r="G119" s="351" t="s">
        <v>732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728</v>
      </c>
      <c r="AC119" s="301"/>
      <c r="AD119" s="302"/>
      <c r="AE119" s="358">
        <v>1620</v>
      </c>
      <c r="AF119" s="358"/>
      <c r="AG119" s="358"/>
      <c r="AH119" s="358"/>
      <c r="AI119" s="358">
        <v>1797</v>
      </c>
      <c r="AJ119" s="358"/>
      <c r="AK119" s="358"/>
      <c r="AL119" s="358"/>
      <c r="AM119" s="358">
        <v>2341</v>
      </c>
      <c r="AN119" s="358"/>
      <c r="AO119" s="358"/>
      <c r="AP119" s="358"/>
      <c r="AQ119" s="358">
        <v>1552</v>
      </c>
      <c r="AR119" s="358"/>
      <c r="AS119" s="358"/>
      <c r="AT119" s="358"/>
      <c r="AU119" s="358"/>
      <c r="AV119" s="358"/>
      <c r="AW119" s="358"/>
      <c r="AX119" s="359"/>
      <c r="AY119">
        <f>$AY$118</f>
        <v>1</v>
      </c>
    </row>
    <row r="120" spans="1:51" ht="46.5" customHeight="1" thickBo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729</v>
      </c>
      <c r="AC120" s="343"/>
      <c r="AD120" s="344"/>
      <c r="AE120" s="306" t="s">
        <v>733</v>
      </c>
      <c r="AF120" s="306"/>
      <c r="AG120" s="306"/>
      <c r="AH120" s="306"/>
      <c r="AI120" s="306" t="s">
        <v>734</v>
      </c>
      <c r="AJ120" s="306"/>
      <c r="AK120" s="306"/>
      <c r="AL120" s="306"/>
      <c r="AM120" s="306" t="s">
        <v>749</v>
      </c>
      <c r="AN120" s="306"/>
      <c r="AO120" s="306"/>
      <c r="AP120" s="306"/>
      <c r="AQ120" s="306" t="s">
        <v>778</v>
      </c>
      <c r="AR120" s="306"/>
      <c r="AS120" s="306"/>
      <c r="AT120" s="306"/>
      <c r="AU120" s="306"/>
      <c r="AV120" s="306"/>
      <c r="AW120" s="306"/>
      <c r="AX120" s="307"/>
      <c r="AY120">
        <f>$AY$118</f>
        <v>1</v>
      </c>
    </row>
    <row r="121" spans="1:51"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9" t="s">
        <v>405</v>
      </c>
      <c r="B130" s="987"/>
      <c r="C130" s="986" t="s">
        <v>236</v>
      </c>
      <c r="D130" s="987"/>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90"/>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716</v>
      </c>
      <c r="AV133" s="178"/>
      <c r="AW133" s="179" t="s">
        <v>179</v>
      </c>
      <c r="AX133" s="180"/>
      <c r="AY133">
        <f>$AY$132</f>
        <v>1</v>
      </c>
    </row>
    <row r="134" spans="1:51" ht="39.75" customHeight="1">
      <c r="A134" s="990"/>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716</v>
      </c>
      <c r="AF134" s="167"/>
      <c r="AG134" s="167"/>
      <c r="AH134" s="167"/>
      <c r="AI134" s="266" t="s">
        <v>716</v>
      </c>
      <c r="AJ134" s="167"/>
      <c r="AK134" s="167"/>
      <c r="AL134" s="167"/>
      <c r="AM134" s="266"/>
      <c r="AN134" s="167"/>
      <c r="AO134" s="167"/>
      <c r="AP134" s="167"/>
      <c r="AQ134" s="266" t="s">
        <v>716</v>
      </c>
      <c r="AR134" s="167"/>
      <c r="AS134" s="167"/>
      <c r="AT134" s="167"/>
      <c r="AU134" s="266" t="s">
        <v>716</v>
      </c>
      <c r="AV134" s="167"/>
      <c r="AW134" s="167"/>
      <c r="AX134" s="208"/>
      <c r="AY134">
        <f t="shared" ref="AY134:AY135" si="13">$AY$132</f>
        <v>1</v>
      </c>
    </row>
    <row r="135" spans="1:51" ht="39.75" customHeight="1">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c r="AN135" s="167"/>
      <c r="AO135" s="167"/>
      <c r="AP135" s="167"/>
      <c r="AQ135" s="266" t="s">
        <v>716</v>
      </c>
      <c r="AR135" s="167"/>
      <c r="AS135" s="167"/>
      <c r="AT135" s="167"/>
      <c r="AU135" s="266" t="s">
        <v>716</v>
      </c>
      <c r="AV135" s="167"/>
      <c r="AW135" s="167"/>
      <c r="AX135" s="208"/>
      <c r="AY135">
        <f t="shared" si="13"/>
        <v>1</v>
      </c>
    </row>
    <row r="136" spans="1:51" ht="18.75" hidden="1" customHeight="1">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1</v>
      </c>
    </row>
    <row r="153" spans="1:51" ht="22.5" customHeight="1">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90"/>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17"/>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90"/>
      <c r="B188" s="253"/>
      <c r="C188" s="252"/>
      <c r="D188" s="253"/>
      <c r="E188" s="190" t="s">
        <v>750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c r="A430" s="990"/>
      <c r="B430" s="253"/>
      <c r="C430" s="250" t="s">
        <v>671</v>
      </c>
      <c r="D430" s="251"/>
      <c r="E430" s="239" t="s">
        <v>399</v>
      </c>
      <c r="F430" s="446"/>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c r="A433" s="990"/>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c r="AN433" s="167"/>
      <c r="AO433" s="167"/>
      <c r="AP433" s="168"/>
      <c r="AQ433" s="166" t="s">
        <v>716</v>
      </c>
      <c r="AR433" s="167"/>
      <c r="AS433" s="167"/>
      <c r="AT433" s="168"/>
      <c r="AU433" s="167" t="s">
        <v>716</v>
      </c>
      <c r="AV433" s="167"/>
      <c r="AW433" s="167"/>
      <c r="AX433" s="208"/>
      <c r="AY433">
        <f t="shared" ref="AY433:AY435" si="63">$AY$431</f>
        <v>1</v>
      </c>
    </row>
    <row r="434" spans="1:51" ht="23.25" customHeight="1">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c r="AN434" s="167"/>
      <c r="AO434" s="167"/>
      <c r="AP434" s="168"/>
      <c r="AQ434" s="166" t="s">
        <v>716</v>
      </c>
      <c r="AR434" s="167"/>
      <c r="AS434" s="167"/>
      <c r="AT434" s="168"/>
      <c r="AU434" s="167" t="s">
        <v>716</v>
      </c>
      <c r="AV434" s="167"/>
      <c r="AW434" s="167"/>
      <c r="AX434" s="208"/>
      <c r="AY434">
        <f t="shared" si="63"/>
        <v>1</v>
      </c>
    </row>
    <row r="435" spans="1:51" ht="23.25" customHeight="1">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c r="AN435" s="167"/>
      <c r="AO435" s="167"/>
      <c r="AP435" s="168"/>
      <c r="AQ435" s="166" t="s">
        <v>716</v>
      </c>
      <c r="AR435" s="167"/>
      <c r="AS435" s="167"/>
      <c r="AT435" s="168"/>
      <c r="AU435" s="167" t="s">
        <v>716</v>
      </c>
      <c r="AV435" s="167"/>
      <c r="AW435" s="167"/>
      <c r="AX435" s="208"/>
      <c r="AY435">
        <f t="shared" si="63"/>
        <v>1</v>
      </c>
    </row>
    <row r="436" spans="1:51" ht="18.75" hidden="1" customHeight="1">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1</v>
      </c>
    </row>
    <row r="458" spans="1:51" ht="23.25" customHeight="1">
      <c r="A458" s="990"/>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c r="AN458" s="167"/>
      <c r="AO458" s="167"/>
      <c r="AP458" s="168"/>
      <c r="AQ458" s="166" t="s">
        <v>716</v>
      </c>
      <c r="AR458" s="167"/>
      <c r="AS458" s="167"/>
      <c r="AT458" s="168"/>
      <c r="AU458" s="167" t="s">
        <v>716</v>
      </c>
      <c r="AV458" s="167"/>
      <c r="AW458" s="167"/>
      <c r="AX458" s="208"/>
      <c r="AY458">
        <f t="shared" ref="AY458:AY460" si="68">$AY$456</f>
        <v>1</v>
      </c>
    </row>
    <row r="459" spans="1:51" ht="23.25" customHeight="1">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c r="AN459" s="167"/>
      <c r="AO459" s="167"/>
      <c r="AP459" s="168"/>
      <c r="AQ459" s="166" t="s">
        <v>716</v>
      </c>
      <c r="AR459" s="167"/>
      <c r="AS459" s="167"/>
      <c r="AT459" s="168"/>
      <c r="AU459" s="167" t="s">
        <v>716</v>
      </c>
      <c r="AV459" s="167"/>
      <c r="AW459" s="167"/>
      <c r="AX459" s="208"/>
      <c r="AY459">
        <f t="shared" si="68"/>
        <v>1</v>
      </c>
    </row>
    <row r="460" spans="1:51" ht="23.25" customHeight="1">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c r="AN460" s="167"/>
      <c r="AO460" s="167"/>
      <c r="AP460" s="168"/>
      <c r="AQ460" s="166" t="s">
        <v>716</v>
      </c>
      <c r="AR460" s="167"/>
      <c r="AS460" s="167"/>
      <c r="AT460" s="168"/>
      <c r="AU460" s="167" t="s">
        <v>716</v>
      </c>
      <c r="AV460" s="167"/>
      <c r="AW460" s="167"/>
      <c r="AX460" s="208"/>
      <c r="AY460">
        <f t="shared" si="68"/>
        <v>1</v>
      </c>
    </row>
    <row r="461" spans="1:51" ht="21.75" hidden="1" customHeight="1">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c r="A481" s="990"/>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9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90"/>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990"/>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0"/>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990"/>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0"/>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990"/>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0"/>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c r="A697" s="990"/>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customHeight="1">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customHeight="1" thickBot="1">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c r="A701" s="5"/>
      <c r="B701" s="6"/>
      <c r="C701" s="879"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0"/>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71.25" customHeight="1">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746</v>
      </c>
      <c r="AE702" s="892"/>
      <c r="AF702" s="892"/>
      <c r="AG702" s="881" t="s">
        <v>751</v>
      </c>
      <c r="AH702" s="882"/>
      <c r="AI702" s="882"/>
      <c r="AJ702" s="882"/>
      <c r="AK702" s="882"/>
      <c r="AL702" s="882"/>
      <c r="AM702" s="882"/>
      <c r="AN702" s="882"/>
      <c r="AO702" s="882"/>
      <c r="AP702" s="882"/>
      <c r="AQ702" s="882"/>
      <c r="AR702" s="882"/>
      <c r="AS702" s="882"/>
      <c r="AT702" s="882"/>
      <c r="AU702" s="882"/>
      <c r="AV702" s="882"/>
      <c r="AW702" s="882"/>
      <c r="AX702" s="883"/>
    </row>
    <row r="703" spans="1:51" ht="58.5" customHeight="1">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746</v>
      </c>
      <c r="AE703" s="185"/>
      <c r="AF703" s="185"/>
      <c r="AG703" s="665" t="s">
        <v>752</v>
      </c>
      <c r="AH703" s="666"/>
      <c r="AI703" s="666"/>
      <c r="AJ703" s="666"/>
      <c r="AK703" s="666"/>
      <c r="AL703" s="666"/>
      <c r="AM703" s="666"/>
      <c r="AN703" s="666"/>
      <c r="AO703" s="666"/>
      <c r="AP703" s="666"/>
      <c r="AQ703" s="666"/>
      <c r="AR703" s="666"/>
      <c r="AS703" s="666"/>
      <c r="AT703" s="666"/>
      <c r="AU703" s="666"/>
      <c r="AV703" s="666"/>
      <c r="AW703" s="666"/>
      <c r="AX703" s="667"/>
    </row>
    <row r="704" spans="1:51" ht="72.75" customHeight="1">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746</v>
      </c>
      <c r="AE704" s="584"/>
      <c r="AF704" s="584"/>
      <c r="AG704" s="424" t="s">
        <v>753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746</v>
      </c>
      <c r="AE705" s="734"/>
      <c r="AF705" s="734"/>
      <c r="AG705" s="190" t="s">
        <v>754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6"/>
      <c r="B706" s="768"/>
      <c r="C706" s="612"/>
      <c r="D706" s="613"/>
      <c r="E706" s="684" t="s">
        <v>381</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755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6"/>
      <c r="B707" s="768"/>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755</v>
      </c>
      <c r="AE707" s="582"/>
      <c r="AF707" s="582"/>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756</v>
      </c>
      <c r="AE708" s="669"/>
      <c r="AF708" s="669"/>
      <c r="AG708" s="524" t="s">
        <v>716</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746</v>
      </c>
      <c r="AE709" s="185"/>
      <c r="AF709" s="185"/>
      <c r="AG709" s="665" t="s">
        <v>757</v>
      </c>
      <c r="AH709" s="666"/>
      <c r="AI709" s="666"/>
      <c r="AJ709" s="666"/>
      <c r="AK709" s="666"/>
      <c r="AL709" s="666"/>
      <c r="AM709" s="666"/>
      <c r="AN709" s="666"/>
      <c r="AO709" s="666"/>
      <c r="AP709" s="666"/>
      <c r="AQ709" s="666"/>
      <c r="AR709" s="666"/>
      <c r="AS709" s="666"/>
      <c r="AT709" s="666"/>
      <c r="AU709" s="666"/>
      <c r="AV709" s="666"/>
      <c r="AW709" s="666"/>
      <c r="AX709" s="667"/>
    </row>
    <row r="710" spans="1:50" ht="63.75" customHeight="1">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746</v>
      </c>
      <c r="AE710" s="185"/>
      <c r="AF710" s="185"/>
      <c r="AG710" s="665" t="s">
        <v>758</v>
      </c>
      <c r="AH710" s="666"/>
      <c r="AI710" s="666"/>
      <c r="AJ710" s="666"/>
      <c r="AK710" s="666"/>
      <c r="AL710" s="666"/>
      <c r="AM710" s="666"/>
      <c r="AN710" s="666"/>
      <c r="AO710" s="666"/>
      <c r="AP710" s="666"/>
      <c r="AQ710" s="666"/>
      <c r="AR710" s="666"/>
      <c r="AS710" s="666"/>
      <c r="AT710" s="666"/>
      <c r="AU710" s="666"/>
      <c r="AV710" s="666"/>
      <c r="AW710" s="666"/>
      <c r="AX710" s="667"/>
    </row>
    <row r="711" spans="1:50" ht="66" customHeight="1">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746</v>
      </c>
      <c r="AE711" s="185"/>
      <c r="AF711" s="185"/>
      <c r="AG711" s="665" t="s">
        <v>759</v>
      </c>
      <c r="AH711" s="666"/>
      <c r="AI711" s="666"/>
      <c r="AJ711" s="666"/>
      <c r="AK711" s="666"/>
      <c r="AL711" s="666"/>
      <c r="AM711" s="666"/>
      <c r="AN711" s="666"/>
      <c r="AO711" s="666"/>
      <c r="AP711" s="666"/>
      <c r="AQ711" s="666"/>
      <c r="AR711" s="666"/>
      <c r="AS711" s="666"/>
      <c r="AT711" s="666"/>
      <c r="AU711" s="666"/>
      <c r="AV711" s="666"/>
      <c r="AW711" s="666"/>
      <c r="AX711" s="667"/>
    </row>
    <row r="712" spans="1:50" ht="54.75" customHeight="1">
      <c r="A712" s="656"/>
      <c r="B712" s="657"/>
      <c r="C712" s="586" t="s">
        <v>346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756</v>
      </c>
      <c r="AE712" s="584"/>
      <c r="AF712" s="584"/>
      <c r="AG712" s="592" t="s">
        <v>760</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c r="A713" s="656"/>
      <c r="B713" s="657"/>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756</v>
      </c>
      <c r="AE713" s="185"/>
      <c r="AF713" s="186"/>
      <c r="AG713" s="665" t="s">
        <v>760</v>
      </c>
      <c r="AH713" s="666"/>
      <c r="AI713" s="666"/>
      <c r="AJ713" s="666"/>
      <c r="AK713" s="666"/>
      <c r="AL713" s="666"/>
      <c r="AM713" s="666"/>
      <c r="AN713" s="666"/>
      <c r="AO713" s="666"/>
      <c r="AP713" s="666"/>
      <c r="AQ713" s="666"/>
      <c r="AR713" s="666"/>
      <c r="AS713" s="666"/>
      <c r="AT713" s="666"/>
      <c r="AU713" s="666"/>
      <c r="AV713" s="666"/>
      <c r="AW713" s="666"/>
      <c r="AX713" s="667"/>
    </row>
    <row r="714" spans="1:50" ht="45" customHeight="1">
      <c r="A714" s="658"/>
      <c r="B714" s="659"/>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746</v>
      </c>
      <c r="AE714" s="590"/>
      <c r="AF714" s="591"/>
      <c r="AG714" s="690" t="s">
        <v>761</v>
      </c>
      <c r="AH714" s="691"/>
      <c r="AI714" s="691"/>
      <c r="AJ714" s="691"/>
      <c r="AK714" s="691"/>
      <c r="AL714" s="691"/>
      <c r="AM714" s="691"/>
      <c r="AN714" s="691"/>
      <c r="AO714" s="691"/>
      <c r="AP714" s="691"/>
      <c r="AQ714" s="691"/>
      <c r="AR714" s="691"/>
      <c r="AS714" s="691"/>
      <c r="AT714" s="691"/>
      <c r="AU714" s="691"/>
      <c r="AV714" s="691"/>
      <c r="AW714" s="691"/>
      <c r="AX714" s="692"/>
    </row>
    <row r="715" spans="1:50" ht="35.25" customHeight="1">
      <c r="A715" s="619"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746</v>
      </c>
      <c r="AE715" s="669"/>
      <c r="AF715" s="775"/>
      <c r="AG715" s="524" t="s">
        <v>762</v>
      </c>
      <c r="AH715" s="525"/>
      <c r="AI715" s="525"/>
      <c r="AJ715" s="525"/>
      <c r="AK715" s="525"/>
      <c r="AL715" s="525"/>
      <c r="AM715" s="525"/>
      <c r="AN715" s="525"/>
      <c r="AO715" s="525"/>
      <c r="AP715" s="525"/>
      <c r="AQ715" s="525"/>
      <c r="AR715" s="525"/>
      <c r="AS715" s="525"/>
      <c r="AT715" s="525"/>
      <c r="AU715" s="525"/>
      <c r="AV715" s="525"/>
      <c r="AW715" s="525"/>
      <c r="AX715" s="526"/>
    </row>
    <row r="716" spans="1:50" ht="54.75" customHeight="1">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746</v>
      </c>
      <c r="AE716" s="757"/>
      <c r="AF716" s="757"/>
      <c r="AG716" s="665" t="s">
        <v>763</v>
      </c>
      <c r="AH716" s="666"/>
      <c r="AI716" s="666"/>
      <c r="AJ716" s="666"/>
      <c r="AK716" s="666"/>
      <c r="AL716" s="666"/>
      <c r="AM716" s="666"/>
      <c r="AN716" s="666"/>
      <c r="AO716" s="666"/>
      <c r="AP716" s="666"/>
      <c r="AQ716" s="666"/>
      <c r="AR716" s="666"/>
      <c r="AS716" s="666"/>
      <c r="AT716" s="666"/>
      <c r="AU716" s="666"/>
      <c r="AV716" s="666"/>
      <c r="AW716" s="666"/>
      <c r="AX716" s="667"/>
    </row>
    <row r="717" spans="1:50" ht="39" customHeight="1">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746</v>
      </c>
      <c r="AE717" s="185"/>
      <c r="AF717" s="185"/>
      <c r="AG717" s="665" t="s">
        <v>764</v>
      </c>
      <c r="AH717" s="666"/>
      <c r="AI717" s="666"/>
      <c r="AJ717" s="666"/>
      <c r="AK717" s="666"/>
      <c r="AL717" s="666"/>
      <c r="AM717" s="666"/>
      <c r="AN717" s="666"/>
      <c r="AO717" s="666"/>
      <c r="AP717" s="666"/>
      <c r="AQ717" s="666"/>
      <c r="AR717" s="666"/>
      <c r="AS717" s="666"/>
      <c r="AT717" s="666"/>
      <c r="AU717" s="666"/>
      <c r="AV717" s="666"/>
      <c r="AW717" s="666"/>
      <c r="AX717" s="667"/>
    </row>
    <row r="718" spans="1:50" ht="41.25" customHeight="1">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746</v>
      </c>
      <c r="AE718" s="185"/>
      <c r="AF718" s="185"/>
      <c r="AG718" s="193" t="s">
        <v>765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t="s">
        <v>756</v>
      </c>
      <c r="AE719" s="669"/>
      <c r="AF719" s="669"/>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hidden="1" customHeight="1">
      <c r="A720" s="651"/>
      <c r="B720" s="652"/>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c r="A721" s="651"/>
      <c r="B721" s="652"/>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c r="A722" s="651"/>
      <c r="B722" s="652"/>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c r="A723" s="651"/>
      <c r="B723" s="652"/>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c r="A724" s="651"/>
      <c r="B724" s="652"/>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c r="A725" s="653"/>
      <c r="B725" s="654"/>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9" t="s">
        <v>48</v>
      </c>
      <c r="B726" s="620"/>
      <c r="C726" s="441" t="s">
        <v>53</v>
      </c>
      <c r="D726" s="579"/>
      <c r="E726" s="579"/>
      <c r="F726" s="580"/>
      <c r="G726" s="795" t="s">
        <v>785</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c r="A727" s="621"/>
      <c r="B727" s="622"/>
      <c r="C727" s="696" t="s">
        <v>57</v>
      </c>
      <c r="D727" s="697"/>
      <c r="E727" s="697"/>
      <c r="F727" s="698"/>
      <c r="G727" s="793" t="s">
        <v>766</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c r="A729" s="763" t="s">
        <v>767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c r="A731" s="616"/>
      <c r="B731" s="617"/>
      <c r="C731" s="617"/>
      <c r="D731" s="617"/>
      <c r="E731" s="618"/>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c r="A733" s="616"/>
      <c r="B733" s="617"/>
      <c r="C733" s="617"/>
      <c r="D733" s="617"/>
      <c r="E733" s="618"/>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c r="A737" s="157" t="s">
        <v>672</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397</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396</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395</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394</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393</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392</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391</v>
      </c>
      <c r="B744" s="109"/>
      <c r="C744" s="109"/>
      <c r="D744" s="109"/>
      <c r="E744" s="105" t="s">
        <v>744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390</v>
      </c>
      <c r="B745" s="109"/>
      <c r="C745" s="109"/>
      <c r="D745" s="109"/>
      <c r="E745" s="114" t="s">
        <v>745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545</v>
      </c>
      <c r="B746" s="109"/>
      <c r="C746" s="109"/>
      <c r="D746" s="109"/>
      <c r="E746" s="112" t="s">
        <v>710</v>
      </c>
      <c r="F746" s="113"/>
      <c r="G746" s="113"/>
      <c r="H746" s="100" t="str">
        <f>IF(E746="","","-")</f>
        <v>-</v>
      </c>
      <c r="I746" s="113"/>
      <c r="J746" s="113"/>
      <c r="K746" s="100" t="str">
        <f>IF(I746="","","-")</f>
        <v/>
      </c>
      <c r="L746" s="104">
        <v>742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509</v>
      </c>
      <c r="B747" s="109"/>
      <c r="C747" s="109"/>
      <c r="D747" s="109"/>
      <c r="E747" s="112" t="s">
        <v>710</v>
      </c>
      <c r="F747" s="113"/>
      <c r="G747" s="113"/>
      <c r="H747" s="100" t="str">
        <f>IF(E747="","","-")</f>
        <v>-</v>
      </c>
      <c r="I747" s="113"/>
      <c r="J747" s="113"/>
      <c r="K747" s="100" t="str">
        <f>IF(I747="","","-")</f>
        <v/>
      </c>
      <c r="L747" s="104">
        <v>760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8" t="s">
        <v>386</v>
      </c>
      <c r="B787" s="759"/>
      <c r="C787" s="759"/>
      <c r="D787" s="759"/>
      <c r="E787" s="759"/>
      <c r="F787" s="760"/>
      <c r="G787" s="437" t="s">
        <v>360</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361</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c r="A788" s="554"/>
      <c r="B788" s="761"/>
      <c r="C788" s="761"/>
      <c r="D788" s="761"/>
      <c r="E788" s="761"/>
      <c r="F788" s="762"/>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c r="A789" s="554"/>
      <c r="B789" s="761"/>
      <c r="C789" s="761"/>
      <c r="D789" s="761"/>
      <c r="E789" s="761"/>
      <c r="F789" s="762"/>
      <c r="G789" s="447" t="s">
        <v>768</v>
      </c>
      <c r="H789" s="448"/>
      <c r="I789" s="448"/>
      <c r="J789" s="448"/>
      <c r="K789" s="449"/>
      <c r="L789" s="450" t="s">
        <v>772</v>
      </c>
      <c r="M789" s="451"/>
      <c r="N789" s="451"/>
      <c r="O789" s="451"/>
      <c r="P789" s="451"/>
      <c r="Q789" s="451"/>
      <c r="R789" s="451"/>
      <c r="S789" s="451"/>
      <c r="T789" s="451"/>
      <c r="U789" s="451"/>
      <c r="V789" s="451"/>
      <c r="W789" s="451"/>
      <c r="X789" s="452"/>
      <c r="Y789" s="453">
        <v>11</v>
      </c>
      <c r="Z789" s="454"/>
      <c r="AA789" s="454"/>
      <c r="AB789" s="555"/>
      <c r="AC789" s="447"/>
      <c r="AD789" s="448"/>
      <c r="AE789" s="448"/>
      <c r="AF789" s="448"/>
      <c r="AG789" s="449"/>
      <c r="AH789" s="450"/>
      <c r="AI789" s="451"/>
      <c r="AJ789" s="451"/>
      <c r="AK789" s="451"/>
      <c r="AL789" s="451"/>
      <c r="AM789" s="451"/>
      <c r="AN789" s="451"/>
      <c r="AO789" s="451"/>
      <c r="AP789" s="451"/>
      <c r="AQ789" s="451"/>
      <c r="AR789" s="451"/>
      <c r="AS789" s="451"/>
      <c r="AT789" s="452"/>
      <c r="AU789" s="453"/>
      <c r="AV789" s="454"/>
      <c r="AW789" s="454"/>
      <c r="AX789" s="455"/>
    </row>
    <row r="790" spans="1:51" ht="24.75" customHeight="1">
      <c r="A790" s="554"/>
      <c r="B790" s="761"/>
      <c r="C790" s="761"/>
      <c r="D790" s="761"/>
      <c r="E790" s="761"/>
      <c r="F790" s="762"/>
      <c r="G790" s="348" t="s">
        <v>769</v>
      </c>
      <c r="H790" s="349"/>
      <c r="I790" s="349"/>
      <c r="J790" s="349"/>
      <c r="K790" s="350"/>
      <c r="L790" s="398" t="s">
        <v>773</v>
      </c>
      <c r="M790" s="399"/>
      <c r="N790" s="399"/>
      <c r="O790" s="399"/>
      <c r="P790" s="399"/>
      <c r="Q790" s="399"/>
      <c r="R790" s="399"/>
      <c r="S790" s="399"/>
      <c r="T790" s="399"/>
      <c r="U790" s="399"/>
      <c r="V790" s="399"/>
      <c r="W790" s="399"/>
      <c r="X790" s="400"/>
      <c r="Y790" s="395">
        <v>0.7</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4"/>
      <c r="B791" s="761"/>
      <c r="C791" s="761"/>
      <c r="D791" s="761"/>
      <c r="E791" s="761"/>
      <c r="F791" s="762"/>
      <c r="G791" s="348" t="s">
        <v>770</v>
      </c>
      <c r="H791" s="349"/>
      <c r="I791" s="349"/>
      <c r="J791" s="349"/>
      <c r="K791" s="350"/>
      <c r="L791" s="398" t="s">
        <v>774</v>
      </c>
      <c r="M791" s="399"/>
      <c r="N791" s="399"/>
      <c r="O791" s="399"/>
      <c r="P791" s="399"/>
      <c r="Q791" s="399"/>
      <c r="R791" s="399"/>
      <c r="S791" s="399"/>
      <c r="T791" s="399"/>
      <c r="U791" s="399"/>
      <c r="V791" s="399"/>
      <c r="W791" s="399"/>
      <c r="X791" s="400"/>
      <c r="Y791" s="395">
        <v>0.1</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c r="A792" s="554"/>
      <c r="B792" s="761"/>
      <c r="C792" s="761"/>
      <c r="D792" s="761"/>
      <c r="E792" s="761"/>
      <c r="F792" s="762"/>
      <c r="G792" s="348" t="s">
        <v>771</v>
      </c>
      <c r="H792" s="349"/>
      <c r="I792" s="349"/>
      <c r="J792" s="349"/>
      <c r="K792" s="350"/>
      <c r="L792" s="398" t="s">
        <v>781</v>
      </c>
      <c r="M792" s="399"/>
      <c r="N792" s="399"/>
      <c r="O792" s="399"/>
      <c r="P792" s="399"/>
      <c r="Q792" s="399"/>
      <c r="R792" s="399"/>
      <c r="S792" s="399"/>
      <c r="T792" s="399"/>
      <c r="U792" s="399"/>
      <c r="V792" s="399"/>
      <c r="W792" s="399"/>
      <c r="X792" s="400"/>
      <c r="Y792" s="395">
        <v>0.1</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c r="A793" s="554"/>
      <c r="B793" s="761"/>
      <c r="C793" s="761"/>
      <c r="D793" s="761"/>
      <c r="E793" s="761"/>
      <c r="F793" s="762"/>
      <c r="G793" s="348"/>
      <c r="H793" s="349"/>
      <c r="I793" s="349"/>
      <c r="J793" s="349"/>
      <c r="K793" s="350"/>
      <c r="L793" s="398" t="s">
        <v>782</v>
      </c>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c r="A794" s="554"/>
      <c r="B794" s="761"/>
      <c r="C794" s="761"/>
      <c r="D794" s="761"/>
      <c r="E794" s="761"/>
      <c r="F794" s="762"/>
      <c r="G794" s="348"/>
      <c r="H794" s="349"/>
      <c r="I794" s="349"/>
      <c r="J794" s="349"/>
      <c r="K794" s="350"/>
      <c r="L794" s="398" t="s">
        <v>783</v>
      </c>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4"/>
      <c r="B795" s="761"/>
      <c r="C795" s="761"/>
      <c r="D795" s="761"/>
      <c r="E795" s="761"/>
      <c r="F795" s="76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4"/>
      <c r="B796" s="761"/>
      <c r="C796" s="761"/>
      <c r="D796" s="761"/>
      <c r="E796" s="761"/>
      <c r="F796" s="76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4"/>
      <c r="B797" s="761"/>
      <c r="C797" s="761"/>
      <c r="D797" s="761"/>
      <c r="E797" s="761"/>
      <c r="F797" s="76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4"/>
      <c r="B798" s="761"/>
      <c r="C798" s="761"/>
      <c r="D798" s="761"/>
      <c r="E798" s="761"/>
      <c r="F798" s="76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4"/>
      <c r="B799" s="761"/>
      <c r="C799" s="761"/>
      <c r="D799" s="761"/>
      <c r="E799" s="761"/>
      <c r="F799" s="762"/>
      <c r="G799" s="406" t="s">
        <v>20</v>
      </c>
      <c r="H799" s="407"/>
      <c r="I799" s="407"/>
      <c r="J799" s="407"/>
      <c r="K799" s="407"/>
      <c r="L799" s="408"/>
      <c r="M799" s="409"/>
      <c r="N799" s="409"/>
      <c r="O799" s="409"/>
      <c r="P799" s="409"/>
      <c r="Q799" s="409"/>
      <c r="R799" s="409"/>
      <c r="S799" s="409"/>
      <c r="T799" s="409"/>
      <c r="U799" s="409"/>
      <c r="V799" s="409"/>
      <c r="W799" s="409"/>
      <c r="X799" s="410"/>
      <c r="Y799" s="411">
        <f>SUM(Y789:AB798)</f>
        <v>11.899999999999999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4"/>
      <c r="B800" s="761"/>
      <c r="C800" s="761"/>
      <c r="D800" s="761"/>
      <c r="E800" s="761"/>
      <c r="F800" s="762"/>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c r="A801" s="554"/>
      <c r="B801" s="761"/>
      <c r="C801" s="761"/>
      <c r="D801" s="761"/>
      <c r="E801" s="761"/>
      <c r="F801" s="762"/>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c r="A802" s="554"/>
      <c r="B802" s="761"/>
      <c r="C802" s="761"/>
      <c r="D802" s="761"/>
      <c r="E802" s="761"/>
      <c r="F802" s="762"/>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c r="A803" s="554"/>
      <c r="B803" s="761"/>
      <c r="C803" s="761"/>
      <c r="D803" s="761"/>
      <c r="E803" s="761"/>
      <c r="F803" s="762"/>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4"/>
      <c r="B804" s="761"/>
      <c r="C804" s="761"/>
      <c r="D804" s="761"/>
      <c r="E804" s="761"/>
      <c r="F804" s="762"/>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4"/>
      <c r="B805" s="761"/>
      <c r="C805" s="761"/>
      <c r="D805" s="761"/>
      <c r="E805" s="761"/>
      <c r="F805" s="76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4"/>
      <c r="B806" s="761"/>
      <c r="C806" s="761"/>
      <c r="D806" s="761"/>
      <c r="E806" s="761"/>
      <c r="F806" s="76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4"/>
      <c r="B807" s="761"/>
      <c r="C807" s="761"/>
      <c r="D807" s="761"/>
      <c r="E807" s="761"/>
      <c r="F807" s="76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4"/>
      <c r="B808" s="761"/>
      <c r="C808" s="761"/>
      <c r="D808" s="761"/>
      <c r="E808" s="761"/>
      <c r="F808" s="76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4"/>
      <c r="B809" s="761"/>
      <c r="C809" s="761"/>
      <c r="D809" s="761"/>
      <c r="E809" s="761"/>
      <c r="F809" s="76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4"/>
      <c r="B810" s="761"/>
      <c r="C810" s="761"/>
      <c r="D810" s="761"/>
      <c r="E810" s="761"/>
      <c r="F810" s="76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4"/>
      <c r="B811" s="761"/>
      <c r="C811" s="761"/>
      <c r="D811" s="761"/>
      <c r="E811" s="761"/>
      <c r="F811" s="76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4"/>
      <c r="B812" s="761"/>
      <c r="C812" s="761"/>
      <c r="D812" s="761"/>
      <c r="E812" s="761"/>
      <c r="F812" s="762"/>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4"/>
      <c r="B813" s="761"/>
      <c r="C813" s="761"/>
      <c r="D813" s="761"/>
      <c r="E813" s="761"/>
      <c r="F813" s="762"/>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c r="A814" s="554"/>
      <c r="B814" s="761"/>
      <c r="C814" s="761"/>
      <c r="D814" s="761"/>
      <c r="E814" s="761"/>
      <c r="F814" s="762"/>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c r="A815" s="554"/>
      <c r="B815" s="761"/>
      <c r="C815" s="761"/>
      <c r="D815" s="761"/>
      <c r="E815" s="761"/>
      <c r="F815" s="762"/>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c r="A816" s="554"/>
      <c r="B816" s="761"/>
      <c r="C816" s="761"/>
      <c r="D816" s="761"/>
      <c r="E816" s="761"/>
      <c r="F816" s="76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4"/>
      <c r="B817" s="761"/>
      <c r="C817" s="761"/>
      <c r="D817" s="761"/>
      <c r="E817" s="761"/>
      <c r="F817" s="76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4"/>
      <c r="B818" s="761"/>
      <c r="C818" s="761"/>
      <c r="D818" s="761"/>
      <c r="E818" s="761"/>
      <c r="F818" s="76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4"/>
      <c r="B819" s="761"/>
      <c r="C819" s="761"/>
      <c r="D819" s="761"/>
      <c r="E819" s="761"/>
      <c r="F819" s="76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4"/>
      <c r="B820" s="761"/>
      <c r="C820" s="761"/>
      <c r="D820" s="761"/>
      <c r="E820" s="761"/>
      <c r="F820" s="76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4"/>
      <c r="B821" s="761"/>
      <c r="C821" s="761"/>
      <c r="D821" s="761"/>
      <c r="E821" s="761"/>
      <c r="F821" s="76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4"/>
      <c r="B822" s="761"/>
      <c r="C822" s="761"/>
      <c r="D822" s="761"/>
      <c r="E822" s="761"/>
      <c r="F822" s="76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4"/>
      <c r="B823" s="761"/>
      <c r="C823" s="761"/>
      <c r="D823" s="761"/>
      <c r="E823" s="761"/>
      <c r="F823" s="76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4"/>
      <c r="B824" s="761"/>
      <c r="C824" s="761"/>
      <c r="D824" s="761"/>
      <c r="E824" s="761"/>
      <c r="F824" s="76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4"/>
      <c r="B825" s="761"/>
      <c r="C825" s="761"/>
      <c r="D825" s="761"/>
      <c r="E825" s="761"/>
      <c r="F825" s="762"/>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4"/>
      <c r="B826" s="761"/>
      <c r="C826" s="761"/>
      <c r="D826" s="761"/>
      <c r="E826" s="761"/>
      <c r="F826" s="762"/>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c r="A827" s="554"/>
      <c r="B827" s="761"/>
      <c r="C827" s="761"/>
      <c r="D827" s="761"/>
      <c r="E827" s="761"/>
      <c r="F827" s="762"/>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c r="A828" s="554"/>
      <c r="B828" s="761"/>
      <c r="C828" s="761"/>
      <c r="D828" s="761"/>
      <c r="E828" s="761"/>
      <c r="F828" s="762"/>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c r="A829" s="554"/>
      <c r="B829" s="761"/>
      <c r="C829" s="761"/>
      <c r="D829" s="761"/>
      <c r="E829" s="761"/>
      <c r="F829" s="76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4"/>
      <c r="B830" s="761"/>
      <c r="C830" s="761"/>
      <c r="D830" s="761"/>
      <c r="E830" s="761"/>
      <c r="F830" s="76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4"/>
      <c r="B831" s="761"/>
      <c r="C831" s="761"/>
      <c r="D831" s="761"/>
      <c r="E831" s="761"/>
      <c r="F831" s="76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4"/>
      <c r="B832" s="761"/>
      <c r="C832" s="761"/>
      <c r="D832" s="761"/>
      <c r="E832" s="761"/>
      <c r="F832" s="76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4"/>
      <c r="B833" s="761"/>
      <c r="C833" s="761"/>
      <c r="D833" s="761"/>
      <c r="E833" s="761"/>
      <c r="F833" s="76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4"/>
      <c r="B834" s="761"/>
      <c r="C834" s="761"/>
      <c r="D834" s="761"/>
      <c r="E834" s="761"/>
      <c r="F834" s="76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4"/>
      <c r="B835" s="761"/>
      <c r="C835" s="761"/>
      <c r="D835" s="761"/>
      <c r="E835" s="761"/>
      <c r="F835" s="76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4"/>
      <c r="B836" s="761"/>
      <c r="C836" s="761"/>
      <c r="D836" s="761"/>
      <c r="E836" s="761"/>
      <c r="F836" s="76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4"/>
      <c r="B837" s="761"/>
      <c r="C837" s="761"/>
      <c r="D837" s="761"/>
      <c r="E837" s="761"/>
      <c r="F837" s="76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4"/>
      <c r="B838" s="761"/>
      <c r="C838" s="761"/>
      <c r="D838" s="761"/>
      <c r="E838" s="761"/>
      <c r="F838" s="762"/>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1" t="s">
        <v>344</v>
      </c>
      <c r="AM839" s="952"/>
      <c r="AN839" s="952"/>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45.75" customHeight="1">
      <c r="A845" s="401">
        <v>1</v>
      </c>
      <c r="B845" s="401">
        <v>1</v>
      </c>
      <c r="C845" s="420" t="s">
        <v>777</v>
      </c>
      <c r="D845" s="415"/>
      <c r="E845" s="415"/>
      <c r="F845" s="415"/>
      <c r="G845" s="415"/>
      <c r="H845" s="415"/>
      <c r="I845" s="415"/>
      <c r="J845" s="416">
        <v>7011105000968</v>
      </c>
      <c r="K845" s="417"/>
      <c r="L845" s="417"/>
      <c r="M845" s="417"/>
      <c r="N845" s="417"/>
      <c r="O845" s="417"/>
      <c r="P845" s="426" t="s">
        <v>776</v>
      </c>
      <c r="Q845" s="427"/>
      <c r="R845" s="427"/>
      <c r="S845" s="427"/>
      <c r="T845" s="427"/>
      <c r="U845" s="427"/>
      <c r="V845" s="427"/>
      <c r="W845" s="427"/>
      <c r="X845" s="427"/>
      <c r="Y845" s="318">
        <v>12</v>
      </c>
      <c r="Z845" s="319"/>
      <c r="AA845" s="319"/>
      <c r="AB845" s="320"/>
      <c r="AC845" s="322" t="s">
        <v>775</v>
      </c>
      <c r="AD845" s="323"/>
      <c r="AE845" s="323"/>
      <c r="AF845" s="323"/>
      <c r="AG845" s="323"/>
      <c r="AH845" s="418" t="s">
        <v>747</v>
      </c>
      <c r="AI845" s="419"/>
      <c r="AJ845" s="419"/>
      <c r="AK845" s="419"/>
      <c r="AL845" s="326" t="s">
        <v>747</v>
      </c>
      <c r="AM845" s="327"/>
      <c r="AN845" s="327"/>
      <c r="AO845" s="328"/>
      <c r="AP845" s="321" t="s">
        <v>747</v>
      </c>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1"/>
      <c r="B1109" s="401"/>
      <c r="C1109" s="277" t="s">
        <v>263</v>
      </c>
      <c r="D1109" s="887"/>
      <c r="E1109" s="277" t="s">
        <v>262</v>
      </c>
      <c r="F1109" s="887"/>
      <c r="G1109" s="887"/>
      <c r="H1109" s="887"/>
      <c r="I1109" s="887"/>
      <c r="J1109" s="277" t="s">
        <v>297</v>
      </c>
      <c r="K1109" s="277"/>
      <c r="L1109" s="277"/>
      <c r="M1109" s="277"/>
      <c r="N1109" s="277"/>
      <c r="O1109" s="277"/>
      <c r="P1109" s="345" t="s">
        <v>27</v>
      </c>
      <c r="Q1109" s="345"/>
      <c r="R1109" s="345"/>
      <c r="S1109" s="345"/>
      <c r="T1109" s="345"/>
      <c r="U1109" s="345"/>
      <c r="V1109" s="345"/>
      <c r="W1109" s="345"/>
      <c r="X1109" s="345"/>
      <c r="Y1109" s="277" t="s">
        <v>299</v>
      </c>
      <c r="Z1109" s="887"/>
      <c r="AA1109" s="887"/>
      <c r="AB1109" s="887"/>
      <c r="AC1109" s="277" t="s">
        <v>245</v>
      </c>
      <c r="AD1109" s="277"/>
      <c r="AE1109" s="277"/>
      <c r="AF1109" s="277"/>
      <c r="AG1109" s="277"/>
      <c r="AH1109" s="345" t="s">
        <v>258</v>
      </c>
      <c r="AI1109" s="346"/>
      <c r="AJ1109" s="346"/>
      <c r="AK1109" s="346"/>
      <c r="AL1109" s="346" t="s">
        <v>21</v>
      </c>
      <c r="AM1109" s="346"/>
      <c r="AN1109" s="346"/>
      <c r="AO1109" s="890"/>
      <c r="AP1109" s="423" t="s">
        <v>330</v>
      </c>
      <c r="AQ1109" s="423"/>
      <c r="AR1109" s="423"/>
      <c r="AS1109" s="423"/>
      <c r="AT1109" s="423"/>
      <c r="AU1109" s="423"/>
      <c r="AV1109" s="423"/>
      <c r="AW1109" s="423"/>
      <c r="AX1109" s="423"/>
    </row>
    <row r="1110" spans="1:51" ht="30" customHeight="1">
      <c r="A1110" s="401">
        <v>1</v>
      </c>
      <c r="B1110" s="401">
        <v>1</v>
      </c>
      <c r="C1110" s="889"/>
      <c r="D1110" s="889"/>
      <c r="E1110" s="262" t="s">
        <v>747</v>
      </c>
      <c r="F1110" s="888"/>
      <c r="G1110" s="888"/>
      <c r="H1110" s="888"/>
      <c r="I1110" s="888"/>
      <c r="J1110" s="416" t="s">
        <v>747</v>
      </c>
      <c r="K1110" s="417"/>
      <c r="L1110" s="417"/>
      <c r="M1110" s="417"/>
      <c r="N1110" s="417"/>
      <c r="O1110" s="417"/>
      <c r="P1110" s="421" t="s">
        <v>747</v>
      </c>
      <c r="Q1110" s="317"/>
      <c r="R1110" s="317"/>
      <c r="S1110" s="317"/>
      <c r="T1110" s="317"/>
      <c r="U1110" s="317"/>
      <c r="V1110" s="317"/>
      <c r="W1110" s="317"/>
      <c r="X1110" s="317"/>
      <c r="Y1110" s="318" t="s">
        <v>747</v>
      </c>
      <c r="Z1110" s="319"/>
      <c r="AA1110" s="319"/>
      <c r="AB1110" s="320"/>
      <c r="AC1110" s="322"/>
      <c r="AD1110" s="323"/>
      <c r="AE1110" s="323"/>
      <c r="AF1110" s="323"/>
      <c r="AG1110" s="323"/>
      <c r="AH1110" s="324" t="s">
        <v>747</v>
      </c>
      <c r="AI1110" s="325"/>
      <c r="AJ1110" s="325"/>
      <c r="AK1110" s="325"/>
      <c r="AL1110" s="326" t="s">
        <v>747</v>
      </c>
      <c r="AM1110" s="327"/>
      <c r="AN1110" s="327"/>
      <c r="AO1110" s="328"/>
      <c r="AP1110" s="321" t="s">
        <v>747</v>
      </c>
      <c r="AQ1110" s="321"/>
      <c r="AR1110" s="321"/>
      <c r="AS1110" s="321"/>
      <c r="AT1110" s="321"/>
      <c r="AU1110" s="321"/>
      <c r="AV1110" s="321"/>
      <c r="AW1110" s="321"/>
      <c r="AX1110" s="321"/>
    </row>
    <row r="1111" spans="1:51" ht="30" hidden="1" customHeight="1">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4" max="49" man="1"/>
    <brk id="735" max="49" man="1"/>
    <brk id="799"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t="s">
        <v>746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746</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c r="A12" s="14" t="s">
        <v>94</v>
      </c>
      <c r="B12" s="15" t="s">
        <v>746</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c r="A24" s="88" t="s">
        <v>404</v>
      </c>
      <c r="B24" s="15"/>
      <c r="C24" s="13" t="str">
        <f t="shared" si="9"/>
        <v/>
      </c>
      <c r="D24" s="13" t="str">
        <f>IF(C24="",D23,IF(D23&lt;&gt;"",CONCATENATE(D23,"、",C24),C24))</f>
        <v>障害者施策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c r="A27" s="13" t="str">
        <f>IF(D24="", "-", D24)</f>
        <v>障害者施策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c r="A38" s="13"/>
      <c r="B38" s="13"/>
      <c r="F38" s="13"/>
      <c r="G38" s="19"/>
      <c r="K38" s="13"/>
      <c r="L38" s="13"/>
      <c r="O38" s="13"/>
      <c r="P38" s="13"/>
      <c r="Q38" s="19"/>
      <c r="T38" s="13"/>
      <c r="U38" s="32" t="s">
        <v>388</v>
      </c>
      <c r="Y38" s="32" t="s">
        <v>452</v>
      </c>
      <c r="Z38" s="32" t="s">
        <v>583</v>
      </c>
      <c r="AF38" s="30"/>
      <c r="AK38" s="51" t="str">
        <f t="shared" si="7"/>
        <v>k</v>
      </c>
    </row>
    <row r="39" spans="1:37">
      <c r="A39" s="13"/>
      <c r="B39" s="13"/>
      <c r="F39" s="13" t="str">
        <f>I37</f>
        <v>一般会計</v>
      </c>
      <c r="G39" s="19"/>
      <c r="K39" s="13"/>
      <c r="L39" s="13"/>
      <c r="O39" s="13"/>
      <c r="P39" s="13"/>
      <c r="Q39" s="19"/>
      <c r="T39" s="13"/>
      <c r="U39" s="32" t="s">
        <v>398</v>
      </c>
      <c r="Y39" s="32" t="s">
        <v>453</v>
      </c>
      <c r="Z39" s="32" t="s">
        <v>584</v>
      </c>
      <c r="AF39" s="30"/>
      <c r="AK39" s="51" t="str">
        <f t="shared" si="7"/>
        <v>l</v>
      </c>
    </row>
    <row r="40" spans="1:37">
      <c r="A40" s="13"/>
      <c r="B40" s="13"/>
      <c r="F40" s="13"/>
      <c r="G40" s="19"/>
      <c r="K40" s="13"/>
      <c r="L40" s="13"/>
      <c r="O40" s="13"/>
      <c r="P40" s="13"/>
      <c r="Q40" s="19"/>
      <c r="T40" s="13"/>
      <c r="Y40" s="32" t="s">
        <v>454</v>
      </c>
      <c r="Z40" s="32" t="s">
        <v>585</v>
      </c>
      <c r="AF40" s="30"/>
      <c r="AK40" s="51" t="str">
        <f t="shared" si="7"/>
        <v>m</v>
      </c>
    </row>
    <row r="41" spans="1:37">
      <c r="A41" s="13"/>
      <c r="B41" s="13"/>
      <c r="F41" s="13"/>
      <c r="G41" s="19"/>
      <c r="K41" s="13"/>
      <c r="L41" s="13"/>
      <c r="O41" s="13"/>
      <c r="P41" s="13"/>
      <c r="Q41" s="19"/>
      <c r="T41" s="13"/>
      <c r="Y41" s="32" t="s">
        <v>455</v>
      </c>
      <c r="Z41" s="32" t="s">
        <v>586</v>
      </c>
      <c r="AF41" s="30"/>
      <c r="AK41" s="51" t="str">
        <f t="shared" si="7"/>
        <v>n</v>
      </c>
    </row>
    <row r="42" spans="1:37">
      <c r="A42" s="13"/>
      <c r="B42" s="13"/>
      <c r="F42" s="13"/>
      <c r="G42" s="19"/>
      <c r="K42" s="13"/>
      <c r="L42" s="13"/>
      <c r="O42" s="13"/>
      <c r="P42" s="13"/>
      <c r="Q42" s="19"/>
      <c r="T42" s="13"/>
      <c r="Y42" s="32" t="s">
        <v>456</v>
      </c>
      <c r="Z42" s="32" t="s">
        <v>587</v>
      </c>
      <c r="AF42" s="30"/>
      <c r="AK42" s="51" t="str">
        <f t="shared" si="7"/>
        <v>o</v>
      </c>
    </row>
    <row r="43" spans="1:37">
      <c r="A43" s="13"/>
      <c r="B43" s="13"/>
      <c r="F43" s="13"/>
      <c r="G43" s="19"/>
      <c r="K43" s="13"/>
      <c r="L43" s="13"/>
      <c r="O43" s="13"/>
      <c r="P43" s="13"/>
      <c r="Q43" s="19"/>
      <c r="T43" s="13"/>
      <c r="Y43" s="32" t="s">
        <v>457</v>
      </c>
      <c r="Z43" s="32" t="s">
        <v>588</v>
      </c>
      <c r="AF43" s="30"/>
      <c r="AK43" s="51" t="str">
        <f t="shared" si="7"/>
        <v>p</v>
      </c>
    </row>
    <row r="44" spans="1:37">
      <c r="A44" s="13"/>
      <c r="B44" s="13"/>
      <c r="F44" s="13"/>
      <c r="G44" s="19"/>
      <c r="K44" s="13"/>
      <c r="L44" s="13"/>
      <c r="O44" s="13"/>
      <c r="P44" s="13"/>
      <c r="Q44" s="19"/>
      <c r="T44" s="13"/>
      <c r="Y44" s="32" t="s">
        <v>458</v>
      </c>
      <c r="Z44" s="32" t="s">
        <v>589</v>
      </c>
      <c r="AF44" s="30"/>
      <c r="AK44" s="51" t="str">
        <f t="shared" si="7"/>
        <v>q</v>
      </c>
    </row>
    <row r="45" spans="1:37">
      <c r="A45" s="13"/>
      <c r="B45" s="13"/>
      <c r="F45" s="13"/>
      <c r="G45" s="19"/>
      <c r="K45" s="13"/>
      <c r="L45" s="13"/>
      <c r="O45" s="13"/>
      <c r="P45" s="13"/>
      <c r="Q45" s="19"/>
      <c r="T45" s="13"/>
      <c r="Y45" s="32" t="s">
        <v>459</v>
      </c>
      <c r="Z45" s="32" t="s">
        <v>590</v>
      </c>
      <c r="AF45" s="30"/>
      <c r="AK45" s="51" t="str">
        <f t="shared" si="7"/>
        <v>r</v>
      </c>
    </row>
    <row r="46" spans="1:37">
      <c r="A46" s="13"/>
      <c r="B46" s="13"/>
      <c r="F46" s="13"/>
      <c r="G46" s="19"/>
      <c r="K46" s="13"/>
      <c r="L46" s="13"/>
      <c r="O46" s="13"/>
      <c r="P46" s="13"/>
      <c r="Q46" s="19"/>
      <c r="T46" s="13"/>
      <c r="Y46" s="32" t="s">
        <v>460</v>
      </c>
      <c r="Z46" s="32" t="s">
        <v>591</v>
      </c>
      <c r="AF46" s="30"/>
      <c r="AK46" s="51" t="str">
        <f t="shared" si="7"/>
        <v>s</v>
      </c>
    </row>
    <row r="47" spans="1:37">
      <c r="A47" s="13"/>
      <c r="B47" s="13"/>
      <c r="F47" s="13"/>
      <c r="G47" s="19"/>
      <c r="K47" s="13"/>
      <c r="L47" s="13"/>
      <c r="O47" s="13"/>
      <c r="P47" s="13"/>
      <c r="Q47" s="19"/>
      <c r="T47" s="13"/>
      <c r="Y47" s="32" t="s">
        <v>461</v>
      </c>
      <c r="Z47" s="32" t="s">
        <v>592</v>
      </c>
      <c r="AF47" s="30"/>
      <c r="AK47" s="51" t="str">
        <f t="shared" si="7"/>
        <v>t</v>
      </c>
    </row>
    <row r="48" spans="1:37">
      <c r="A48" s="13"/>
      <c r="B48" s="13"/>
      <c r="F48" s="13"/>
      <c r="G48" s="19"/>
      <c r="K48" s="13"/>
      <c r="L48" s="13"/>
      <c r="O48" s="13"/>
      <c r="P48" s="13"/>
      <c r="Q48" s="19"/>
      <c r="T48" s="13"/>
      <c r="Y48" s="32" t="s">
        <v>462</v>
      </c>
      <c r="Z48" s="32" t="s">
        <v>593</v>
      </c>
      <c r="AF48" s="30"/>
      <c r="AK48" s="51" t="str">
        <f t="shared" si="7"/>
        <v>u</v>
      </c>
    </row>
    <row r="49" spans="1:37">
      <c r="A49" s="13"/>
      <c r="B49" s="13"/>
      <c r="F49" s="13"/>
      <c r="G49" s="19"/>
      <c r="K49" s="13"/>
      <c r="L49" s="13"/>
      <c r="O49" s="13"/>
      <c r="P49" s="13"/>
      <c r="Q49" s="19"/>
      <c r="T49" s="13"/>
      <c r="Y49" s="32" t="s">
        <v>463</v>
      </c>
      <c r="Z49" s="32" t="s">
        <v>594</v>
      </c>
      <c r="AF49" s="30"/>
      <c r="AK49" s="51" t="str">
        <f t="shared" si="7"/>
        <v>v</v>
      </c>
    </row>
    <row r="50" spans="1:37">
      <c r="A50" s="13"/>
      <c r="B50" s="13"/>
      <c r="F50" s="13"/>
      <c r="G50" s="19"/>
      <c r="K50" s="13"/>
      <c r="L50" s="13"/>
      <c r="O50" s="13"/>
      <c r="P50" s="13"/>
      <c r="Q50" s="19"/>
      <c r="T50" s="13"/>
      <c r="Y50" s="32" t="s">
        <v>464</v>
      </c>
      <c r="Z50" s="32" t="s">
        <v>595</v>
      </c>
      <c r="AF50" s="30"/>
    </row>
    <row r="51" spans="1:37">
      <c r="A51" s="13"/>
      <c r="B51" s="13"/>
      <c r="F51" s="13"/>
      <c r="G51" s="19"/>
      <c r="K51" s="13"/>
      <c r="L51" s="13"/>
      <c r="O51" s="13"/>
      <c r="P51" s="13"/>
      <c r="Q51" s="19"/>
      <c r="T51" s="13"/>
      <c r="Y51" s="32" t="s">
        <v>465</v>
      </c>
      <c r="Z51" s="32" t="s">
        <v>596</v>
      </c>
      <c r="AF51" s="30"/>
    </row>
    <row r="52" spans="1:37">
      <c r="A52" s="13"/>
      <c r="B52" s="13"/>
      <c r="F52" s="13"/>
      <c r="G52" s="19"/>
      <c r="K52" s="13"/>
      <c r="L52" s="13"/>
      <c r="O52" s="13"/>
      <c r="P52" s="13"/>
      <c r="Q52" s="19"/>
      <c r="T52" s="13"/>
      <c r="Y52" s="32" t="s">
        <v>466</v>
      </c>
      <c r="Z52" s="32" t="s">
        <v>597</v>
      </c>
      <c r="AF52" s="30"/>
    </row>
    <row r="53" spans="1:37">
      <c r="A53" s="13"/>
      <c r="B53" s="13"/>
      <c r="F53" s="13"/>
      <c r="G53" s="19"/>
      <c r="K53" s="13"/>
      <c r="L53" s="13"/>
      <c r="O53" s="13"/>
      <c r="P53" s="13"/>
      <c r="Q53" s="19"/>
      <c r="T53" s="13"/>
      <c r="Y53" s="32" t="s">
        <v>467</v>
      </c>
      <c r="Z53" s="32" t="s">
        <v>598</v>
      </c>
      <c r="AF53" s="30"/>
    </row>
    <row r="54" spans="1:37">
      <c r="A54" s="13"/>
      <c r="B54" s="13"/>
      <c r="F54" s="13"/>
      <c r="G54" s="19"/>
      <c r="K54" s="13"/>
      <c r="L54" s="13"/>
      <c r="O54" s="13"/>
      <c r="P54" s="20"/>
      <c r="Q54" s="19"/>
      <c r="T54" s="13"/>
      <c r="Y54" s="32" t="s">
        <v>468</v>
      </c>
      <c r="Z54" s="32" t="s">
        <v>599</v>
      </c>
      <c r="AF54" s="30"/>
    </row>
    <row r="55" spans="1:37">
      <c r="A55" s="13"/>
      <c r="B55" s="13"/>
      <c r="F55" s="13"/>
      <c r="G55" s="19"/>
      <c r="K55" s="13"/>
      <c r="L55" s="13"/>
      <c r="O55" s="13"/>
      <c r="P55" s="13"/>
      <c r="Q55" s="19"/>
      <c r="T55" s="13"/>
      <c r="Y55" s="32" t="s">
        <v>469</v>
      </c>
      <c r="Z55" s="32" t="s">
        <v>600</v>
      </c>
      <c r="AF55" s="30"/>
    </row>
    <row r="56" spans="1:37">
      <c r="A56" s="13"/>
      <c r="B56" s="13"/>
      <c r="F56" s="13"/>
      <c r="G56" s="19"/>
      <c r="K56" s="13"/>
      <c r="L56" s="13"/>
      <c r="O56" s="13"/>
      <c r="P56" s="13"/>
      <c r="Q56" s="19"/>
      <c r="T56" s="13"/>
      <c r="Y56" s="32" t="s">
        <v>470</v>
      </c>
      <c r="Z56" s="32" t="s">
        <v>601</v>
      </c>
      <c r="AF56" s="30"/>
    </row>
    <row r="57" spans="1:37">
      <c r="A57" s="13"/>
      <c r="B57" s="13"/>
      <c r="F57" s="13"/>
      <c r="G57" s="19"/>
      <c r="K57" s="13"/>
      <c r="L57" s="13"/>
      <c r="O57" s="13"/>
      <c r="P57" s="13"/>
      <c r="Q57" s="19"/>
      <c r="T57" s="13"/>
      <c r="Y57" s="32" t="s">
        <v>471</v>
      </c>
      <c r="Z57" s="32" t="s">
        <v>602</v>
      </c>
      <c r="AF57" s="30"/>
    </row>
    <row r="58" spans="1:37">
      <c r="A58" s="13"/>
      <c r="B58" s="13"/>
      <c r="F58" s="13"/>
      <c r="G58" s="19"/>
      <c r="K58" s="13"/>
      <c r="L58" s="13"/>
      <c r="O58" s="13"/>
      <c r="P58" s="13"/>
      <c r="Q58" s="19"/>
      <c r="T58" s="13"/>
      <c r="Y58" s="32" t="s">
        <v>472</v>
      </c>
      <c r="Z58" s="32" t="s">
        <v>603</v>
      </c>
      <c r="AF58" s="30"/>
    </row>
    <row r="59" spans="1:37">
      <c r="A59" s="13"/>
      <c r="B59" s="13"/>
      <c r="F59" s="13"/>
      <c r="G59" s="19"/>
      <c r="K59" s="13"/>
      <c r="L59" s="13"/>
      <c r="O59" s="13"/>
      <c r="P59" s="13"/>
      <c r="Q59" s="19"/>
      <c r="T59" s="13"/>
      <c r="Y59" s="32" t="s">
        <v>473</v>
      </c>
      <c r="Z59" s="32" t="s">
        <v>604</v>
      </c>
      <c r="AF59" s="30"/>
    </row>
    <row r="60" spans="1:37">
      <c r="A60" s="13"/>
      <c r="B60" s="13"/>
      <c r="F60" s="13"/>
      <c r="G60" s="19"/>
      <c r="K60" s="13"/>
      <c r="L60" s="13"/>
      <c r="O60" s="13"/>
      <c r="P60" s="13"/>
      <c r="Q60" s="19"/>
      <c r="T60" s="13"/>
      <c r="Y60" s="32" t="s">
        <v>474</v>
      </c>
      <c r="Z60" s="32" t="s">
        <v>605</v>
      </c>
      <c r="AF60" s="30"/>
    </row>
    <row r="61" spans="1:37">
      <c r="A61" s="13"/>
      <c r="B61" s="13"/>
      <c r="F61" s="13"/>
      <c r="G61" s="19"/>
      <c r="K61" s="13"/>
      <c r="L61" s="13"/>
      <c r="O61" s="13"/>
      <c r="P61" s="13"/>
      <c r="Q61" s="19"/>
      <c r="T61" s="13"/>
      <c r="Y61" s="32" t="s">
        <v>475</v>
      </c>
      <c r="Z61" s="32" t="s">
        <v>606</v>
      </c>
      <c r="AF61" s="30"/>
    </row>
    <row r="62" spans="1:37">
      <c r="A62" s="13"/>
      <c r="B62" s="13"/>
      <c r="F62" s="13"/>
      <c r="G62" s="19"/>
      <c r="K62" s="13"/>
      <c r="L62" s="13"/>
      <c r="O62" s="13"/>
      <c r="P62" s="13"/>
      <c r="Q62" s="19"/>
      <c r="T62" s="13"/>
      <c r="Y62" s="32" t="s">
        <v>476</v>
      </c>
      <c r="Z62" s="32" t="s">
        <v>607</v>
      </c>
      <c r="AF62" s="30"/>
    </row>
    <row r="63" spans="1:37">
      <c r="A63" s="13"/>
      <c r="B63" s="13"/>
      <c r="F63" s="13"/>
      <c r="G63" s="19"/>
      <c r="K63" s="13"/>
      <c r="L63" s="13"/>
      <c r="O63" s="13"/>
      <c r="P63" s="13"/>
      <c r="Q63" s="19"/>
      <c r="T63" s="13"/>
      <c r="Y63" s="32" t="s">
        <v>477</v>
      </c>
      <c r="Z63" s="32" t="s">
        <v>608</v>
      </c>
      <c r="AF63" s="30"/>
    </row>
    <row r="64" spans="1:37">
      <c r="A64" s="13"/>
      <c r="B64" s="13"/>
      <c r="F64" s="13"/>
      <c r="G64" s="19"/>
      <c r="K64" s="13"/>
      <c r="L64" s="13"/>
      <c r="O64" s="13"/>
      <c r="P64" s="13"/>
      <c r="Q64" s="19"/>
      <c r="T64" s="13"/>
      <c r="Y64" s="32" t="s">
        <v>478</v>
      </c>
      <c r="Z64" s="32" t="s">
        <v>609</v>
      </c>
      <c r="AF64" s="30"/>
    </row>
    <row r="65" spans="1:32">
      <c r="A65" s="13"/>
      <c r="B65" s="13"/>
      <c r="F65" s="13"/>
      <c r="G65" s="19"/>
      <c r="K65" s="13"/>
      <c r="L65" s="13"/>
      <c r="O65" s="13"/>
      <c r="P65" s="13"/>
      <c r="Q65" s="19"/>
      <c r="T65" s="13"/>
      <c r="Y65" s="32" t="s">
        <v>479</v>
      </c>
      <c r="Z65" s="32" t="s">
        <v>610</v>
      </c>
      <c r="AF65" s="30"/>
    </row>
    <row r="66" spans="1:32">
      <c r="A66" s="13"/>
      <c r="B66" s="13"/>
      <c r="F66" s="13"/>
      <c r="G66" s="19"/>
      <c r="K66" s="13"/>
      <c r="L66" s="13"/>
      <c r="O66" s="13"/>
      <c r="P66" s="13"/>
      <c r="Q66" s="19"/>
      <c r="T66" s="13"/>
      <c r="Y66" s="32" t="s">
        <v>71</v>
      </c>
      <c r="Z66" s="32" t="s">
        <v>611</v>
      </c>
      <c r="AF66" s="30"/>
    </row>
    <row r="67" spans="1:32">
      <c r="A67" s="13"/>
      <c r="B67" s="13"/>
      <c r="F67" s="13"/>
      <c r="G67" s="19"/>
      <c r="K67" s="13"/>
      <c r="L67" s="13"/>
      <c r="O67" s="13"/>
      <c r="P67" s="13"/>
      <c r="Q67" s="19"/>
      <c r="T67" s="13"/>
      <c r="Y67" s="32" t="s">
        <v>480</v>
      </c>
      <c r="Z67" s="32" t="s">
        <v>612</v>
      </c>
      <c r="AF67" s="30"/>
    </row>
    <row r="68" spans="1:32">
      <c r="A68" s="13"/>
      <c r="B68" s="13"/>
      <c r="F68" s="13"/>
      <c r="G68" s="19"/>
      <c r="K68" s="13"/>
      <c r="L68" s="13"/>
      <c r="O68" s="13"/>
      <c r="P68" s="13"/>
      <c r="Q68" s="19"/>
      <c r="T68" s="13"/>
      <c r="Y68" s="32" t="s">
        <v>481</v>
      </c>
      <c r="Z68" s="32" t="s">
        <v>613</v>
      </c>
      <c r="AF68" s="30"/>
    </row>
    <row r="69" spans="1:32">
      <c r="A69" s="13"/>
      <c r="B69" s="13"/>
      <c r="F69" s="13"/>
      <c r="G69" s="19"/>
      <c r="K69" s="13"/>
      <c r="L69" s="13"/>
      <c r="O69" s="13"/>
      <c r="P69" s="13"/>
      <c r="Q69" s="19"/>
      <c r="T69" s="13"/>
      <c r="Y69" s="32" t="s">
        <v>482</v>
      </c>
      <c r="Z69" s="32" t="s">
        <v>614</v>
      </c>
      <c r="AF69" s="30"/>
    </row>
    <row r="70" spans="1:32">
      <c r="A70" s="13"/>
      <c r="B70" s="13"/>
      <c r="Y70" s="32" t="s">
        <v>483</v>
      </c>
      <c r="Z70" s="32" t="s">
        <v>615</v>
      </c>
    </row>
    <row r="71" spans="1:32">
      <c r="Y71" s="32" t="s">
        <v>484</v>
      </c>
      <c r="Z71" s="32" t="s">
        <v>616</v>
      </c>
    </row>
    <row r="72" spans="1:32">
      <c r="Y72" s="32" t="s">
        <v>485</v>
      </c>
      <c r="Z72" s="32" t="s">
        <v>617</v>
      </c>
    </row>
    <row r="73" spans="1:32">
      <c r="Y73" s="32" t="s">
        <v>486</v>
      </c>
      <c r="Z73" s="32" t="s">
        <v>618</v>
      </c>
    </row>
    <row r="74" spans="1:32">
      <c r="Y74" s="32" t="s">
        <v>487</v>
      </c>
      <c r="Z74" s="32" t="s">
        <v>619</v>
      </c>
    </row>
    <row r="75" spans="1:32">
      <c r="Y75" s="32" t="s">
        <v>488</v>
      </c>
      <c r="Z75" s="32" t="s">
        <v>620</v>
      </c>
    </row>
    <row r="76" spans="1:32">
      <c r="Y76" s="32" t="s">
        <v>489</v>
      </c>
      <c r="Z76" s="32" t="s">
        <v>621</v>
      </c>
    </row>
    <row r="77" spans="1:32">
      <c r="Y77" s="32" t="s">
        <v>490</v>
      </c>
      <c r="Z77" s="32" t="s">
        <v>622</v>
      </c>
    </row>
    <row r="78" spans="1:32">
      <c r="Y78" s="32" t="s">
        <v>491</v>
      </c>
      <c r="Z78" s="32" t="s">
        <v>623</v>
      </c>
    </row>
    <row r="79" spans="1:32">
      <c r="Y79" s="32" t="s">
        <v>492</v>
      </c>
      <c r="Z79" s="32" t="s">
        <v>624</v>
      </c>
    </row>
    <row r="80" spans="1:32">
      <c r="Y80" s="32" t="s">
        <v>493</v>
      </c>
      <c r="Z80" s="32" t="s">
        <v>625</v>
      </c>
    </row>
    <row r="81" spans="25:26">
      <c r="Y81" s="32" t="s">
        <v>494</v>
      </c>
      <c r="Z81" s="32" t="s">
        <v>626</v>
      </c>
    </row>
    <row r="82" spans="25:26">
      <c r="Y82" s="32" t="s">
        <v>495</v>
      </c>
      <c r="Z82" s="32" t="s">
        <v>627</v>
      </c>
    </row>
    <row r="83" spans="25:26">
      <c r="Y83" s="32" t="s">
        <v>496</v>
      </c>
      <c r="Z83" s="32" t="s">
        <v>628</v>
      </c>
    </row>
    <row r="84" spans="25:26">
      <c r="Y84" s="32" t="s">
        <v>497</v>
      </c>
      <c r="Z84" s="32" t="s">
        <v>629</v>
      </c>
    </row>
    <row r="85" spans="25:26">
      <c r="Y85" s="32" t="s">
        <v>498</v>
      </c>
      <c r="Z85" s="32" t="s">
        <v>630</v>
      </c>
    </row>
    <row r="86" spans="25:26">
      <c r="Y86" s="32" t="s">
        <v>499</v>
      </c>
      <c r="Z86" s="32" t="s">
        <v>631</v>
      </c>
    </row>
    <row r="87" spans="25:26">
      <c r="Y87" s="32" t="s">
        <v>500</v>
      </c>
      <c r="Z87" s="32" t="s">
        <v>632</v>
      </c>
    </row>
    <row r="88" spans="25:26">
      <c r="Y88" s="32" t="s">
        <v>501</v>
      </c>
      <c r="Z88" s="32" t="s">
        <v>633</v>
      </c>
    </row>
    <row r="89" spans="25:26">
      <c r="Y89" s="32" t="s">
        <v>502</v>
      </c>
      <c r="Z89" s="32" t="s">
        <v>634</v>
      </c>
    </row>
    <row r="90" spans="25:26">
      <c r="Y90" s="32" t="s">
        <v>503</v>
      </c>
      <c r="Z90" s="32" t="s">
        <v>635</v>
      </c>
    </row>
    <row r="91" spans="25:26">
      <c r="Y91" s="32" t="s">
        <v>504</v>
      </c>
      <c r="Z91" s="32" t="s">
        <v>636</v>
      </c>
    </row>
    <row r="92" spans="25:26">
      <c r="Y92" s="32" t="s">
        <v>505</v>
      </c>
      <c r="Z92" s="32" t="s">
        <v>637</v>
      </c>
    </row>
    <row r="93" spans="25:26">
      <c r="Y93" s="32" t="s">
        <v>506</v>
      </c>
      <c r="Z93" s="32" t="s">
        <v>638</v>
      </c>
    </row>
    <row r="94" spans="25:26">
      <c r="Y94" s="32" t="s">
        <v>507</v>
      </c>
      <c r="Z94" s="32" t="s">
        <v>639</v>
      </c>
    </row>
    <row r="95" spans="25:26">
      <c r="Y95" s="32" t="s">
        <v>508</v>
      </c>
      <c r="Z95" s="32" t="s">
        <v>640</v>
      </c>
    </row>
    <row r="96" spans="25:26">
      <c r="Y96" s="32" t="s">
        <v>410</v>
      </c>
      <c r="Z96" s="32" t="s">
        <v>641</v>
      </c>
    </row>
    <row r="97" spans="25:26">
      <c r="Y97" s="32" t="s">
        <v>509</v>
      </c>
      <c r="Z97" s="32" t="s">
        <v>642</v>
      </c>
    </row>
    <row r="98" spans="25:26">
      <c r="Y98" s="32" t="s">
        <v>510</v>
      </c>
      <c r="Z98" s="32" t="s">
        <v>643</v>
      </c>
    </row>
    <row r="99" spans="25:26">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10" t="s">
        <v>349</v>
      </c>
      <c r="B2" s="511"/>
      <c r="C2" s="511"/>
      <c r="D2" s="511"/>
      <c r="E2" s="511"/>
      <c r="F2" s="512"/>
      <c r="G2" s="792" t="s">
        <v>146</v>
      </c>
      <c r="H2" s="777"/>
      <c r="I2" s="777"/>
      <c r="J2" s="777"/>
      <c r="K2" s="777"/>
      <c r="L2" s="777"/>
      <c r="M2" s="777"/>
      <c r="N2" s="777"/>
      <c r="O2" s="778"/>
      <c r="P2" s="776" t="s">
        <v>59</v>
      </c>
      <c r="Q2" s="777"/>
      <c r="R2" s="777"/>
      <c r="S2" s="777"/>
      <c r="T2" s="777"/>
      <c r="U2" s="777"/>
      <c r="V2" s="777"/>
      <c r="W2" s="777"/>
      <c r="X2" s="778"/>
      <c r="Y2" s="1000"/>
      <c r="Z2" s="409"/>
      <c r="AA2" s="410"/>
      <c r="AB2" s="1004" t="s">
        <v>11</v>
      </c>
      <c r="AC2" s="1005"/>
      <c r="AD2" s="1006"/>
      <c r="AE2" s="992" t="s">
        <v>390</v>
      </c>
      <c r="AF2" s="992"/>
      <c r="AG2" s="992"/>
      <c r="AH2" s="992"/>
      <c r="AI2" s="992" t="s">
        <v>412</v>
      </c>
      <c r="AJ2" s="992"/>
      <c r="AK2" s="992"/>
      <c r="AL2" s="456"/>
      <c r="AM2" s="992" t="s">
        <v>509</v>
      </c>
      <c r="AN2" s="992"/>
      <c r="AO2" s="992"/>
      <c r="AP2" s="456"/>
      <c r="AQ2" s="215" t="s">
        <v>232</v>
      </c>
      <c r="AR2" s="199"/>
      <c r="AS2" s="199"/>
      <c r="AT2" s="200"/>
      <c r="AU2" s="369" t="s">
        <v>134</v>
      </c>
      <c r="AV2" s="369"/>
      <c r="AW2" s="369"/>
      <c r="AX2" s="370"/>
      <c r="AY2" s="34">
        <f>COUNTA($G$4)</f>
        <v>0</v>
      </c>
    </row>
    <row r="3" spans="1:51" ht="18.75" customHeight="1">
      <c r="A3" s="510"/>
      <c r="B3" s="511"/>
      <c r="C3" s="511"/>
      <c r="D3" s="511"/>
      <c r="E3" s="511"/>
      <c r="F3" s="512"/>
      <c r="G3" s="565"/>
      <c r="H3" s="375"/>
      <c r="I3" s="375"/>
      <c r="J3" s="375"/>
      <c r="K3" s="375"/>
      <c r="L3" s="375"/>
      <c r="M3" s="375"/>
      <c r="N3" s="375"/>
      <c r="O3" s="566"/>
      <c r="P3" s="578"/>
      <c r="Q3" s="375"/>
      <c r="R3" s="375"/>
      <c r="S3" s="375"/>
      <c r="T3" s="375"/>
      <c r="U3" s="375"/>
      <c r="V3" s="375"/>
      <c r="W3" s="375"/>
      <c r="X3" s="566"/>
      <c r="Y3" s="1001"/>
      <c r="Z3" s="1002"/>
      <c r="AA3" s="1003"/>
      <c r="AB3" s="1007"/>
      <c r="AC3" s="1008"/>
      <c r="AD3" s="100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c r="A4" s="513"/>
      <c r="B4" s="511"/>
      <c r="C4" s="511"/>
      <c r="D4" s="511"/>
      <c r="E4" s="511"/>
      <c r="F4" s="512"/>
      <c r="G4" s="538"/>
      <c r="H4" s="1010"/>
      <c r="I4" s="1010"/>
      <c r="J4" s="1010"/>
      <c r="K4" s="1010"/>
      <c r="L4" s="1010"/>
      <c r="M4" s="1010"/>
      <c r="N4" s="1010"/>
      <c r="O4" s="1011"/>
      <c r="P4" s="191"/>
      <c r="Q4" s="1018"/>
      <c r="R4" s="1018"/>
      <c r="S4" s="1018"/>
      <c r="T4" s="1018"/>
      <c r="U4" s="1018"/>
      <c r="V4" s="1018"/>
      <c r="W4" s="1018"/>
      <c r="X4" s="1019"/>
      <c r="Y4" s="996" t="s">
        <v>12</v>
      </c>
      <c r="Z4" s="997"/>
      <c r="AA4" s="998"/>
      <c r="AB4" s="549"/>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4"/>
      <c r="B5" s="515"/>
      <c r="C5" s="515"/>
      <c r="D5" s="515"/>
      <c r="E5" s="515"/>
      <c r="F5" s="516"/>
      <c r="G5" s="1012"/>
      <c r="H5" s="1013"/>
      <c r="I5" s="1013"/>
      <c r="J5" s="1013"/>
      <c r="K5" s="1013"/>
      <c r="L5" s="1013"/>
      <c r="M5" s="1013"/>
      <c r="N5" s="1013"/>
      <c r="O5" s="1014"/>
      <c r="P5" s="1020"/>
      <c r="Q5" s="1020"/>
      <c r="R5" s="1020"/>
      <c r="S5" s="1020"/>
      <c r="T5" s="1020"/>
      <c r="U5" s="1020"/>
      <c r="V5" s="1020"/>
      <c r="W5" s="1020"/>
      <c r="X5" s="1021"/>
      <c r="Y5" s="303" t="s">
        <v>54</v>
      </c>
      <c r="Z5" s="993"/>
      <c r="AA5" s="994"/>
      <c r="AB5" s="520"/>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4"/>
      <c r="B6" s="515"/>
      <c r="C6" s="515"/>
      <c r="D6" s="515"/>
      <c r="E6" s="515"/>
      <c r="F6" s="516"/>
      <c r="G6" s="1015"/>
      <c r="H6" s="1016"/>
      <c r="I6" s="1016"/>
      <c r="J6" s="1016"/>
      <c r="K6" s="1016"/>
      <c r="L6" s="1016"/>
      <c r="M6" s="1016"/>
      <c r="N6" s="1016"/>
      <c r="O6" s="1017"/>
      <c r="P6" s="1022"/>
      <c r="Q6" s="1022"/>
      <c r="R6" s="1022"/>
      <c r="S6" s="1022"/>
      <c r="T6" s="1022"/>
      <c r="U6" s="1022"/>
      <c r="V6" s="1022"/>
      <c r="W6" s="1022"/>
      <c r="X6" s="1023"/>
      <c r="Y6" s="1024" t="s">
        <v>13</v>
      </c>
      <c r="Z6" s="993"/>
      <c r="AA6" s="994"/>
      <c r="AB6" s="459" t="s">
        <v>180</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3" t="s">
        <v>380</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c r="A9" s="510" t="s">
        <v>349</v>
      </c>
      <c r="B9" s="511"/>
      <c r="C9" s="511"/>
      <c r="D9" s="511"/>
      <c r="E9" s="511"/>
      <c r="F9" s="512"/>
      <c r="G9" s="792" t="s">
        <v>146</v>
      </c>
      <c r="H9" s="777"/>
      <c r="I9" s="777"/>
      <c r="J9" s="777"/>
      <c r="K9" s="777"/>
      <c r="L9" s="777"/>
      <c r="M9" s="777"/>
      <c r="N9" s="777"/>
      <c r="O9" s="778"/>
      <c r="P9" s="776" t="s">
        <v>59</v>
      </c>
      <c r="Q9" s="777"/>
      <c r="R9" s="777"/>
      <c r="S9" s="777"/>
      <c r="T9" s="777"/>
      <c r="U9" s="777"/>
      <c r="V9" s="777"/>
      <c r="W9" s="777"/>
      <c r="X9" s="778"/>
      <c r="Y9" s="1000"/>
      <c r="Z9" s="409"/>
      <c r="AA9" s="410"/>
      <c r="AB9" s="1004" t="s">
        <v>11</v>
      </c>
      <c r="AC9" s="1005"/>
      <c r="AD9" s="1006"/>
      <c r="AE9" s="992" t="s">
        <v>390</v>
      </c>
      <c r="AF9" s="992"/>
      <c r="AG9" s="992"/>
      <c r="AH9" s="992"/>
      <c r="AI9" s="992" t="s">
        <v>412</v>
      </c>
      <c r="AJ9" s="992"/>
      <c r="AK9" s="992"/>
      <c r="AL9" s="456"/>
      <c r="AM9" s="992" t="s">
        <v>509</v>
      </c>
      <c r="AN9" s="992"/>
      <c r="AO9" s="992"/>
      <c r="AP9" s="456"/>
      <c r="AQ9" s="215" t="s">
        <v>232</v>
      </c>
      <c r="AR9" s="199"/>
      <c r="AS9" s="199"/>
      <c r="AT9" s="200"/>
      <c r="AU9" s="369" t="s">
        <v>134</v>
      </c>
      <c r="AV9" s="369"/>
      <c r="AW9" s="369"/>
      <c r="AX9" s="370"/>
      <c r="AY9" s="34">
        <f>COUNTA($G$11)</f>
        <v>0</v>
      </c>
    </row>
    <row r="10" spans="1:51" ht="18.75" customHeight="1">
      <c r="A10" s="510"/>
      <c r="B10" s="511"/>
      <c r="C10" s="511"/>
      <c r="D10" s="511"/>
      <c r="E10" s="511"/>
      <c r="F10" s="512"/>
      <c r="G10" s="565"/>
      <c r="H10" s="375"/>
      <c r="I10" s="375"/>
      <c r="J10" s="375"/>
      <c r="K10" s="375"/>
      <c r="L10" s="375"/>
      <c r="M10" s="375"/>
      <c r="N10" s="375"/>
      <c r="O10" s="566"/>
      <c r="P10" s="578"/>
      <c r="Q10" s="375"/>
      <c r="R10" s="375"/>
      <c r="S10" s="375"/>
      <c r="T10" s="375"/>
      <c r="U10" s="375"/>
      <c r="V10" s="375"/>
      <c r="W10" s="375"/>
      <c r="X10" s="566"/>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c r="A11" s="513"/>
      <c r="B11" s="511"/>
      <c r="C11" s="511"/>
      <c r="D11" s="511"/>
      <c r="E11" s="511"/>
      <c r="F11" s="512"/>
      <c r="G11" s="538"/>
      <c r="H11" s="1010"/>
      <c r="I11" s="1010"/>
      <c r="J11" s="1010"/>
      <c r="K11" s="1010"/>
      <c r="L11" s="1010"/>
      <c r="M11" s="1010"/>
      <c r="N11" s="1010"/>
      <c r="O11" s="1011"/>
      <c r="P11" s="191"/>
      <c r="Q11" s="1018"/>
      <c r="R11" s="1018"/>
      <c r="S11" s="1018"/>
      <c r="T11" s="1018"/>
      <c r="U11" s="1018"/>
      <c r="V11" s="1018"/>
      <c r="W11" s="1018"/>
      <c r="X11" s="1019"/>
      <c r="Y11" s="996" t="s">
        <v>12</v>
      </c>
      <c r="Z11" s="997"/>
      <c r="AA11" s="998"/>
      <c r="AB11" s="549"/>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4"/>
      <c r="B12" s="515"/>
      <c r="C12" s="515"/>
      <c r="D12" s="515"/>
      <c r="E12" s="515"/>
      <c r="F12" s="516"/>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20"/>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5"/>
      <c r="B13" s="646"/>
      <c r="C13" s="646"/>
      <c r="D13" s="646"/>
      <c r="E13" s="646"/>
      <c r="F13" s="647"/>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9" t="s">
        <v>180</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3" t="s">
        <v>380</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c r="A16" s="510" t="s">
        <v>349</v>
      </c>
      <c r="B16" s="511"/>
      <c r="C16" s="511"/>
      <c r="D16" s="511"/>
      <c r="E16" s="511"/>
      <c r="F16" s="512"/>
      <c r="G16" s="792" t="s">
        <v>146</v>
      </c>
      <c r="H16" s="777"/>
      <c r="I16" s="777"/>
      <c r="J16" s="777"/>
      <c r="K16" s="777"/>
      <c r="L16" s="777"/>
      <c r="M16" s="777"/>
      <c r="N16" s="777"/>
      <c r="O16" s="778"/>
      <c r="P16" s="776" t="s">
        <v>59</v>
      </c>
      <c r="Q16" s="777"/>
      <c r="R16" s="777"/>
      <c r="S16" s="777"/>
      <c r="T16" s="777"/>
      <c r="U16" s="777"/>
      <c r="V16" s="777"/>
      <c r="W16" s="777"/>
      <c r="X16" s="778"/>
      <c r="Y16" s="1000"/>
      <c r="Z16" s="409"/>
      <c r="AA16" s="410"/>
      <c r="AB16" s="1004" t="s">
        <v>11</v>
      </c>
      <c r="AC16" s="1005"/>
      <c r="AD16" s="1006"/>
      <c r="AE16" s="992" t="s">
        <v>390</v>
      </c>
      <c r="AF16" s="992"/>
      <c r="AG16" s="992"/>
      <c r="AH16" s="992"/>
      <c r="AI16" s="992" t="s">
        <v>412</v>
      </c>
      <c r="AJ16" s="992"/>
      <c r="AK16" s="992"/>
      <c r="AL16" s="456"/>
      <c r="AM16" s="992" t="s">
        <v>509</v>
      </c>
      <c r="AN16" s="992"/>
      <c r="AO16" s="992"/>
      <c r="AP16" s="456"/>
      <c r="AQ16" s="215" t="s">
        <v>232</v>
      </c>
      <c r="AR16" s="199"/>
      <c r="AS16" s="199"/>
      <c r="AT16" s="200"/>
      <c r="AU16" s="369" t="s">
        <v>134</v>
      </c>
      <c r="AV16" s="369"/>
      <c r="AW16" s="369"/>
      <c r="AX16" s="370"/>
      <c r="AY16" s="34">
        <f>COUNTA($G$18)</f>
        <v>0</v>
      </c>
    </row>
    <row r="17" spans="1:51" ht="18.75" customHeight="1">
      <c r="A17" s="510"/>
      <c r="B17" s="511"/>
      <c r="C17" s="511"/>
      <c r="D17" s="511"/>
      <c r="E17" s="511"/>
      <c r="F17" s="512"/>
      <c r="G17" s="565"/>
      <c r="H17" s="375"/>
      <c r="I17" s="375"/>
      <c r="J17" s="375"/>
      <c r="K17" s="375"/>
      <c r="L17" s="375"/>
      <c r="M17" s="375"/>
      <c r="N17" s="375"/>
      <c r="O17" s="566"/>
      <c r="P17" s="578"/>
      <c r="Q17" s="375"/>
      <c r="R17" s="375"/>
      <c r="S17" s="375"/>
      <c r="T17" s="375"/>
      <c r="U17" s="375"/>
      <c r="V17" s="375"/>
      <c r="W17" s="375"/>
      <c r="X17" s="566"/>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c r="A18" s="513"/>
      <c r="B18" s="511"/>
      <c r="C18" s="511"/>
      <c r="D18" s="511"/>
      <c r="E18" s="511"/>
      <c r="F18" s="512"/>
      <c r="G18" s="538"/>
      <c r="H18" s="1010"/>
      <c r="I18" s="1010"/>
      <c r="J18" s="1010"/>
      <c r="K18" s="1010"/>
      <c r="L18" s="1010"/>
      <c r="M18" s="1010"/>
      <c r="N18" s="1010"/>
      <c r="O18" s="1011"/>
      <c r="P18" s="191"/>
      <c r="Q18" s="1018"/>
      <c r="R18" s="1018"/>
      <c r="S18" s="1018"/>
      <c r="T18" s="1018"/>
      <c r="U18" s="1018"/>
      <c r="V18" s="1018"/>
      <c r="W18" s="1018"/>
      <c r="X18" s="1019"/>
      <c r="Y18" s="996" t="s">
        <v>12</v>
      </c>
      <c r="Z18" s="997"/>
      <c r="AA18" s="998"/>
      <c r="AB18" s="549"/>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4"/>
      <c r="B19" s="515"/>
      <c r="C19" s="515"/>
      <c r="D19" s="515"/>
      <c r="E19" s="515"/>
      <c r="F19" s="516"/>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20"/>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5"/>
      <c r="B20" s="646"/>
      <c r="C20" s="646"/>
      <c r="D20" s="646"/>
      <c r="E20" s="646"/>
      <c r="F20" s="647"/>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9" t="s">
        <v>180</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3" t="s">
        <v>380</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c r="A23" s="510" t="s">
        <v>349</v>
      </c>
      <c r="B23" s="511"/>
      <c r="C23" s="511"/>
      <c r="D23" s="511"/>
      <c r="E23" s="511"/>
      <c r="F23" s="512"/>
      <c r="G23" s="792" t="s">
        <v>146</v>
      </c>
      <c r="H23" s="777"/>
      <c r="I23" s="777"/>
      <c r="J23" s="777"/>
      <c r="K23" s="777"/>
      <c r="L23" s="777"/>
      <c r="M23" s="777"/>
      <c r="N23" s="777"/>
      <c r="O23" s="778"/>
      <c r="P23" s="776" t="s">
        <v>59</v>
      </c>
      <c r="Q23" s="777"/>
      <c r="R23" s="777"/>
      <c r="S23" s="777"/>
      <c r="T23" s="777"/>
      <c r="U23" s="777"/>
      <c r="V23" s="777"/>
      <c r="W23" s="777"/>
      <c r="X23" s="778"/>
      <c r="Y23" s="1000"/>
      <c r="Z23" s="409"/>
      <c r="AA23" s="410"/>
      <c r="AB23" s="1004" t="s">
        <v>11</v>
      </c>
      <c r="AC23" s="1005"/>
      <c r="AD23" s="1006"/>
      <c r="AE23" s="992" t="s">
        <v>390</v>
      </c>
      <c r="AF23" s="992"/>
      <c r="AG23" s="992"/>
      <c r="AH23" s="992"/>
      <c r="AI23" s="992" t="s">
        <v>412</v>
      </c>
      <c r="AJ23" s="992"/>
      <c r="AK23" s="992"/>
      <c r="AL23" s="456"/>
      <c r="AM23" s="992" t="s">
        <v>509</v>
      </c>
      <c r="AN23" s="992"/>
      <c r="AO23" s="992"/>
      <c r="AP23" s="456"/>
      <c r="AQ23" s="215" t="s">
        <v>232</v>
      </c>
      <c r="AR23" s="199"/>
      <c r="AS23" s="199"/>
      <c r="AT23" s="200"/>
      <c r="AU23" s="369" t="s">
        <v>134</v>
      </c>
      <c r="AV23" s="369"/>
      <c r="AW23" s="369"/>
      <c r="AX23" s="370"/>
      <c r="AY23" s="34">
        <f>COUNTA($G$25)</f>
        <v>0</v>
      </c>
    </row>
    <row r="24" spans="1:51" ht="18.75" customHeight="1">
      <c r="A24" s="510"/>
      <c r="B24" s="511"/>
      <c r="C24" s="511"/>
      <c r="D24" s="511"/>
      <c r="E24" s="511"/>
      <c r="F24" s="512"/>
      <c r="G24" s="565"/>
      <c r="H24" s="375"/>
      <c r="I24" s="375"/>
      <c r="J24" s="375"/>
      <c r="K24" s="375"/>
      <c r="L24" s="375"/>
      <c r="M24" s="375"/>
      <c r="N24" s="375"/>
      <c r="O24" s="566"/>
      <c r="P24" s="578"/>
      <c r="Q24" s="375"/>
      <c r="R24" s="375"/>
      <c r="S24" s="375"/>
      <c r="T24" s="375"/>
      <c r="U24" s="375"/>
      <c r="V24" s="375"/>
      <c r="W24" s="375"/>
      <c r="X24" s="566"/>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c r="A25" s="513"/>
      <c r="B25" s="511"/>
      <c r="C25" s="511"/>
      <c r="D25" s="511"/>
      <c r="E25" s="511"/>
      <c r="F25" s="512"/>
      <c r="G25" s="538"/>
      <c r="H25" s="1010"/>
      <c r="I25" s="1010"/>
      <c r="J25" s="1010"/>
      <c r="K25" s="1010"/>
      <c r="L25" s="1010"/>
      <c r="M25" s="1010"/>
      <c r="N25" s="1010"/>
      <c r="O25" s="1011"/>
      <c r="P25" s="191"/>
      <c r="Q25" s="1018"/>
      <c r="R25" s="1018"/>
      <c r="S25" s="1018"/>
      <c r="T25" s="1018"/>
      <c r="U25" s="1018"/>
      <c r="V25" s="1018"/>
      <c r="W25" s="1018"/>
      <c r="X25" s="1019"/>
      <c r="Y25" s="996" t="s">
        <v>12</v>
      </c>
      <c r="Z25" s="997"/>
      <c r="AA25" s="998"/>
      <c r="AB25" s="549"/>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4"/>
      <c r="B26" s="515"/>
      <c r="C26" s="515"/>
      <c r="D26" s="515"/>
      <c r="E26" s="515"/>
      <c r="F26" s="516"/>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20"/>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5"/>
      <c r="B27" s="646"/>
      <c r="C27" s="646"/>
      <c r="D27" s="646"/>
      <c r="E27" s="646"/>
      <c r="F27" s="647"/>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9" t="s">
        <v>180</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3" t="s">
        <v>380</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c r="A30" s="510" t="s">
        <v>349</v>
      </c>
      <c r="B30" s="511"/>
      <c r="C30" s="511"/>
      <c r="D30" s="511"/>
      <c r="E30" s="511"/>
      <c r="F30" s="512"/>
      <c r="G30" s="792" t="s">
        <v>146</v>
      </c>
      <c r="H30" s="777"/>
      <c r="I30" s="777"/>
      <c r="J30" s="777"/>
      <c r="K30" s="777"/>
      <c r="L30" s="777"/>
      <c r="M30" s="777"/>
      <c r="N30" s="777"/>
      <c r="O30" s="778"/>
      <c r="P30" s="776" t="s">
        <v>59</v>
      </c>
      <c r="Q30" s="777"/>
      <c r="R30" s="777"/>
      <c r="S30" s="777"/>
      <c r="T30" s="777"/>
      <c r="U30" s="777"/>
      <c r="V30" s="777"/>
      <c r="W30" s="777"/>
      <c r="X30" s="778"/>
      <c r="Y30" s="1000"/>
      <c r="Z30" s="409"/>
      <c r="AA30" s="410"/>
      <c r="AB30" s="1004" t="s">
        <v>11</v>
      </c>
      <c r="AC30" s="1005"/>
      <c r="AD30" s="1006"/>
      <c r="AE30" s="992" t="s">
        <v>390</v>
      </c>
      <c r="AF30" s="992"/>
      <c r="AG30" s="992"/>
      <c r="AH30" s="992"/>
      <c r="AI30" s="992" t="s">
        <v>412</v>
      </c>
      <c r="AJ30" s="992"/>
      <c r="AK30" s="992"/>
      <c r="AL30" s="456"/>
      <c r="AM30" s="992" t="s">
        <v>509</v>
      </c>
      <c r="AN30" s="992"/>
      <c r="AO30" s="992"/>
      <c r="AP30" s="456"/>
      <c r="AQ30" s="215" t="s">
        <v>232</v>
      </c>
      <c r="AR30" s="199"/>
      <c r="AS30" s="199"/>
      <c r="AT30" s="200"/>
      <c r="AU30" s="369" t="s">
        <v>134</v>
      </c>
      <c r="AV30" s="369"/>
      <c r="AW30" s="369"/>
      <c r="AX30" s="370"/>
      <c r="AY30" s="34">
        <f>COUNTA($G$32)</f>
        <v>0</v>
      </c>
    </row>
    <row r="31" spans="1:51" ht="18.75" customHeight="1">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c r="A32" s="513"/>
      <c r="B32" s="511"/>
      <c r="C32" s="511"/>
      <c r="D32" s="511"/>
      <c r="E32" s="511"/>
      <c r="F32" s="512"/>
      <c r="G32" s="538"/>
      <c r="H32" s="1010"/>
      <c r="I32" s="1010"/>
      <c r="J32" s="1010"/>
      <c r="K32" s="1010"/>
      <c r="L32" s="1010"/>
      <c r="M32" s="1010"/>
      <c r="N32" s="1010"/>
      <c r="O32" s="1011"/>
      <c r="P32" s="191"/>
      <c r="Q32" s="1018"/>
      <c r="R32" s="1018"/>
      <c r="S32" s="1018"/>
      <c r="T32" s="1018"/>
      <c r="U32" s="1018"/>
      <c r="V32" s="1018"/>
      <c r="W32" s="1018"/>
      <c r="X32" s="1019"/>
      <c r="Y32" s="996" t="s">
        <v>12</v>
      </c>
      <c r="Z32" s="997"/>
      <c r="AA32" s="998"/>
      <c r="AB32" s="549"/>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4"/>
      <c r="B33" s="515"/>
      <c r="C33" s="515"/>
      <c r="D33" s="515"/>
      <c r="E33" s="515"/>
      <c r="F33" s="516"/>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20"/>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5"/>
      <c r="B34" s="646"/>
      <c r="C34" s="646"/>
      <c r="D34" s="646"/>
      <c r="E34" s="646"/>
      <c r="F34" s="647"/>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9" t="s">
        <v>180</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3" t="s">
        <v>380</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c r="A37" s="510" t="s">
        <v>349</v>
      </c>
      <c r="B37" s="511"/>
      <c r="C37" s="511"/>
      <c r="D37" s="511"/>
      <c r="E37" s="511"/>
      <c r="F37" s="512"/>
      <c r="G37" s="792" t="s">
        <v>146</v>
      </c>
      <c r="H37" s="777"/>
      <c r="I37" s="777"/>
      <c r="J37" s="777"/>
      <c r="K37" s="777"/>
      <c r="L37" s="777"/>
      <c r="M37" s="777"/>
      <c r="N37" s="777"/>
      <c r="O37" s="778"/>
      <c r="P37" s="776" t="s">
        <v>59</v>
      </c>
      <c r="Q37" s="777"/>
      <c r="R37" s="777"/>
      <c r="S37" s="777"/>
      <c r="T37" s="777"/>
      <c r="U37" s="777"/>
      <c r="V37" s="777"/>
      <c r="W37" s="777"/>
      <c r="X37" s="778"/>
      <c r="Y37" s="1000"/>
      <c r="Z37" s="409"/>
      <c r="AA37" s="410"/>
      <c r="AB37" s="1004" t="s">
        <v>11</v>
      </c>
      <c r="AC37" s="1005"/>
      <c r="AD37" s="1006"/>
      <c r="AE37" s="992" t="s">
        <v>390</v>
      </c>
      <c r="AF37" s="992"/>
      <c r="AG37" s="992"/>
      <c r="AH37" s="992"/>
      <c r="AI37" s="992" t="s">
        <v>412</v>
      </c>
      <c r="AJ37" s="992"/>
      <c r="AK37" s="992"/>
      <c r="AL37" s="456"/>
      <c r="AM37" s="992" t="s">
        <v>509</v>
      </c>
      <c r="AN37" s="992"/>
      <c r="AO37" s="992"/>
      <c r="AP37" s="456"/>
      <c r="AQ37" s="215" t="s">
        <v>232</v>
      </c>
      <c r="AR37" s="199"/>
      <c r="AS37" s="199"/>
      <c r="AT37" s="200"/>
      <c r="AU37" s="369" t="s">
        <v>134</v>
      </c>
      <c r="AV37" s="369"/>
      <c r="AW37" s="369"/>
      <c r="AX37" s="370"/>
      <c r="AY37" s="34">
        <f>COUNTA($G$39)</f>
        <v>0</v>
      </c>
    </row>
    <row r="38" spans="1:51" ht="18.75" customHeight="1">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c r="A39" s="513"/>
      <c r="B39" s="511"/>
      <c r="C39" s="511"/>
      <c r="D39" s="511"/>
      <c r="E39" s="511"/>
      <c r="F39" s="512"/>
      <c r="G39" s="538"/>
      <c r="H39" s="1010"/>
      <c r="I39" s="1010"/>
      <c r="J39" s="1010"/>
      <c r="K39" s="1010"/>
      <c r="L39" s="1010"/>
      <c r="M39" s="1010"/>
      <c r="N39" s="1010"/>
      <c r="O39" s="1011"/>
      <c r="P39" s="191"/>
      <c r="Q39" s="1018"/>
      <c r="R39" s="1018"/>
      <c r="S39" s="1018"/>
      <c r="T39" s="1018"/>
      <c r="U39" s="1018"/>
      <c r="V39" s="1018"/>
      <c r="W39" s="1018"/>
      <c r="X39" s="1019"/>
      <c r="Y39" s="996" t="s">
        <v>12</v>
      </c>
      <c r="Z39" s="997"/>
      <c r="AA39" s="998"/>
      <c r="AB39" s="549"/>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4"/>
      <c r="B40" s="515"/>
      <c r="C40" s="515"/>
      <c r="D40" s="515"/>
      <c r="E40" s="515"/>
      <c r="F40" s="516"/>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20"/>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5"/>
      <c r="B41" s="646"/>
      <c r="C41" s="646"/>
      <c r="D41" s="646"/>
      <c r="E41" s="646"/>
      <c r="F41" s="647"/>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9" t="s">
        <v>180</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3" t="s">
        <v>380</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c r="A44" s="510" t="s">
        <v>349</v>
      </c>
      <c r="B44" s="511"/>
      <c r="C44" s="511"/>
      <c r="D44" s="511"/>
      <c r="E44" s="511"/>
      <c r="F44" s="512"/>
      <c r="G44" s="792" t="s">
        <v>146</v>
      </c>
      <c r="H44" s="777"/>
      <c r="I44" s="777"/>
      <c r="J44" s="777"/>
      <c r="K44" s="777"/>
      <c r="L44" s="777"/>
      <c r="M44" s="777"/>
      <c r="N44" s="777"/>
      <c r="O44" s="778"/>
      <c r="P44" s="776" t="s">
        <v>59</v>
      </c>
      <c r="Q44" s="777"/>
      <c r="R44" s="777"/>
      <c r="S44" s="777"/>
      <c r="T44" s="777"/>
      <c r="U44" s="777"/>
      <c r="V44" s="777"/>
      <c r="W44" s="777"/>
      <c r="X44" s="778"/>
      <c r="Y44" s="1000"/>
      <c r="Z44" s="409"/>
      <c r="AA44" s="410"/>
      <c r="AB44" s="1004" t="s">
        <v>11</v>
      </c>
      <c r="AC44" s="1005"/>
      <c r="AD44" s="1006"/>
      <c r="AE44" s="992" t="s">
        <v>390</v>
      </c>
      <c r="AF44" s="992"/>
      <c r="AG44" s="992"/>
      <c r="AH44" s="992"/>
      <c r="AI44" s="992" t="s">
        <v>412</v>
      </c>
      <c r="AJ44" s="992"/>
      <c r="AK44" s="992"/>
      <c r="AL44" s="456"/>
      <c r="AM44" s="992" t="s">
        <v>509</v>
      </c>
      <c r="AN44" s="992"/>
      <c r="AO44" s="992"/>
      <c r="AP44" s="456"/>
      <c r="AQ44" s="215" t="s">
        <v>232</v>
      </c>
      <c r="AR44" s="199"/>
      <c r="AS44" s="199"/>
      <c r="AT44" s="200"/>
      <c r="AU44" s="369" t="s">
        <v>134</v>
      </c>
      <c r="AV44" s="369"/>
      <c r="AW44" s="369"/>
      <c r="AX44" s="370"/>
      <c r="AY44" s="34">
        <f>COUNTA($G$46)</f>
        <v>0</v>
      </c>
    </row>
    <row r="45" spans="1:51" ht="18.75" customHeight="1">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c r="A46" s="513"/>
      <c r="B46" s="511"/>
      <c r="C46" s="511"/>
      <c r="D46" s="511"/>
      <c r="E46" s="511"/>
      <c r="F46" s="512"/>
      <c r="G46" s="538"/>
      <c r="H46" s="1010"/>
      <c r="I46" s="1010"/>
      <c r="J46" s="1010"/>
      <c r="K46" s="1010"/>
      <c r="L46" s="1010"/>
      <c r="M46" s="1010"/>
      <c r="N46" s="1010"/>
      <c r="O46" s="1011"/>
      <c r="P46" s="191"/>
      <c r="Q46" s="1018"/>
      <c r="R46" s="1018"/>
      <c r="S46" s="1018"/>
      <c r="T46" s="1018"/>
      <c r="U46" s="1018"/>
      <c r="V46" s="1018"/>
      <c r="W46" s="1018"/>
      <c r="X46" s="1019"/>
      <c r="Y46" s="996" t="s">
        <v>12</v>
      </c>
      <c r="Z46" s="997"/>
      <c r="AA46" s="998"/>
      <c r="AB46" s="549"/>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4"/>
      <c r="B47" s="515"/>
      <c r="C47" s="515"/>
      <c r="D47" s="515"/>
      <c r="E47" s="515"/>
      <c r="F47" s="516"/>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20"/>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5"/>
      <c r="B48" s="646"/>
      <c r="C48" s="646"/>
      <c r="D48" s="646"/>
      <c r="E48" s="646"/>
      <c r="F48" s="647"/>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9" t="s">
        <v>180</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3" t="s">
        <v>380</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c r="A51" s="510" t="s">
        <v>349</v>
      </c>
      <c r="B51" s="511"/>
      <c r="C51" s="511"/>
      <c r="D51" s="511"/>
      <c r="E51" s="511"/>
      <c r="F51" s="512"/>
      <c r="G51" s="792" t="s">
        <v>146</v>
      </c>
      <c r="H51" s="777"/>
      <c r="I51" s="777"/>
      <c r="J51" s="777"/>
      <c r="K51" s="777"/>
      <c r="L51" s="777"/>
      <c r="M51" s="777"/>
      <c r="N51" s="777"/>
      <c r="O51" s="778"/>
      <c r="P51" s="776" t="s">
        <v>59</v>
      </c>
      <c r="Q51" s="777"/>
      <c r="R51" s="777"/>
      <c r="S51" s="777"/>
      <c r="T51" s="777"/>
      <c r="U51" s="777"/>
      <c r="V51" s="777"/>
      <c r="W51" s="777"/>
      <c r="X51" s="778"/>
      <c r="Y51" s="1000"/>
      <c r="Z51" s="409"/>
      <c r="AA51" s="410"/>
      <c r="AB51" s="456" t="s">
        <v>11</v>
      </c>
      <c r="AC51" s="1005"/>
      <c r="AD51" s="1006"/>
      <c r="AE51" s="992" t="s">
        <v>390</v>
      </c>
      <c r="AF51" s="992"/>
      <c r="AG51" s="992"/>
      <c r="AH51" s="992"/>
      <c r="AI51" s="992" t="s">
        <v>412</v>
      </c>
      <c r="AJ51" s="992"/>
      <c r="AK51" s="992"/>
      <c r="AL51" s="456"/>
      <c r="AM51" s="992" t="s">
        <v>509</v>
      </c>
      <c r="AN51" s="992"/>
      <c r="AO51" s="992"/>
      <c r="AP51" s="456"/>
      <c r="AQ51" s="215" t="s">
        <v>232</v>
      </c>
      <c r="AR51" s="199"/>
      <c r="AS51" s="199"/>
      <c r="AT51" s="200"/>
      <c r="AU51" s="369" t="s">
        <v>134</v>
      </c>
      <c r="AV51" s="369"/>
      <c r="AW51" s="369"/>
      <c r="AX51" s="370"/>
      <c r="AY51" s="34">
        <f>COUNTA($G$53)</f>
        <v>0</v>
      </c>
    </row>
    <row r="52" spans="1:51" ht="18.75" customHeight="1">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c r="A53" s="513"/>
      <c r="B53" s="511"/>
      <c r="C53" s="511"/>
      <c r="D53" s="511"/>
      <c r="E53" s="511"/>
      <c r="F53" s="512"/>
      <c r="G53" s="538"/>
      <c r="H53" s="1010"/>
      <c r="I53" s="1010"/>
      <c r="J53" s="1010"/>
      <c r="K53" s="1010"/>
      <c r="L53" s="1010"/>
      <c r="M53" s="1010"/>
      <c r="N53" s="1010"/>
      <c r="O53" s="1011"/>
      <c r="P53" s="191"/>
      <c r="Q53" s="1018"/>
      <c r="R53" s="1018"/>
      <c r="S53" s="1018"/>
      <c r="T53" s="1018"/>
      <c r="U53" s="1018"/>
      <c r="V53" s="1018"/>
      <c r="W53" s="1018"/>
      <c r="X53" s="1019"/>
      <c r="Y53" s="996" t="s">
        <v>12</v>
      </c>
      <c r="Z53" s="997"/>
      <c r="AA53" s="998"/>
      <c r="AB53" s="549"/>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4"/>
      <c r="B54" s="515"/>
      <c r="C54" s="515"/>
      <c r="D54" s="515"/>
      <c r="E54" s="515"/>
      <c r="F54" s="516"/>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20"/>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5"/>
      <c r="B55" s="646"/>
      <c r="C55" s="646"/>
      <c r="D55" s="646"/>
      <c r="E55" s="646"/>
      <c r="F55" s="647"/>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9" t="s">
        <v>180</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3" t="s">
        <v>380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c r="A58" s="510" t="s">
        <v>349</v>
      </c>
      <c r="B58" s="511"/>
      <c r="C58" s="511"/>
      <c r="D58" s="511"/>
      <c r="E58" s="511"/>
      <c r="F58" s="512"/>
      <c r="G58" s="792" t="s">
        <v>146</v>
      </c>
      <c r="H58" s="777"/>
      <c r="I58" s="777"/>
      <c r="J58" s="777"/>
      <c r="K58" s="777"/>
      <c r="L58" s="777"/>
      <c r="M58" s="777"/>
      <c r="N58" s="777"/>
      <c r="O58" s="778"/>
      <c r="P58" s="776" t="s">
        <v>59</v>
      </c>
      <c r="Q58" s="777"/>
      <c r="R58" s="777"/>
      <c r="S58" s="777"/>
      <c r="T58" s="777"/>
      <c r="U58" s="777"/>
      <c r="V58" s="777"/>
      <c r="W58" s="777"/>
      <c r="X58" s="778"/>
      <c r="Y58" s="1000"/>
      <c r="Z58" s="409"/>
      <c r="AA58" s="410"/>
      <c r="AB58" s="1004" t="s">
        <v>11</v>
      </c>
      <c r="AC58" s="1005"/>
      <c r="AD58" s="1006"/>
      <c r="AE58" s="992" t="s">
        <v>390</v>
      </c>
      <c r="AF58" s="992"/>
      <c r="AG58" s="992"/>
      <c r="AH58" s="992"/>
      <c r="AI58" s="992" t="s">
        <v>412</v>
      </c>
      <c r="AJ58" s="992"/>
      <c r="AK58" s="992"/>
      <c r="AL58" s="456"/>
      <c r="AM58" s="992" t="s">
        <v>509</v>
      </c>
      <c r="AN58" s="992"/>
      <c r="AO58" s="992"/>
      <c r="AP58" s="456"/>
      <c r="AQ58" s="215" t="s">
        <v>232</v>
      </c>
      <c r="AR58" s="199"/>
      <c r="AS58" s="199"/>
      <c r="AT58" s="200"/>
      <c r="AU58" s="369" t="s">
        <v>134</v>
      </c>
      <c r="AV58" s="369"/>
      <c r="AW58" s="369"/>
      <c r="AX58" s="370"/>
      <c r="AY58" s="34">
        <f>COUNTA($G$60)</f>
        <v>0</v>
      </c>
    </row>
    <row r="59" spans="1:51" ht="18.75" customHeight="1">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c r="A60" s="513"/>
      <c r="B60" s="511"/>
      <c r="C60" s="511"/>
      <c r="D60" s="511"/>
      <c r="E60" s="511"/>
      <c r="F60" s="512"/>
      <c r="G60" s="538"/>
      <c r="H60" s="1010"/>
      <c r="I60" s="1010"/>
      <c r="J60" s="1010"/>
      <c r="K60" s="1010"/>
      <c r="L60" s="1010"/>
      <c r="M60" s="1010"/>
      <c r="N60" s="1010"/>
      <c r="O60" s="1011"/>
      <c r="P60" s="191"/>
      <c r="Q60" s="1018"/>
      <c r="R60" s="1018"/>
      <c r="S60" s="1018"/>
      <c r="T60" s="1018"/>
      <c r="U60" s="1018"/>
      <c r="V60" s="1018"/>
      <c r="W60" s="1018"/>
      <c r="X60" s="1019"/>
      <c r="Y60" s="996" t="s">
        <v>12</v>
      </c>
      <c r="Z60" s="997"/>
      <c r="AA60" s="998"/>
      <c r="AB60" s="549"/>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4"/>
      <c r="B61" s="515"/>
      <c r="C61" s="515"/>
      <c r="D61" s="515"/>
      <c r="E61" s="515"/>
      <c r="F61" s="516"/>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20"/>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5"/>
      <c r="B62" s="646"/>
      <c r="C62" s="646"/>
      <c r="D62" s="646"/>
      <c r="E62" s="646"/>
      <c r="F62" s="647"/>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9" t="s">
        <v>180</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3" t="s">
        <v>380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c r="A65" s="510" t="s">
        <v>349</v>
      </c>
      <c r="B65" s="511"/>
      <c r="C65" s="511"/>
      <c r="D65" s="511"/>
      <c r="E65" s="511"/>
      <c r="F65" s="512"/>
      <c r="G65" s="792" t="s">
        <v>146</v>
      </c>
      <c r="H65" s="777"/>
      <c r="I65" s="777"/>
      <c r="J65" s="777"/>
      <c r="K65" s="777"/>
      <c r="L65" s="777"/>
      <c r="M65" s="777"/>
      <c r="N65" s="777"/>
      <c r="O65" s="778"/>
      <c r="P65" s="776" t="s">
        <v>59</v>
      </c>
      <c r="Q65" s="777"/>
      <c r="R65" s="777"/>
      <c r="S65" s="777"/>
      <c r="T65" s="777"/>
      <c r="U65" s="777"/>
      <c r="V65" s="777"/>
      <c r="W65" s="777"/>
      <c r="X65" s="778"/>
      <c r="Y65" s="1000"/>
      <c r="Z65" s="409"/>
      <c r="AA65" s="410"/>
      <c r="AB65" s="1004" t="s">
        <v>11</v>
      </c>
      <c r="AC65" s="1005"/>
      <c r="AD65" s="1006"/>
      <c r="AE65" s="992" t="s">
        <v>390</v>
      </c>
      <c r="AF65" s="992"/>
      <c r="AG65" s="992"/>
      <c r="AH65" s="992"/>
      <c r="AI65" s="992" t="s">
        <v>412</v>
      </c>
      <c r="AJ65" s="992"/>
      <c r="AK65" s="992"/>
      <c r="AL65" s="456"/>
      <c r="AM65" s="992" t="s">
        <v>509</v>
      </c>
      <c r="AN65" s="992"/>
      <c r="AO65" s="992"/>
      <c r="AP65" s="456"/>
      <c r="AQ65" s="215" t="s">
        <v>232</v>
      </c>
      <c r="AR65" s="199"/>
      <c r="AS65" s="199"/>
      <c r="AT65" s="200"/>
      <c r="AU65" s="369" t="s">
        <v>134</v>
      </c>
      <c r="AV65" s="369"/>
      <c r="AW65" s="369"/>
      <c r="AX65" s="370"/>
      <c r="AY65" s="34">
        <f>COUNTA($G$67)</f>
        <v>0</v>
      </c>
    </row>
    <row r="66" spans="1:51" ht="18.75" customHeight="1">
      <c r="A66" s="510"/>
      <c r="B66" s="511"/>
      <c r="C66" s="511"/>
      <c r="D66" s="511"/>
      <c r="E66" s="511"/>
      <c r="F66" s="512"/>
      <c r="G66" s="565"/>
      <c r="H66" s="375"/>
      <c r="I66" s="375"/>
      <c r="J66" s="375"/>
      <c r="K66" s="375"/>
      <c r="L66" s="375"/>
      <c r="M66" s="375"/>
      <c r="N66" s="375"/>
      <c r="O66" s="566"/>
      <c r="P66" s="578"/>
      <c r="Q66" s="375"/>
      <c r="R66" s="375"/>
      <c r="S66" s="375"/>
      <c r="T66" s="375"/>
      <c r="U66" s="375"/>
      <c r="V66" s="375"/>
      <c r="W66" s="375"/>
      <c r="X66" s="566"/>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c r="A67" s="513"/>
      <c r="B67" s="511"/>
      <c r="C67" s="511"/>
      <c r="D67" s="511"/>
      <c r="E67" s="511"/>
      <c r="F67" s="512"/>
      <c r="G67" s="538"/>
      <c r="H67" s="1010"/>
      <c r="I67" s="1010"/>
      <c r="J67" s="1010"/>
      <c r="K67" s="1010"/>
      <c r="L67" s="1010"/>
      <c r="M67" s="1010"/>
      <c r="N67" s="1010"/>
      <c r="O67" s="1011"/>
      <c r="P67" s="191"/>
      <c r="Q67" s="1018"/>
      <c r="R67" s="1018"/>
      <c r="S67" s="1018"/>
      <c r="T67" s="1018"/>
      <c r="U67" s="1018"/>
      <c r="V67" s="1018"/>
      <c r="W67" s="1018"/>
      <c r="X67" s="1019"/>
      <c r="Y67" s="996" t="s">
        <v>12</v>
      </c>
      <c r="Z67" s="997"/>
      <c r="AA67" s="998"/>
      <c r="AB67" s="549"/>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4"/>
      <c r="B68" s="515"/>
      <c r="C68" s="515"/>
      <c r="D68" s="515"/>
      <c r="E68" s="515"/>
      <c r="F68" s="516"/>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20"/>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5"/>
      <c r="B69" s="646"/>
      <c r="C69" s="646"/>
      <c r="D69" s="646"/>
      <c r="E69" s="646"/>
      <c r="F69" s="647"/>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5"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3" t="s">
        <v>380</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29" t="s">
        <v>28</v>
      </c>
      <c r="B2" s="1030"/>
      <c r="C2" s="1030"/>
      <c r="D2" s="1030"/>
      <c r="E2" s="1030"/>
      <c r="F2" s="1031"/>
      <c r="G2" s="437" t="s">
        <v>366</v>
      </c>
      <c r="H2" s="438"/>
      <c r="I2" s="438"/>
      <c r="J2" s="438"/>
      <c r="K2" s="438"/>
      <c r="L2" s="438"/>
      <c r="M2" s="438"/>
      <c r="N2" s="438"/>
      <c r="O2" s="438"/>
      <c r="P2" s="438"/>
      <c r="Q2" s="438"/>
      <c r="R2" s="438"/>
      <c r="S2" s="438"/>
      <c r="T2" s="438"/>
      <c r="U2" s="438"/>
      <c r="V2" s="438"/>
      <c r="W2" s="438"/>
      <c r="X2" s="438"/>
      <c r="Y2" s="438"/>
      <c r="Z2" s="438"/>
      <c r="AA2" s="438"/>
      <c r="AB2" s="439"/>
      <c r="AC2" s="437" t="s">
        <v>368</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c r="A3" s="1032"/>
      <c r="B3" s="1033"/>
      <c r="C3" s="1033"/>
      <c r="D3" s="1033"/>
      <c r="E3" s="1033"/>
      <c r="F3" s="1034"/>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c r="A4" s="1032"/>
      <c r="B4" s="1033"/>
      <c r="C4" s="1033"/>
      <c r="D4" s="1033"/>
      <c r="E4" s="1033"/>
      <c r="F4" s="1034"/>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2"/>
      <c r="B15" s="1033"/>
      <c r="C15" s="1033"/>
      <c r="D15" s="1033"/>
      <c r="E15" s="1033"/>
      <c r="F15" s="1034"/>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c r="A16" s="1032"/>
      <c r="B16" s="1033"/>
      <c r="C16" s="1033"/>
      <c r="D16" s="1033"/>
      <c r="E16" s="1033"/>
      <c r="F16" s="1034"/>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c r="A17" s="1032"/>
      <c r="B17" s="1033"/>
      <c r="C17" s="1033"/>
      <c r="D17" s="1033"/>
      <c r="E17" s="1033"/>
      <c r="F17" s="1034"/>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2"/>
      <c r="B28" s="1033"/>
      <c r="C28" s="1033"/>
      <c r="D28" s="1033"/>
      <c r="E28" s="1033"/>
      <c r="F28" s="1034"/>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c r="A29" s="1032"/>
      <c r="B29" s="1033"/>
      <c r="C29" s="1033"/>
      <c r="D29" s="1033"/>
      <c r="E29" s="1033"/>
      <c r="F29" s="1034"/>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c r="A30" s="1032"/>
      <c r="B30" s="1033"/>
      <c r="C30" s="1033"/>
      <c r="D30" s="1033"/>
      <c r="E30" s="1033"/>
      <c r="F30" s="1034"/>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2"/>
      <c r="B41" s="1033"/>
      <c r="C41" s="1033"/>
      <c r="D41" s="1033"/>
      <c r="E41" s="1033"/>
      <c r="F41" s="1034"/>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c r="A42" s="1032"/>
      <c r="B42" s="1033"/>
      <c r="C42" s="1033"/>
      <c r="D42" s="1033"/>
      <c r="E42" s="1033"/>
      <c r="F42" s="1034"/>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c r="A43" s="1032"/>
      <c r="B43" s="1033"/>
      <c r="C43" s="1033"/>
      <c r="D43" s="1033"/>
      <c r="E43" s="1033"/>
      <c r="F43" s="1034"/>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row r="55" spans="1:51" ht="30" customHeight="1">
      <c r="A55" s="1029" t="s">
        <v>28</v>
      </c>
      <c r="B55" s="1030"/>
      <c r="C55" s="1030"/>
      <c r="D55" s="1030"/>
      <c r="E55" s="1030"/>
      <c r="F55" s="1031"/>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c r="A56" s="1032"/>
      <c r="B56" s="1033"/>
      <c r="C56" s="1033"/>
      <c r="D56" s="1033"/>
      <c r="E56" s="1033"/>
      <c r="F56" s="1034"/>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c r="A57" s="1032"/>
      <c r="B57" s="1033"/>
      <c r="C57" s="1033"/>
      <c r="D57" s="1033"/>
      <c r="E57" s="1033"/>
      <c r="F57" s="1034"/>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2"/>
      <c r="B68" s="1033"/>
      <c r="C68" s="1033"/>
      <c r="D68" s="1033"/>
      <c r="E68" s="1033"/>
      <c r="F68" s="1034"/>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c r="A69" s="1032"/>
      <c r="B69" s="1033"/>
      <c r="C69" s="1033"/>
      <c r="D69" s="1033"/>
      <c r="E69" s="1033"/>
      <c r="F69" s="1034"/>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c r="A70" s="1032"/>
      <c r="B70" s="1033"/>
      <c r="C70" s="1033"/>
      <c r="D70" s="1033"/>
      <c r="E70" s="1033"/>
      <c r="F70" s="1034"/>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2"/>
      <c r="B81" s="1033"/>
      <c r="C81" s="1033"/>
      <c r="D81" s="1033"/>
      <c r="E81" s="1033"/>
      <c r="F81" s="1034"/>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c r="A82" s="1032"/>
      <c r="B82" s="1033"/>
      <c r="C82" s="1033"/>
      <c r="D82" s="1033"/>
      <c r="E82" s="1033"/>
      <c r="F82" s="1034"/>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c r="A83" s="1032"/>
      <c r="B83" s="1033"/>
      <c r="C83" s="1033"/>
      <c r="D83" s="1033"/>
      <c r="E83" s="1033"/>
      <c r="F83" s="1034"/>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2"/>
      <c r="B94" s="1033"/>
      <c r="C94" s="1033"/>
      <c r="D94" s="1033"/>
      <c r="E94" s="1033"/>
      <c r="F94" s="1034"/>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c r="A95" s="1032"/>
      <c r="B95" s="1033"/>
      <c r="C95" s="1033"/>
      <c r="D95" s="1033"/>
      <c r="E95" s="1033"/>
      <c r="F95" s="1034"/>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c r="A96" s="1032"/>
      <c r="B96" s="1033"/>
      <c r="C96" s="1033"/>
      <c r="D96" s="1033"/>
      <c r="E96" s="1033"/>
      <c r="F96" s="1034"/>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row r="108" spans="1:51" ht="30" customHeight="1">
      <c r="A108" s="1029" t="s">
        <v>28</v>
      </c>
      <c r="B108" s="1030"/>
      <c r="C108" s="1030"/>
      <c r="D108" s="1030"/>
      <c r="E108" s="1030"/>
      <c r="F108" s="1031"/>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c r="A109" s="1032"/>
      <c r="B109" s="1033"/>
      <c r="C109" s="1033"/>
      <c r="D109" s="1033"/>
      <c r="E109" s="1033"/>
      <c r="F109" s="1034"/>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c r="A110" s="1032"/>
      <c r="B110" s="1033"/>
      <c r="C110" s="1033"/>
      <c r="D110" s="1033"/>
      <c r="E110" s="1033"/>
      <c r="F110" s="103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2"/>
      <c r="B121" s="1033"/>
      <c r="C121" s="1033"/>
      <c r="D121" s="1033"/>
      <c r="E121" s="1033"/>
      <c r="F121" s="1034"/>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c r="A122" s="1032"/>
      <c r="B122" s="1033"/>
      <c r="C122" s="1033"/>
      <c r="D122" s="1033"/>
      <c r="E122" s="1033"/>
      <c r="F122" s="1034"/>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c r="A123" s="1032"/>
      <c r="B123" s="1033"/>
      <c r="C123" s="1033"/>
      <c r="D123" s="1033"/>
      <c r="E123" s="1033"/>
      <c r="F123" s="103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2"/>
      <c r="B134" s="1033"/>
      <c r="C134" s="1033"/>
      <c r="D134" s="1033"/>
      <c r="E134" s="1033"/>
      <c r="F134" s="1034"/>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c r="A135" s="1032"/>
      <c r="B135" s="1033"/>
      <c r="C135" s="1033"/>
      <c r="D135" s="1033"/>
      <c r="E135" s="1033"/>
      <c r="F135" s="1034"/>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c r="A136" s="1032"/>
      <c r="B136" s="1033"/>
      <c r="C136" s="1033"/>
      <c r="D136" s="1033"/>
      <c r="E136" s="1033"/>
      <c r="F136" s="103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2"/>
      <c r="B147" s="1033"/>
      <c r="C147" s="1033"/>
      <c r="D147" s="1033"/>
      <c r="E147" s="1033"/>
      <c r="F147" s="1034"/>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c r="A148" s="1032"/>
      <c r="B148" s="1033"/>
      <c r="C148" s="1033"/>
      <c r="D148" s="1033"/>
      <c r="E148" s="1033"/>
      <c r="F148" s="1034"/>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c r="A149" s="1032"/>
      <c r="B149" s="1033"/>
      <c r="C149" s="1033"/>
      <c r="D149" s="1033"/>
      <c r="E149" s="1033"/>
      <c r="F149" s="103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row r="161" spans="1:51" ht="30" customHeight="1">
      <c r="A161" s="1029" t="s">
        <v>28</v>
      </c>
      <c r="B161" s="1030"/>
      <c r="C161" s="1030"/>
      <c r="D161" s="1030"/>
      <c r="E161" s="1030"/>
      <c r="F161" s="1031"/>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c r="A162" s="1032"/>
      <c r="B162" s="1033"/>
      <c r="C162" s="1033"/>
      <c r="D162" s="1033"/>
      <c r="E162" s="1033"/>
      <c r="F162" s="1034"/>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c r="A163" s="1032"/>
      <c r="B163" s="1033"/>
      <c r="C163" s="1033"/>
      <c r="D163" s="1033"/>
      <c r="E163" s="1033"/>
      <c r="F163" s="103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2"/>
      <c r="B174" s="1033"/>
      <c r="C174" s="1033"/>
      <c r="D174" s="1033"/>
      <c r="E174" s="1033"/>
      <c r="F174" s="1034"/>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c r="A175" s="1032"/>
      <c r="B175" s="1033"/>
      <c r="C175" s="1033"/>
      <c r="D175" s="1033"/>
      <c r="E175" s="1033"/>
      <c r="F175" s="1034"/>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c r="A176" s="1032"/>
      <c r="B176" s="1033"/>
      <c r="C176" s="1033"/>
      <c r="D176" s="1033"/>
      <c r="E176" s="1033"/>
      <c r="F176" s="103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2"/>
      <c r="B187" s="1033"/>
      <c r="C187" s="1033"/>
      <c r="D187" s="1033"/>
      <c r="E187" s="1033"/>
      <c r="F187" s="1034"/>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c r="A188" s="1032"/>
      <c r="B188" s="1033"/>
      <c r="C188" s="1033"/>
      <c r="D188" s="1033"/>
      <c r="E188" s="1033"/>
      <c r="F188" s="1034"/>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c r="A189" s="1032"/>
      <c r="B189" s="1033"/>
      <c r="C189" s="1033"/>
      <c r="D189" s="1033"/>
      <c r="E189" s="1033"/>
      <c r="F189" s="103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2"/>
      <c r="B200" s="1033"/>
      <c r="C200" s="1033"/>
      <c r="D200" s="1033"/>
      <c r="E200" s="1033"/>
      <c r="F200" s="1034"/>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c r="A201" s="1032"/>
      <c r="B201" s="1033"/>
      <c r="C201" s="1033"/>
      <c r="D201" s="1033"/>
      <c r="E201" s="1033"/>
      <c r="F201" s="1034"/>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c r="A202" s="1032"/>
      <c r="B202" s="1033"/>
      <c r="C202" s="1033"/>
      <c r="D202" s="1033"/>
      <c r="E202" s="1033"/>
      <c r="F202" s="103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row r="214" spans="1:51" ht="30" customHeight="1">
      <c r="A214" s="1049" t="s">
        <v>28</v>
      </c>
      <c r="B214" s="1050"/>
      <c r="C214" s="1050"/>
      <c r="D214" s="1050"/>
      <c r="E214" s="1050"/>
      <c r="F214" s="1051"/>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c r="A215" s="1032"/>
      <c r="B215" s="1033"/>
      <c r="C215" s="1033"/>
      <c r="D215" s="1033"/>
      <c r="E215" s="1033"/>
      <c r="F215" s="1034"/>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c r="A216" s="1032"/>
      <c r="B216" s="1033"/>
      <c r="C216" s="1033"/>
      <c r="D216" s="1033"/>
      <c r="E216" s="1033"/>
      <c r="F216" s="103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2"/>
      <c r="B227" s="1033"/>
      <c r="C227" s="1033"/>
      <c r="D227" s="1033"/>
      <c r="E227" s="1033"/>
      <c r="F227" s="1034"/>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c r="A228" s="1032"/>
      <c r="B228" s="1033"/>
      <c r="C228" s="1033"/>
      <c r="D228" s="1033"/>
      <c r="E228" s="1033"/>
      <c r="F228" s="1034"/>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c r="A229" s="1032"/>
      <c r="B229" s="1033"/>
      <c r="C229" s="1033"/>
      <c r="D229" s="1033"/>
      <c r="E229" s="1033"/>
      <c r="F229" s="103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2"/>
      <c r="B240" s="1033"/>
      <c r="C240" s="1033"/>
      <c r="D240" s="1033"/>
      <c r="E240" s="1033"/>
      <c r="F240" s="1034"/>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c r="A241" s="1032"/>
      <c r="B241" s="1033"/>
      <c r="C241" s="1033"/>
      <c r="D241" s="1033"/>
      <c r="E241" s="1033"/>
      <c r="F241" s="1034"/>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c r="A242" s="1032"/>
      <c r="B242" s="1033"/>
      <c r="C242" s="1033"/>
      <c r="D242" s="1033"/>
      <c r="E242" s="1033"/>
      <c r="F242" s="103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2"/>
      <c r="B253" s="1033"/>
      <c r="C253" s="1033"/>
      <c r="D253" s="1033"/>
      <c r="E253" s="1033"/>
      <c r="F253" s="1034"/>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c r="A254" s="1032"/>
      <c r="B254" s="1033"/>
      <c r="C254" s="1033"/>
      <c r="D254" s="1033"/>
      <c r="E254" s="1033"/>
      <c r="F254" s="1034"/>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c r="A255" s="1032"/>
      <c r="B255" s="1033"/>
      <c r="C255" s="1033"/>
      <c r="D255" s="1033"/>
      <c r="E255" s="1033"/>
      <c r="F255" s="103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2021-05-26T12:17:43Z</cp:lastPrinted>
  <dcterms:created xsi:type="dcterms:W3CDTF">2012-03-13T00:50:25Z</dcterms:created>
  <dcterms:modified xsi:type="dcterms:W3CDTF">2021-05-26T12:17:50Z</dcterms:modified>
</cp:coreProperties>
</file>