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レビュー\コピー処理済_20210527105449\"/>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<sst xmlns="http://schemas.openxmlformats.org/spreadsheetml/2006/main" count="3112" uniqueCount="812">
  <si>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</si>
  <si>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</si>
  <si>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</si>
  <si>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</si>
  <si>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</si>
  <si>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</si>
  <si>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</si>
  <si>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</si>
  <si>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</si>
  <si>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</si>
  <si>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</si>
  <si>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</si>
  <si>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</si>
  <si>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</si>
  <si>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</si>
  <si>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</si>
  <si>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</si>
  <si>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</si>
  <si>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</si>
  <si>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</si>
  <si>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</si>
  <si>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</si>
  <si>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</si>
  <si>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</si>
  <si>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</si>
  <si>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</si>
  <si>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</si>
  <si>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</si>
  <si>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</si>
  <si>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</si>
  <si>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</si>
  <si>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</si>
  <si>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</si>
  <si>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</si>
  <si>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</si>
  <si>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</si>
  <si>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</si>
  <si>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</si>
  <si>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</si>
  <si>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</si>
  <si>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</si>
  <si>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</si>
  <si>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</si>
  <si>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</si>
  <si>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</si>
  <si>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</si>
  <si>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</si>
  <si>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</si>
  <si>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</si>
  <si>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</si>
  <si>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</si>
  <si>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</si>
  <si>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</si>
  <si>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</si>
  <si>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</si>
  <si>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</si>
  <si>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</si>
  <si>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</si>
  <si>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</si>
  <si>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</si>
  <si>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</si>
  <si>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</si>
  <si>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</si>
  <si>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</si>
  <si>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</si>
  <si>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</si>
  <si>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</si>
  <si>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</si>
  <si>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</si>
  <si>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</si>
  <si>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</si>
  <si>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</si>
  <si>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</si>
  <si>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</si>
  <si>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</si>
  <si>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</si>
  <si>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</si>
  <si>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</si>
  <si>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</si>
  <si>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</si>
  <si>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</si>
  <si>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</si>
  <si>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</si>
  <si>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</si>
  <si>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</si>
  <si>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</si>
  <si>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</si>
  <si>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</si>
  <si>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</si>
  <si>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</si>
  <si>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</si>
  <si>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</si>
  <si>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</si>
  <si>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</si>
  <si>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</si>
  <si>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</si>
  <si>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</si>
  <si>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</si>
  <si>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</si>
  <si>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</si>
  <si>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</si>
  <si>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</si>
  <si>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</si>
  <si>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</si>
  <si>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</si>
  <si>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</si>
  <si>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</si>
  <si>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</si>
  <si>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</si>
  <si>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</si>
  <si>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</si>
  <si>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</si>
  <si>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</si>
  <si>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</si>
  <si>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</si>
  <si>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</si>
  <si>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</si>
  <si>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</si>
  <si>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</si>
  <si>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</si>
  <si>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</si>
  <si>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</si>
  <si>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</si>
  <si>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</si>
  <si>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</si>
  <si>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</si>
  <si>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</si>
  <si>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</si>
  <si>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</si>
  <si>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</si>
  <si>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</si>
  <si>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</si>
  <si>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</si>
  <si>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</si>
  <si>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</si>
  <si>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</si>
  <si>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</si>
  <si>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</si>
  <si>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</si>
  <si>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</si>
  <si>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</si>
  <si>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</si>
  <si>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</si>
  <si>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</si>
  <si>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</si>
  <si>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</si>
  <si>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</si>
  <si>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</si>
  <si>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</si>
  <si>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</si>
  <si>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</si>
  <si>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</si>
  <si>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</si>
  <si>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</si>
  <si>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</si>
  <si>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</si>
  <si>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</si>
  <si>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</si>
  <si>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</si>
  <si>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</si>
  <si>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</si>
  <si>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</si>
  <si>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</si>
  <si>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</si>
  <si>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</si>
  <si>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</si>
  <si>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</si>
  <si>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</si>
  <si>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</si>
  <si>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</si>
  <si>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</si>
  <si>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</si>
  <si>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</si>
  <si>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</si>
  <si>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</si>
  <si>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</si>
  <si>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</si>
  <si>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</si>
  <si>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</si>
  <si>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</si>
  <si>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</si>
  <si>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</si>
  <si>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</si>
  <si>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</si>
  <si>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</si>
  <si>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</si>
  <si>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</si>
  <si>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</si>
  <si>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</si>
  <si>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</si>
  <si>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</si>
  <si>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</si>
  <si>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</si>
  <si>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</si>
  <si>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</si>
  <si>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</si>
  <si>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</si>
  <si>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</si>
  <si>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</si>
  <si>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</si>
  <si>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</si>
  <si>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</si>
  <si>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</si>
  <si>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</si>
  <si>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</si>
  <si>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</si>
  <si>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</si>
  <si>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</si>
  <si>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</si>
  <si>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</si>
  <si>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</si>
  <si>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</si>
  <si>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</si>
  <si>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</si>
  <si>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</si>
  <si>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</si>
  <si>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</si>
  <si>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</si>
  <si>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</si>
  <si>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</si>
  <si>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</si>
  <si>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</si>
  <si>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</si>
  <si>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</si>
  <si>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</si>
  <si>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</si>
  <si>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</si>
  <si>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</si>
  <si>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</si>
  <si>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</si>
  <si>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</si>
  <si>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</si>
  <si>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</si>
  <si>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</si>
  <si>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</si>
  <si>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</si>
  <si>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</si>
  <si>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</si>
  <si>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</si>
  <si>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</si>
  <si>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</si>
  <si>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</si>
  <si>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</si>
  <si>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</si>
  <si>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</si>
  <si>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</si>
  <si>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</si>
  <si>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</si>
  <si>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</si>
  <si>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</si>
  <si>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</si>
  <si>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</si>
  <si>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</si>
  <si>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</si>
  <si>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</si>
  <si>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</si>
  <si>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</si>
  <si>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</si>
  <si>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</si>
  <si>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</si>
  <si>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</si>
  <si>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</si>
  <si>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</si>
  <si>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</si>
  <si>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</si>
  <si>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</si>
  <si>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</si>
  <si>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</si>
  <si>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</si>
  <si>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</si>
  <si>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</si>
  <si>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</si>
  <si>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</si>
  <si>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</si>
  <si>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</si>
  <si>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</si>
  <si>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</si>
  <si>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</si>
  <si>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</si>
  <si>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</si>
  <si>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</si>
  <si>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</si>
  <si>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</si>
  <si>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</si>
  <si>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</si>
  <si>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</si>
  <si>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</si>
  <si>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</si>
  <si>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</si>
  <si>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</si>
  <si>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</si>
  <si>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</si>
  <si>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</si>
  <si>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</si>
  <si>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</si>
  <si>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</si>
  <si>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</si>
  <si>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</si>
  <si>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</si>
  <si>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</si>
  <si>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</si>
  <si>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</si>
  <si>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</si>
  <si>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</si>
  <si>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</si>
  <si>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</si>
  <si>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</si>
  <si>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</si>
  <si>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</si>
  <si>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</si>
  <si>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</si>
  <si>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</si>
  <si>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</si>
  <si>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</si>
  <si>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</si>
  <si>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</si>
  <si>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</si>
  <si>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</si>
  <si>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</si>
  <si>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</si>
  <si>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</si>
  <si>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</si>
  <si>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</si>
  <si>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</si>
  <si>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</si>
  <si>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</si>
  <si>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</si>
  <si>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</si>
  <si>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</si>
  <si>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</si>
  <si>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</si>
  <si>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</si>
  <si>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</si>
  <si>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</si>
  <si>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</si>
  <si>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</si>
  <si>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</si>
  <si>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</si>
  <si>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</si>
  <si>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</si>
  <si>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</si>
  <si>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</si>
  <si>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</si>
  <si>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</si>
  <si>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</si>
  <si>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</si>
  <si>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</si>
  <si>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</si>
  <si>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</si>
  <si>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</si>
  <si>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</si>
  <si>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</si>
  <si>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</si>
  <si>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</si>
  <si>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</si>
  <si>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</si>
  <si>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</si>
  <si>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</si>
  <si>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</si>
  <si>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</si>
  <si>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</si>
  <si>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</si>
  <si>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</si>
  <si>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</si>
  <si>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</si>
  <si>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</si>
  <si>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</si>
  <si>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</si>
  <si>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</si>
  <si>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</si>
  <si>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</si>
  <si>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</si>
  <si>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</si>
  <si>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</si>
  <si>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</si>
  <si>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</si>
  <si>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</si>
  <si>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</si>
  <si>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</si>
  <si>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</si>
  <si>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</si>
  <si>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</si>
  <si>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</si>
  <si>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</si>
  <si>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</si>
  <si>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</si>
  <si>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</si>
  <si>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</si>
  <si>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</si>
  <si>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</si>
  <si>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</si>
  <si>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</si>
  <si>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</si>
  <si>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</si>
  <si>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</si>
  <si>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</si>
  <si>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</si>
  <si>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</si>
  <si>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</si>
  <si>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</si>
  <si>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</si>
  <si>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</si>
  <si>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</si>
  <si>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</si>
  <si>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</si>
  <si>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</si>
  <si>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</si>
  <si>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</si>
  <si>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</si>
  <si>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</si>
  <si>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</si>
  <si>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</si>
  <si>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</si>
  <si>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</si>
  <si>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</si>
  <si>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</si>
  <si>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</si>
  <si>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</si>
  <si>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</si>
  <si>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</si>
  <si>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</si>
  <si>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</si>
  <si>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</si>
  <si>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</si>
  <si>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</si>
  <si>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</si>
  <si>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</si>
  <si>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</si>
  <si>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</si>
  <si>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</si>
  <si>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</si>
  <si>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</si>
  <si>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</si>
  <si>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</si>
  <si>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</si>
  <si>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</si>
  <si>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</si>
  <si>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</si>
  <si>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</si>
  <si>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</si>
  <si>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</si>
  <si>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</si>
  <si>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</si>
  <si>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</si>
  <si>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</si>
  <si>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</si>
  <si>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</si>
  <si>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</si>
  <si>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</si>
  <si>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</si>
  <si>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</si>
  <si>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</si>
  <si>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</si>
  <si>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</si>
  <si>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</si>
  <si>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</si>
  <si>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</si>
  <si>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</si>
  <si>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</si>
  <si>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</si>
  <si>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</si>
  <si>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</si>
  <si>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</si>
  <si>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</si>
  <si>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</si>
  <si>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</si>
  <si>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</si>
  <si>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</si>
  <si>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</si>
  <si>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</si>
  <si>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</si>
  <si>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</si>
  <si>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</si>
  <si>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</si>
  <si>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</si>
  <si>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</si>
  <si>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</si>
  <si>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</si>
  <si>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</si>
  <si>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</si>
  <si>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</si>
  <si>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</si>
  <si>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</si>
  <si>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</si>
  <si>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</si>
  <si>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</si>
  <si>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</si>
  <si>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</si>
  <si>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</si>
  <si>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</si>
  <si>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</si>
  <si>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</si>
  <si>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</si>
  <si>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</si>
  <si>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</si>
  <si>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</si>
  <si>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</si>
  <si>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</si>
  <si>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</si>
  <si>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</si>
  <si>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</si>
  <si>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</si>
  <si>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</si>
  <si>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</si>
  <si>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</si>
  <si>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</si>
  <si>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</si>
  <si>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</si>
  <si>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</si>
  <si>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</si>
  <si>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</si>
  <si>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</si>
  <si>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</si>
  <si>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</si>
  <si>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</si>
  <si>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</si>
  <si>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</si>
  <si>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</si>
  <si>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</si>
  <si>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</si>
  <si>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</si>
  <si>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</si>
  <si>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</si>
  <si>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</si>
  <si>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</si>
  <si>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</si>
  <si>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</si>
  <si>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</si>
  <si>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</si>
  <si>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</si>
  <si>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</si>
  <si>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</si>
  <si>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</si>
  <si>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</si>
  <si>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</si>
  <si>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</si>
  <si>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</si>
  <si>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</si>
  <si>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</si>
  <si>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</si>
  <si>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</si>
  <si>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</si>
  <si>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</si>
  <si>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</si>
  <si>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</si>
  <si>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</si>
  <si>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</si>
  <si>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</si>
  <si>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</si>
  <si>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</si>
  <si>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</si>
  <si>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</si>
  <si>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</si>
  <si>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</si>
  <si>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</si>
  <si>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</si>
  <si>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</si>
  <si>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</si>
  <si>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</si>
  <si>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</si>
  <si>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</si>
  <si>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</si>
  <si>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</si>
  <si>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</si>
  <si>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</si>
  <si>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</si>
  <si>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</si>
  <si>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</si>
  <si>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</si>
  <si>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</si>
  <si>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</si>
  <si>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</si>
  <si>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</si>
  <si>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</si>
  <si>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</si>
  <si>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</si>
  <si>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</si>
  <si>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</si>
  <si>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</si>
  <si>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</si>
  <si>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</si>
  <si>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</si>
  <si>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</si>
  <si>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</si>
  <si>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</si>
  <si>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</si>
  <si>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</si>
  <si>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</si>
  <si>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</si>
  <si>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</si>
  <si>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</si>
  <si>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</si>
  <si>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</si>
  <si>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</si>
  <si>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</si>
  <si>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</si>
  <si>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</si>
  <si>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</si>
  <si>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</si>
  <si>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</si>
  <si>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</si>
  <si>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</si>
  <si>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</si>
  <si>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</si>
  <si>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</si>
  <si>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</si>
  <si>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</si>
  <si>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</si>
  <si>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</si>
  <si>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</si>
  <si>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</si>
  <si>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</si>
  <si>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</si>
  <si>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</si>
  <si>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</si>
  <si>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</si>
  <si>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</si>
  <si>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</si>
  <si>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</si>
  <si>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</si>
  <si>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</si>
  <si>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</si>
  <si>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</si>
  <si>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</si>
  <si>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</si>
  <si>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</si>
  <si>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</si>
  <si>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</si>
  <si>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</si>
  <si>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</si>
  <si>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</si>
  <si>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</si>
  <si>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</si>
  <si>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</si>
  <si>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</si>
  <si>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</si>
  <si>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</si>
  <si>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</si>
  <si>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</si>
  <si>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</si>
  <si>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</si>
  <si>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</si>
  <si>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</si>
  <si>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</si>
  <si>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</si>
  <si>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</si>
  <si>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</si>
  <si>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</si>
  <si>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</si>
  <si>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</si>
  <si>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</si>
  <si>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</si>
  <si>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</si>
  <si>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</si>
  <si>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</si>
  <si>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</si>
  <si>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</si>
  <si>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</si>
  <si>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</si>
  <si>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</si>
  <si>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</si>
  <si>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</si>
  <si>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</si>
  <si>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</si>
  <si>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</si>
  <si>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</si>
  <si>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</si>
  <si>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</si>
  <si>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</si>
  <si>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</si>
  <si>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</si>
  <si>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</si>
  <si>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</si>
  <si>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</si>
  <si>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</si>
  <si>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</si>
  <si>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</si>
  <si>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</si>
  <si>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</si>
  <si>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</si>
  <si>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</si>
  <si>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</si>
  <si>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</si>
  <si>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</si>
  <si>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</si>
  <si>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</si>
  <si>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</si>
  <si>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</si>
  <si>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</si>
  <si>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</si>
  <si>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</si>
  <si>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</si>
  <si>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</si>
  <si>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</si>
  <si>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</si>
  <si>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</si>
  <si>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</si>
  <si>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</si>
  <si>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</si>
  <si>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</si>
  <si>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</si>
  <si>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</si>
  <si>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</si>
  <si>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</si>
  <si>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</si>
  <si>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</si>
  <si>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</si>
  <si>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</si>
  <si>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</si>
  <si>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</si>
  <si>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</si>
  <si>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障害保健福祉制度普及関係経費等</t>
  </si>
  <si>
    <t>社会・援護局　障害保健福祉部</t>
  </si>
  <si>
    <t>平成20年度</t>
  </si>
  <si>
    <t>終了予定なし</t>
  </si>
  <si>
    <t>企画課</t>
  </si>
  <si>
    <t>-</t>
  </si>
  <si>
    <t>障害保健福祉制度の普及のための施策、障害保健福祉制度の改革のための検討会等を実施し、もって障害保健福祉を推進する。</t>
  </si>
  <si>
    <t>庁費の類</t>
  </si>
  <si>
    <t>職員旅費・監査旅費</t>
  </si>
  <si>
    <t>諸謝金・非常勤職員手当</t>
  </si>
  <si>
    <t>障害保健福祉制度の普及のための施策、障害保健福祉制度の改革のための検討会等を毎年度実施し、もって障害保健福祉を推進する。</t>
  </si>
  <si>
    <t>検討会の開催や広報資料の作成等の活動を着実に実施することによる予算の執行率の向上</t>
  </si>
  <si>
    <t>（項）障害保健福祉費の（目）非常勤職員手当、諸謝金、職員旅費、監査旅費、委員等旅費、庁費、社会保障関係情報化業務庁費、医療給付適正化業務庁費の執行データ等</t>
  </si>
  <si>
    <t>枚（累計）</t>
  </si>
  <si>
    <t>補助犬ステッカーとリーフレット１部あたりの作成・送付コスト（平均）。
「単位あたりコスト＝Ｘ／Ｙ」
Ｘは印刷費（単位：円）、Ｙは作成枚数 （単位：枚）とした。　　　　　</t>
    <phoneticPr fontId="5"/>
  </si>
  <si>
    <t>円／枚</t>
  </si>
  <si>
    <t>　X　/Y</t>
    <phoneticPr fontId="5"/>
  </si>
  <si>
    <t>1,716,000/77,000</t>
  </si>
  <si>
    <t>613,250/27,500</t>
  </si>
  <si>
    <t>必要な保健福祉サービスが的確に提供される体制を整備し、障害者の地域における生活を総合的に支援すること（施策大目標１）</t>
  </si>
  <si>
    <t>障害者の地域における生活を総合的に支援するため、障害者の生活の場、働く場や地域における支援体制を整備すること（施策目標Ⅸ－１－１）</t>
  </si>
  <si>
    <t>477</t>
  </si>
  <si>
    <t>434</t>
  </si>
  <si>
    <t>379</t>
  </si>
  <si>
    <t>743</t>
  </si>
  <si>
    <t>741</t>
  </si>
  <si>
    <t>757</t>
  </si>
  <si>
    <t>724</t>
  </si>
  <si>
    <t>0726</t>
  </si>
  <si>
    <t>0723</t>
  </si>
  <si>
    <t>○</t>
  </si>
  <si>
    <t>障害者福祉施策を普及し障害者福祉の向上を図る事業であり、広く国民のニーズがあり、国費を投入しなければ事業目的が達成できない。</t>
  </si>
  <si>
    <t>国が開催する会議の出席謝金等を含むため、地方自治体、民間等に委ねるべき性質の経費ではない。</t>
  </si>
  <si>
    <t>障害保健福祉制度の普及のための施策、障害保健福祉制度の改革のための検討会の実施など優先度の高い事業となっている。</t>
  </si>
  <si>
    <t>有</t>
  </si>
  <si>
    <t>無</t>
  </si>
  <si>
    <t>少額随契案件以外は一般競争入札案件（総合評価、最低価格）であり特段の問題はない。１者応札の案件は一部該当しているものの、高度な専門性を持つ業務であるため、特段の問題はないと認識しているものの、幅広く声かけ等を検討いたしたい。また検討会委員等についても、その専門性を精査した上で、選定しているため、支出先の選定は妥当である。</t>
    <rPh sb="0" eb="2">
      <t>ショウガク</t>
    </rPh>
    <rPh sb="2" eb="4">
      <t>ズイケイ</t>
    </rPh>
    <rPh sb="3" eb="4">
      <t>ケイ</t>
    </rPh>
    <rPh sb="4" eb="6">
      <t>アンケン</t>
    </rPh>
    <rPh sb="6" eb="8">
      <t>イガイ</t>
    </rPh>
    <rPh sb="9" eb="11">
      <t>イッパン</t>
    </rPh>
    <rPh sb="11" eb="13">
      <t>キョウソウ</t>
    </rPh>
    <rPh sb="13" eb="15">
      <t>ニュウサツ</t>
    </rPh>
    <rPh sb="15" eb="17">
      <t>アンケン</t>
    </rPh>
    <rPh sb="31" eb="33">
      <t>トクダン</t>
    </rPh>
    <rPh sb="34" eb="36">
      <t>モンダイ</t>
    </rPh>
    <rPh sb="41" eb="42">
      <t>シャ</t>
    </rPh>
    <rPh sb="42" eb="44">
      <t>オウサツ</t>
    </rPh>
    <rPh sb="45" eb="47">
      <t>アンケン</t>
    </rPh>
    <rPh sb="48" eb="50">
      <t>イチブ</t>
    </rPh>
    <rPh sb="50" eb="52">
      <t>ガイトウ</t>
    </rPh>
    <rPh sb="60" eb="62">
      <t>コウド</t>
    </rPh>
    <rPh sb="63" eb="66">
      <t>センモンセイ</t>
    </rPh>
    <rPh sb="67" eb="68">
      <t>モ</t>
    </rPh>
    <rPh sb="69" eb="71">
      <t>ギョウム</t>
    </rPh>
    <rPh sb="77" eb="79">
      <t>トクダン</t>
    </rPh>
    <rPh sb="80" eb="82">
      <t>モンダイ</t>
    </rPh>
    <rPh sb="86" eb="88">
      <t>ニンシキ</t>
    </rPh>
    <rPh sb="96" eb="98">
      <t>ハバヒロ</t>
    </rPh>
    <rPh sb="99" eb="100">
      <t>コエ</t>
    </rPh>
    <rPh sb="102" eb="103">
      <t>トウ</t>
    </rPh>
    <rPh sb="104" eb="106">
      <t>ケントウ</t>
    </rPh>
    <phoneticPr fontId="5"/>
  </si>
  <si>
    <t>‐</t>
  </si>
  <si>
    <t>障害保健福祉制度の普及のための施策、障害保健福祉制度の改革のための検討会等の開催など真に必要な経費である。</t>
    <phoneticPr fontId="5"/>
  </si>
  <si>
    <t>契約にあたっては一般競争入札の実施や、少額随意契約においても可能な限り見積もりを複数とるなどして、契約額を抑える工夫を行っている。</t>
    <phoneticPr fontId="5"/>
  </si>
  <si>
    <t>適切に予算を執行し、事業の目標が達成できており、このまま継続して事業を実施する。</t>
    <phoneticPr fontId="5"/>
  </si>
  <si>
    <t>障害保健福祉制度の普及のための施策、障害保健福祉制度の改革のための検討会等を毎年度実施し、もって障害保健福祉を推進するという目標に見合ったものとなっている。</t>
    <phoneticPr fontId="5"/>
  </si>
  <si>
    <t>補助犬ステッカー等の作成及び検討会等の開催について、計画どおり実施された。</t>
    <phoneticPr fontId="5"/>
  </si>
  <si>
    <t>厚生労働省のHPで掲載されるなど、広く国民に周知されており、十分に活用されている。</t>
    <phoneticPr fontId="5"/>
  </si>
  <si>
    <t>障害保健福祉制度の普及のための施策、障害保健福祉制度の改革のための検討会等を実施し、もって障害保健福祉を推進することを目的とする事業であり、国費を投入すべき事業である。また、事業の実施に当たっては一般競争入札の実施や、少額随意契約においても可能な限り見積もりを複数とるなど、契約額を抑える工夫を行っており、適切な予算の執行に努めている。</t>
    <rPh sb="0" eb="2">
      <t>ショウガイ</t>
    </rPh>
    <rPh sb="2" eb="4">
      <t>ホケン</t>
    </rPh>
    <rPh sb="4" eb="6">
      <t>フクシ</t>
    </rPh>
    <rPh sb="6" eb="8">
      <t>セイド</t>
    </rPh>
    <rPh sb="9" eb="11">
      <t>フキュウ</t>
    </rPh>
    <rPh sb="15" eb="17">
      <t>シサク</t>
    </rPh>
    <rPh sb="18" eb="20">
      <t>ショウガイ</t>
    </rPh>
    <rPh sb="20" eb="22">
      <t>ホケン</t>
    </rPh>
    <rPh sb="22" eb="24">
      <t>フクシ</t>
    </rPh>
    <rPh sb="24" eb="26">
      <t>セイド</t>
    </rPh>
    <rPh sb="27" eb="29">
      <t>カイカク</t>
    </rPh>
    <rPh sb="33" eb="36">
      <t>ケントウカイ</t>
    </rPh>
    <rPh sb="36" eb="37">
      <t>トウ</t>
    </rPh>
    <rPh sb="38" eb="40">
      <t>ジッシ</t>
    </rPh>
    <rPh sb="45" eb="47">
      <t>ショウガイ</t>
    </rPh>
    <rPh sb="47" eb="49">
      <t>ホケン</t>
    </rPh>
    <rPh sb="49" eb="51">
      <t>フクシ</t>
    </rPh>
    <rPh sb="52" eb="54">
      <t>スイシン</t>
    </rPh>
    <rPh sb="59" eb="61">
      <t>モクテキ</t>
    </rPh>
    <rPh sb="64" eb="66">
      <t>ジギョウ</t>
    </rPh>
    <rPh sb="70" eb="72">
      <t>コクヒ</t>
    </rPh>
    <rPh sb="73" eb="75">
      <t>トウニュウ</t>
    </rPh>
    <rPh sb="78" eb="80">
      <t>ジギョウ</t>
    </rPh>
    <rPh sb="87" eb="89">
      <t>ジギョウ</t>
    </rPh>
    <rPh sb="90" eb="92">
      <t>ジッシ</t>
    </rPh>
    <rPh sb="93" eb="94">
      <t>ア</t>
    </rPh>
    <rPh sb="153" eb="155">
      <t>テキセツ</t>
    </rPh>
    <rPh sb="156" eb="158">
      <t>ヨサン</t>
    </rPh>
    <rPh sb="159" eb="161">
      <t>シッコウ</t>
    </rPh>
    <rPh sb="162" eb="163">
      <t>ツト</t>
    </rPh>
    <phoneticPr fontId="5"/>
  </si>
  <si>
    <t>厚労</t>
  </si>
  <si>
    <t>源河　真規子</t>
    <phoneticPr fontId="5"/>
  </si>
  <si>
    <t>資金前途官吏</t>
    <phoneticPr fontId="5"/>
  </si>
  <si>
    <t>期間業務職員の給与等</t>
    <phoneticPr fontId="5"/>
  </si>
  <si>
    <t>社会福祉法人　日本点字図書館</t>
    <phoneticPr fontId="5"/>
  </si>
  <si>
    <t>（株）ステージ</t>
    <phoneticPr fontId="5"/>
  </si>
  <si>
    <t>「世界自閉症啓発デー２０２０　東京タワー啓発イベント企画」運営等一式</t>
    <phoneticPr fontId="5"/>
  </si>
  <si>
    <t>点字資料（社会保障審議会障害者部会）の印刷</t>
    <phoneticPr fontId="5"/>
  </si>
  <si>
    <t>特定非営利活動法人　日本補助犬情報センター</t>
    <phoneticPr fontId="5"/>
  </si>
  <si>
    <t>令和２年度身体障害者補助犬使用者社会促進広報用動画作成運営一式</t>
    <phoneticPr fontId="5"/>
  </si>
  <si>
    <t>株式会社　日本カーゴエキスプレス</t>
    <phoneticPr fontId="5"/>
  </si>
  <si>
    <t>精神保健指定医申請書類の仕分け及び発送一式</t>
    <phoneticPr fontId="5"/>
  </si>
  <si>
    <t>ＨＰ運用保守業務「みんなのメンタルヘルス総合サイト」、「こころもメンテしよう」</t>
    <phoneticPr fontId="5"/>
  </si>
  <si>
    <t>ウェルリンク株式会社</t>
    <phoneticPr fontId="5"/>
  </si>
  <si>
    <t>精神保健指定医口頭試問実施システムに係る仕様書作成支援一式</t>
    <phoneticPr fontId="5"/>
  </si>
  <si>
    <t>ＰＷＣコンサルティング合同会社</t>
    <phoneticPr fontId="5"/>
  </si>
  <si>
    <t>社会福祉法人　東京コロニー　東京都大田福祉工場</t>
    <phoneticPr fontId="5"/>
  </si>
  <si>
    <t>社会保障審議会障害者部会の収録及び動画コンテンツ制作等業務</t>
    <phoneticPr fontId="5"/>
  </si>
  <si>
    <t>株式会社　アステム</t>
    <phoneticPr fontId="5"/>
  </si>
  <si>
    <t>株式会社太陽美術</t>
    <phoneticPr fontId="5"/>
  </si>
  <si>
    <t>令和２年度アルコール関連問題啓発ポスター　３４，０００部の印刷</t>
    <phoneticPr fontId="5"/>
  </si>
  <si>
    <t>令和２年度地域生活支援事業費等補助金の実績報告書の集計用ツールの設計</t>
    <phoneticPr fontId="5"/>
  </si>
  <si>
    <t>株式会社ＴＳＰ</t>
    <phoneticPr fontId="5"/>
  </si>
  <si>
    <t>-</t>
    <phoneticPr fontId="5"/>
  </si>
  <si>
    <t>A.（株）ステージ</t>
    <phoneticPr fontId="5"/>
  </si>
  <si>
    <t>「世界自閉症啓発デー２０２０　東京タワー啓発イベント企画」運営等一式</t>
    <phoneticPr fontId="5"/>
  </si>
  <si>
    <t>雑務役費</t>
    <rPh sb="0" eb="2">
      <t>ザツム</t>
    </rPh>
    <rPh sb="2" eb="4">
      <t>エキヒ</t>
    </rPh>
    <phoneticPr fontId="5"/>
  </si>
  <si>
    <t>資金前途</t>
    <rPh sb="0" eb="2">
      <t>シキン</t>
    </rPh>
    <rPh sb="2" eb="4">
      <t>ゼント</t>
    </rPh>
    <phoneticPr fontId="5"/>
  </si>
  <si>
    <t>期間業務職員の給与等</t>
    <rPh sb="0" eb="2">
      <t>キカン</t>
    </rPh>
    <rPh sb="2" eb="4">
      <t>ギョウム</t>
    </rPh>
    <rPh sb="4" eb="6">
      <t>ショクイン</t>
    </rPh>
    <rPh sb="7" eb="9">
      <t>キュウヨ</t>
    </rPh>
    <rPh sb="9" eb="10">
      <t>トウ</t>
    </rPh>
    <phoneticPr fontId="5"/>
  </si>
  <si>
    <t>公益財団法人糸賀一雄記念財団</t>
    <phoneticPr fontId="5"/>
  </si>
  <si>
    <t>共生社会等に関する基本理念等普及啓発事業費</t>
    <rPh sb="20" eb="21">
      <t>ヒ</t>
    </rPh>
    <phoneticPr fontId="5"/>
  </si>
  <si>
    <t>有限会社タケマエ</t>
    <phoneticPr fontId="5"/>
  </si>
  <si>
    <t>事務用品の購入</t>
    <phoneticPr fontId="5"/>
  </si>
  <si>
    <t>株式会社ＴＣフォーラム</t>
    <phoneticPr fontId="5"/>
  </si>
  <si>
    <t>-</t>
    <phoneticPr fontId="5"/>
  </si>
  <si>
    <t>株式会社ティーケーピー</t>
    <phoneticPr fontId="5"/>
  </si>
  <si>
    <t>会場借上（第１回精神科救急医療体制整備に係るＷＧ　他）</t>
    <rPh sb="25" eb="26">
      <t>ホカ</t>
    </rPh>
    <phoneticPr fontId="5"/>
  </si>
  <si>
    <t>会場借上（第４８回補装具評価検討会　他）</t>
    <rPh sb="0" eb="2">
      <t>カイジョウ</t>
    </rPh>
    <rPh sb="2" eb="3">
      <t>カ</t>
    </rPh>
    <rPh sb="3" eb="4">
      <t>ア</t>
    </rPh>
    <rPh sb="18" eb="19">
      <t>ホカ</t>
    </rPh>
    <phoneticPr fontId="5"/>
  </si>
  <si>
    <t>株式会社ＴＯＫＹＯ　ＴＯＷＥＲ</t>
    <phoneticPr fontId="5"/>
  </si>
  <si>
    <t>東京タワーライトアップ　施設利用料及び正面玄関利用料</t>
    <rPh sb="17" eb="18">
      <t>オヨ</t>
    </rPh>
    <phoneticPr fontId="5"/>
  </si>
  <si>
    <t>協新流通デベロッパー（株）</t>
    <phoneticPr fontId="5"/>
  </si>
  <si>
    <t>障害保健福祉部保管書類の外部倉庫への運搬一式　他</t>
    <rPh sb="23" eb="24">
      <t>ホカ</t>
    </rPh>
    <phoneticPr fontId="5"/>
  </si>
  <si>
    <t>株式会社ミクニ商会</t>
    <phoneticPr fontId="5"/>
  </si>
  <si>
    <t>文房具等の消耗品の購入</t>
    <rPh sb="0" eb="3">
      <t>ブンボウグ</t>
    </rPh>
    <rPh sb="3" eb="4">
      <t>トウ</t>
    </rPh>
    <rPh sb="5" eb="8">
      <t>ショウモウヒン</t>
    </rPh>
    <rPh sb="9" eb="11">
      <t>コウニュウ</t>
    </rPh>
    <phoneticPr fontId="5"/>
  </si>
  <si>
    <t>ナカバヤシ（株）東京本社</t>
    <phoneticPr fontId="5"/>
  </si>
  <si>
    <t>コピー用紙等の消耗品の購入</t>
    <rPh sb="3" eb="5">
      <t>ヨウシ</t>
    </rPh>
    <rPh sb="5" eb="6">
      <t>トウ</t>
    </rPh>
    <rPh sb="7" eb="10">
      <t>ショウモウヒン</t>
    </rPh>
    <rPh sb="11" eb="13">
      <t>コウニュウ</t>
    </rPh>
    <phoneticPr fontId="5"/>
  </si>
  <si>
    <t>（株）エヌ・ティ・ティ・ドコモ</t>
    <phoneticPr fontId="5"/>
  </si>
  <si>
    <t>タブレット使用料</t>
    <phoneticPr fontId="5"/>
  </si>
  <si>
    <t>補助犬ステッカー・リーフレット等の作成、関係機関等への配布数</t>
    <phoneticPr fontId="5"/>
  </si>
  <si>
    <t>世界自閉症啓発デー及び発達障害啓発週間ポスターＢ１判　２，６５０部外２件の印刷</t>
    <phoneticPr fontId="5"/>
  </si>
  <si>
    <t>・障害保健福祉制度にかかる検討会等の実施
・障害保健福祉制度にかかる広報、報告書、会議資料等の書類作成等
・障害保健福祉制度の推進にかかる事務費等（監査指導、企画指導経費等）</t>
    <phoneticPr fontId="5"/>
  </si>
  <si>
    <t>-</t>
    <phoneticPr fontId="5"/>
  </si>
  <si>
    <t>B.資金前途官吏</t>
    <phoneticPr fontId="5"/>
  </si>
  <si>
    <t>1,831,000/80,000</t>
  </si>
  <si>
    <t>印刷部数は自治体等からの希望数に応じており、水準は物価を考慮して妥当なものである。</t>
    <phoneticPr fontId="5"/>
  </si>
  <si>
    <t>629,750/27,500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</si>
</sst>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27215</xdr:colOff>
      <xdr:row>748</xdr:row>
      <xdr:rowOff>0</xdr:rowOff>
    </xdr:from>
    <xdr:to>
      <xdr:col>34</xdr:col>
      <xdr:colOff>27799</xdr:colOff>
      <xdr:row>750</xdr:row>
      <xdr:rowOff>127709</xdr:rowOff>
    </xdr:to>
    <xdr:sp macro="" textlink="">
      <xdr:nvSpPr>
        <xdr:cNvPr id="4" name="正方形/長方形 3"/>
        <xdr:cNvSpPr/>
      </xdr:nvSpPr>
      <xdr:spPr>
        <a:xfrm>
          <a:off x="4925786" y="41066357"/>
          <a:ext cx="2041656" cy="835281"/>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163.9</a:t>
          </a:r>
          <a:r>
            <a:rPr kumimoji="1" lang="ja-JP" altLang="en-US" sz="1400" b="1" i="0" u="none" strike="noStrike" kern="0" cap="none" spc="0" normalizeH="0" baseline="0" noProof="0">
              <a:ln>
                <a:noFill/>
              </a:ln>
              <a:solidFill>
                <a:srgbClr val="FF0000"/>
              </a:solidFill>
              <a:effectLst/>
              <a:uLnTx/>
              <a:uFillTx/>
              <a:latin typeface="Calibri"/>
              <a:ea typeface="ＭＳ Ｐゴシック"/>
              <a:cs typeface="+mn-cs"/>
            </a:rPr>
            <a:t>百万円</a:t>
          </a:r>
          <a:endPar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endParaRPr>
        </a:p>
      </xdr:txBody>
    </xdr:sp>
    <xdr:clientData/>
  </xdr:twoCellAnchor>
  <xdr:twoCellAnchor>
    <xdr:from>
      <xdr:col>9</xdr:col>
      <xdr:colOff>1</xdr:colOff>
      <xdr:row>754</xdr:row>
      <xdr:rowOff>285750</xdr:rowOff>
    </xdr:from>
    <xdr:to>
      <xdr:col>26</xdr:col>
      <xdr:colOff>199066</xdr:colOff>
      <xdr:row>757</xdr:row>
      <xdr:rowOff>342799</xdr:rowOff>
    </xdr:to>
    <xdr:sp macro="" textlink="">
      <xdr:nvSpPr>
        <xdr:cNvPr id="6" name="正方形/長方形 5"/>
        <xdr:cNvSpPr/>
      </xdr:nvSpPr>
      <xdr:spPr>
        <a:xfrm>
          <a:off x="1836965" y="43474821"/>
          <a:ext cx="3668887" cy="1118407"/>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Ａ．民間会社等（</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42</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社）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50.8</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・会議等に対する開催経費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・身体障害者補助犬法の周知のためのポスター、リーフレット印刷</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・世界自閉症啓発デーに係る広報イベントの実施　　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122464</xdr:colOff>
      <xdr:row>754</xdr:row>
      <xdr:rowOff>13608</xdr:rowOff>
    </xdr:from>
    <xdr:to>
      <xdr:col>25</xdr:col>
      <xdr:colOff>94569</xdr:colOff>
      <xdr:row>754</xdr:row>
      <xdr:rowOff>261940</xdr:rowOff>
    </xdr:to>
    <xdr:sp macro="" textlink="">
      <xdr:nvSpPr>
        <xdr:cNvPr id="9" name="正方形/長方形 8"/>
        <xdr:cNvSpPr/>
      </xdr:nvSpPr>
      <xdr:spPr>
        <a:xfrm>
          <a:off x="2163535" y="43202679"/>
          <a:ext cx="3033713" cy="24833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81643</xdr:colOff>
      <xdr:row>754</xdr:row>
      <xdr:rowOff>299356</xdr:rowOff>
    </xdr:from>
    <xdr:to>
      <xdr:col>47</xdr:col>
      <xdr:colOff>198296</xdr:colOff>
      <xdr:row>758</xdr:row>
      <xdr:rowOff>6228</xdr:rowOff>
    </xdr:to>
    <xdr:sp macro="" textlink="">
      <xdr:nvSpPr>
        <xdr:cNvPr id="10" name="正方形/長方形 9"/>
        <xdr:cNvSpPr/>
      </xdr:nvSpPr>
      <xdr:spPr>
        <a:xfrm>
          <a:off x="6817179" y="43488427"/>
          <a:ext cx="2974153" cy="1122015"/>
        </a:xfrm>
        <a:prstGeom prst="rect">
          <a:avLst/>
        </a:prstGeom>
        <a:solidFill>
          <a:sysClr val="window" lastClr="FFFFFF"/>
        </a:solidFill>
        <a:ln w="25400" cap="flat" cmpd="sng" algn="ctr">
          <a:solidFill>
            <a:srgbClr val="F79646"/>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Ｂ．事務費　</a:t>
          </a:r>
          <a:r>
            <a:rPr kumimoji="1" lang="en-US" altLang="ja-JP" sz="1400" b="1" i="0" u="none" strike="noStrike" kern="0" cap="none" spc="0" normalizeH="0" baseline="0" noProof="0">
              <a:ln>
                <a:noFill/>
              </a:ln>
              <a:solidFill>
                <a:srgbClr val="FF0000"/>
              </a:solidFill>
              <a:effectLst/>
              <a:uLnTx/>
              <a:uFillTx/>
              <a:latin typeface="Calibri"/>
              <a:ea typeface="ＭＳ Ｐゴシック"/>
              <a:cs typeface="+mn-cs"/>
            </a:rPr>
            <a:t>113.1</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7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7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職員給与、職員旅費、消耗品費　等</a:t>
          </a:r>
          <a:endParaRPr kumimoji="0" lang="ja-JP" altLang="ja-JP"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40821</xdr:colOff>
      <xdr:row>754</xdr:row>
      <xdr:rowOff>13608</xdr:rowOff>
    </xdr:from>
    <xdr:to>
      <xdr:col>48</xdr:col>
      <xdr:colOff>12927</xdr:colOff>
      <xdr:row>754</xdr:row>
      <xdr:rowOff>258537</xdr:rowOff>
    </xdr:to>
    <xdr:sp macro="" textlink="">
      <xdr:nvSpPr>
        <xdr:cNvPr id="11" name="正方形/長方形 10"/>
        <xdr:cNvSpPr/>
      </xdr:nvSpPr>
      <xdr:spPr>
        <a:xfrm>
          <a:off x="6776357" y="43202679"/>
          <a:ext cx="3033713" cy="244929"/>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その他等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10</xdr:col>
      <xdr:colOff>95251</xdr:colOff>
      <xdr:row>758</xdr:row>
      <xdr:rowOff>122464</xdr:rowOff>
    </xdr:from>
    <xdr:to>
      <xdr:col>25</xdr:col>
      <xdr:colOff>67356</xdr:colOff>
      <xdr:row>759</xdr:row>
      <xdr:rowOff>326900</xdr:rowOff>
    </xdr:to>
    <xdr:sp macro="" textlink="">
      <xdr:nvSpPr>
        <xdr:cNvPr id="12" name="正方形/長方形 11"/>
        <xdr:cNvSpPr/>
      </xdr:nvSpPr>
      <xdr:spPr>
        <a:xfrm>
          <a:off x="2136322" y="44726678"/>
          <a:ext cx="3033713" cy="55822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印刷製本費、雑役務費、会議費</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13607</xdr:colOff>
      <xdr:row>750</xdr:row>
      <xdr:rowOff>217712</xdr:rowOff>
    </xdr:from>
    <xdr:to>
      <xdr:col>29</xdr:col>
      <xdr:colOff>13607</xdr:colOff>
      <xdr:row>752</xdr:row>
      <xdr:rowOff>231320</xdr:rowOff>
    </xdr:to>
    <xdr:cxnSp macro="">
      <xdr:nvCxnSpPr>
        <xdr:cNvPr id="14" name="直線コネクタ 13"/>
        <xdr:cNvCxnSpPr/>
      </xdr:nvCxnSpPr>
      <xdr:spPr>
        <a:xfrm>
          <a:off x="5932714" y="41991641"/>
          <a:ext cx="0" cy="72117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190500</xdr:colOff>
      <xdr:row>752</xdr:row>
      <xdr:rowOff>244928</xdr:rowOff>
    </xdr:from>
    <xdr:to>
      <xdr:col>40</xdr:col>
      <xdr:colOff>122464</xdr:colOff>
      <xdr:row>752</xdr:row>
      <xdr:rowOff>244928</xdr:rowOff>
    </xdr:to>
    <xdr:cxnSp macro="">
      <xdr:nvCxnSpPr>
        <xdr:cNvPr id="16" name="直線コネクタ 15"/>
        <xdr:cNvCxnSpPr/>
      </xdr:nvCxnSpPr>
      <xdr:spPr>
        <a:xfrm>
          <a:off x="3660321" y="42726428"/>
          <a:ext cx="462642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122464</xdr:colOff>
      <xdr:row>752</xdr:row>
      <xdr:rowOff>244928</xdr:rowOff>
    </xdr:from>
    <xdr:to>
      <xdr:col>40</xdr:col>
      <xdr:colOff>128928</xdr:colOff>
      <xdr:row>753</xdr:row>
      <xdr:rowOff>326571</xdr:rowOff>
    </xdr:to>
    <xdr:cxnSp macro="">
      <xdr:nvCxnSpPr>
        <xdr:cNvPr id="21" name="直線矢印コネクタ 20"/>
        <xdr:cNvCxnSpPr/>
      </xdr:nvCxnSpPr>
      <xdr:spPr>
        <a:xfrm>
          <a:off x="8286750" y="42726428"/>
          <a:ext cx="6464" cy="43542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176893</xdr:colOff>
      <xdr:row>752</xdr:row>
      <xdr:rowOff>244928</xdr:rowOff>
    </xdr:from>
    <xdr:to>
      <xdr:col>17</xdr:col>
      <xdr:colOff>176893</xdr:colOff>
      <xdr:row>753</xdr:row>
      <xdr:rowOff>299357</xdr:rowOff>
    </xdr:to>
    <xdr:cxnSp macro="">
      <xdr:nvCxnSpPr>
        <xdr:cNvPr id="28" name="直線矢印コネクタ 27"/>
        <xdr:cNvCxnSpPr/>
      </xdr:nvCxnSpPr>
      <xdr:spPr>
        <a:xfrm>
          <a:off x="3646714" y="42726428"/>
          <a:ext cx="0" cy="40821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31" sqref="BI130:BJ1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756</v>
      </c>
      <c r="AK2" s="206"/>
      <c r="AL2" s="206"/>
      <c r="AM2" s="206"/>
      <c r="AN2" s="98" t="s">
        <v>406</v>
      </c>
      <c r="AO2" s="206">
        <v>20</v>
      </c>
      <c r="AP2" s="206"/>
      <c r="AQ2" s="206"/>
      <c r="AR2" s="99" t="s">
        <v>709</v>
      </c>
      <c r="AS2" s="207">
        <v>826</v>
      </c>
      <c r="AT2" s="207"/>
      <c r="AU2" s="207"/>
      <c r="AV2" s="98" t="str">
        <f>IF(AW2="","","-")</f>
        <v/>
      </c>
      <c r="AW2" s="397"/>
      <c r="AX2" s="397"/>
    </row>
    <row r="3" spans="1:50" ht="21" customHeight="1" thickBot="1" x14ac:dyDescent="0.2">
      <c r="A3" s="526" t="s">
        <v>702</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713</v>
      </c>
      <c r="H5" s="562"/>
      <c r="I5" s="562"/>
      <c r="J5" s="562"/>
      <c r="K5" s="562"/>
      <c r="L5" s="562"/>
      <c r="M5" s="563" t="s">
        <v>66</v>
      </c>
      <c r="N5" s="564"/>
      <c r="O5" s="564"/>
      <c r="P5" s="564"/>
      <c r="Q5" s="564"/>
      <c r="R5" s="565"/>
      <c r="S5" s="566" t="s">
        <v>714</v>
      </c>
      <c r="T5" s="562"/>
      <c r="U5" s="562"/>
      <c r="V5" s="562"/>
      <c r="W5" s="562"/>
      <c r="X5" s="567"/>
      <c r="Y5" s="720" t="s">
        <v>3</v>
      </c>
      <c r="Z5" s="721"/>
      <c r="AA5" s="721"/>
      <c r="AB5" s="721"/>
      <c r="AC5" s="721"/>
      <c r="AD5" s="722"/>
      <c r="AE5" s="723" t="s">
        <v>715</v>
      </c>
      <c r="AF5" s="723"/>
      <c r="AG5" s="723"/>
      <c r="AH5" s="723"/>
      <c r="AI5" s="723"/>
      <c r="AJ5" s="723"/>
      <c r="AK5" s="723"/>
      <c r="AL5" s="723"/>
      <c r="AM5" s="723"/>
      <c r="AN5" s="723"/>
      <c r="AO5" s="723"/>
      <c r="AP5" s="724"/>
      <c r="AQ5" s="725" t="s">
        <v>757</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716</v>
      </c>
      <c r="H7" s="831"/>
      <c r="I7" s="831"/>
      <c r="J7" s="831"/>
      <c r="K7" s="831"/>
      <c r="L7" s="831"/>
      <c r="M7" s="831"/>
      <c r="N7" s="831"/>
      <c r="O7" s="831"/>
      <c r="P7" s="831"/>
      <c r="Q7" s="831"/>
      <c r="R7" s="831"/>
      <c r="S7" s="831"/>
      <c r="T7" s="831"/>
      <c r="U7" s="831"/>
      <c r="V7" s="831"/>
      <c r="W7" s="831"/>
      <c r="X7" s="832"/>
      <c r="Y7" s="395" t="s">
        <v>389</v>
      </c>
      <c r="Z7" s="296"/>
      <c r="AA7" s="296"/>
      <c r="AB7" s="296"/>
      <c r="AC7" s="296"/>
      <c r="AD7" s="396"/>
      <c r="AE7" s="382" t="s">
        <v>716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7" t="s">
        <v>256</v>
      </c>
      <c r="B8" s="828"/>
      <c r="C8" s="828"/>
      <c r="D8" s="828"/>
      <c r="E8" s="828"/>
      <c r="F8" s="829"/>
      <c r="G8" s="218" t="str">
        <f>入力規則等!A27</f>
        <v>障害者施策</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社会保障、その他の事項経費</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806</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143</v>
      </c>
      <c r="Q13" s="164"/>
      <c r="R13" s="164"/>
      <c r="S13" s="164"/>
      <c r="T13" s="164"/>
      <c r="U13" s="164"/>
      <c r="V13" s="165"/>
      <c r="W13" s="163">
        <v>143</v>
      </c>
      <c r="X13" s="164"/>
      <c r="Y13" s="164"/>
      <c r="Z13" s="164"/>
      <c r="AA13" s="164"/>
      <c r="AB13" s="164"/>
      <c r="AC13" s="165"/>
      <c r="AD13" s="163">
        <v>174</v>
      </c>
      <c r="AE13" s="164"/>
      <c r="AF13" s="164"/>
      <c r="AG13" s="164"/>
      <c r="AH13" s="164"/>
      <c r="AI13" s="164"/>
      <c r="AJ13" s="165"/>
      <c r="AK13" s="163">
        <v>169</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50"/>
      <c r="H14" s="751"/>
      <c r="I14" s="578" t="s">
        <v>8</v>
      </c>
      <c r="J14" s="632"/>
      <c r="K14" s="632"/>
      <c r="L14" s="632"/>
      <c r="M14" s="632"/>
      <c r="N14" s="632"/>
      <c r="O14" s="633"/>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52"/>
      <c r="H18" s="753"/>
      <c r="I18" s="740" t="s">
        <v>20</v>
      </c>
      <c r="J18" s="741"/>
      <c r="K18" s="741"/>
      <c r="L18" s="741"/>
      <c r="M18" s="741"/>
      <c r="N18" s="741"/>
      <c r="O18" s="742"/>
      <c r="P18" s="169">
        <f>SUM(P13:V17)</f>
        <v>143</v>
      </c>
      <c r="Q18" s="170"/>
      <c r="R18" s="170"/>
      <c r="S18" s="170"/>
      <c r="T18" s="170"/>
      <c r="U18" s="170"/>
      <c r="V18" s="171"/>
      <c r="W18" s="169">
        <f>SUM(W13:AC17)</f>
        <v>143</v>
      </c>
      <c r="X18" s="170"/>
      <c r="Y18" s="170"/>
      <c r="Z18" s="170"/>
      <c r="AA18" s="170"/>
      <c r="AB18" s="170"/>
      <c r="AC18" s="171"/>
      <c r="AD18" s="169">
        <f>SUM(AD13:AJ17)</f>
        <v>174</v>
      </c>
      <c r="AE18" s="170"/>
      <c r="AF18" s="170"/>
      <c r="AG18" s="170"/>
      <c r="AH18" s="170"/>
      <c r="AI18" s="170"/>
      <c r="AJ18" s="171"/>
      <c r="AK18" s="169">
        <f>SUM(AK13:AQ17)</f>
        <v>169</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139</v>
      </c>
      <c r="Q19" s="164"/>
      <c r="R19" s="164"/>
      <c r="S19" s="164"/>
      <c r="T19" s="164"/>
      <c r="U19" s="164"/>
      <c r="V19" s="165"/>
      <c r="W19" s="163">
        <v>140</v>
      </c>
      <c r="X19" s="164"/>
      <c r="Y19" s="164"/>
      <c r="Z19" s="164"/>
      <c r="AA19" s="164"/>
      <c r="AB19" s="164"/>
      <c r="AC19" s="165"/>
      <c r="AD19" s="163">
        <v>164</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0.97202797202797198</v>
      </c>
      <c r="Q20" s="542"/>
      <c r="R20" s="542"/>
      <c r="S20" s="542"/>
      <c r="T20" s="542"/>
      <c r="U20" s="542"/>
      <c r="V20" s="542"/>
      <c r="W20" s="542">
        <f t="shared" ref="W20" si="0">IF(W18=0, "-", SUM(W19)/W18)</f>
        <v>0.97902097902097907</v>
      </c>
      <c r="X20" s="542"/>
      <c r="Y20" s="542"/>
      <c r="Z20" s="542"/>
      <c r="AA20" s="542"/>
      <c r="AB20" s="542"/>
      <c r="AC20" s="542"/>
      <c r="AD20" s="542">
        <f t="shared" ref="AD20" si="1">IF(AD18=0, "-", SUM(AD19)/AD18)</f>
        <v>0.94252873563218387</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25" t="s">
        <v>354</v>
      </c>
      <c r="H21" s="926"/>
      <c r="I21" s="926"/>
      <c r="J21" s="926"/>
      <c r="K21" s="926"/>
      <c r="L21" s="926"/>
      <c r="M21" s="926"/>
      <c r="N21" s="926"/>
      <c r="O21" s="926"/>
      <c r="P21" s="542">
        <f>IF(P19=0, "-", SUM(P19)/SUM(P13,P14))</f>
        <v>0.97202797202797198</v>
      </c>
      <c r="Q21" s="542"/>
      <c r="R21" s="542"/>
      <c r="S21" s="542"/>
      <c r="T21" s="542"/>
      <c r="U21" s="542"/>
      <c r="V21" s="542"/>
      <c r="W21" s="542">
        <f t="shared" ref="W21" si="2">IF(W19=0, "-", SUM(W19)/SUM(W13,W14))</f>
        <v>0.97902097902097907</v>
      </c>
      <c r="X21" s="542"/>
      <c r="Y21" s="542"/>
      <c r="Z21" s="542"/>
      <c r="AA21" s="542"/>
      <c r="AB21" s="542"/>
      <c r="AC21" s="542"/>
      <c r="AD21" s="542">
        <f t="shared" ref="AD21" si="3">IF(AD19=0, "-", SUM(AD19)/SUM(AD13,AD14))</f>
        <v>0.94252873563218387</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111</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21</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24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169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90"/>
      <c r="I30" s="390"/>
      <c r="J30" s="390"/>
      <c r="K30" s="390"/>
      <c r="L30" s="390"/>
      <c r="M30" s="390"/>
      <c r="N30" s="390"/>
      <c r="O30" s="582"/>
      <c r="P30" s="581" t="s">
        <v>59</v>
      </c>
      <c r="Q30" s="390"/>
      <c r="R30" s="390"/>
      <c r="S30" s="390"/>
      <c r="T30" s="390"/>
      <c r="U30" s="390"/>
      <c r="V30" s="390"/>
      <c r="W30" s="390"/>
      <c r="X30" s="582"/>
      <c r="Y30" s="468"/>
      <c r="Z30" s="469"/>
      <c r="AA30" s="470"/>
      <c r="AB30" s="385" t="s">
        <v>11</v>
      </c>
      <c r="AC30" s="386"/>
      <c r="AD30" s="387"/>
      <c r="AE30" s="385" t="s">
        <v>390</v>
      </c>
      <c r="AF30" s="386"/>
      <c r="AG30" s="386"/>
      <c r="AH30" s="387"/>
      <c r="AI30" s="388" t="s">
        <v>412</v>
      </c>
      <c r="AJ30" s="388"/>
      <c r="AK30" s="388"/>
      <c r="AL30" s="385"/>
      <c r="AM30" s="388" t="s">
        <v>509</v>
      </c>
      <c r="AN30" s="388"/>
      <c r="AO30" s="388"/>
      <c r="AP30" s="385"/>
      <c r="AQ30" s="644" t="s">
        <v>232</v>
      </c>
      <c r="AR30" s="645"/>
      <c r="AS30" s="645"/>
      <c r="AT30" s="646"/>
      <c r="AU30" s="390" t="s">
        <v>134</v>
      </c>
      <c r="AV30" s="390"/>
      <c r="AW30" s="390"/>
      <c r="AX30" s="391"/>
    </row>
    <row r="31" spans="1:50"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471"/>
      <c r="Z31" s="472"/>
      <c r="AA31" s="473"/>
      <c r="AB31" s="335"/>
      <c r="AC31" s="336"/>
      <c r="AD31" s="337"/>
      <c r="AE31" s="335"/>
      <c r="AF31" s="336"/>
      <c r="AG31" s="336"/>
      <c r="AH31" s="337"/>
      <c r="AI31" s="389"/>
      <c r="AJ31" s="389"/>
      <c r="AK31" s="389"/>
      <c r="AL31" s="335"/>
      <c r="AM31" s="389"/>
      <c r="AN31" s="389"/>
      <c r="AO31" s="389"/>
      <c r="AP31" s="335"/>
      <c r="AQ31" s="231" t="s">
        <v>716</v>
      </c>
      <c r="AR31" s="178"/>
      <c r="AS31" s="179" t="s">
        <v>233</v>
      </c>
      <c r="AT31" s="202"/>
      <c r="AU31" s="261">
        <v>3</v>
      </c>
      <c r="AV31" s="261"/>
      <c r="AW31" s="378" t="s">
        <v>179</v>
      </c>
      <c r="AX31" s="379"/>
    </row>
    <row r="32" spans="1:50" ht="27.75" customHeight="1" x14ac:dyDescent="0.15">
      <c r="A32" s="518"/>
      <c r="B32" s="516"/>
      <c r="C32" s="516"/>
      <c r="D32" s="516"/>
      <c r="E32" s="516"/>
      <c r="F32" s="517"/>
      <c r="G32" s="543" t="s">
        <v>721</v>
      </c>
      <c r="H32" s="544"/>
      <c r="I32" s="544"/>
      <c r="J32" s="544"/>
      <c r="K32" s="544"/>
      <c r="L32" s="544"/>
      <c r="M32" s="544"/>
      <c r="N32" s="544"/>
      <c r="O32" s="545"/>
      <c r="P32" s="191" t="s">
        <v>722</v>
      </c>
      <c r="Q32" s="191"/>
      <c r="R32" s="191"/>
      <c r="S32" s="191"/>
      <c r="T32" s="191"/>
      <c r="U32" s="191"/>
      <c r="V32" s="191"/>
      <c r="W32" s="191"/>
      <c r="X32" s="233"/>
      <c r="Y32" s="342" t="s">
        <v>12</v>
      </c>
      <c r="Z32" s="552"/>
      <c r="AA32" s="553"/>
      <c r="AB32" s="554" t="s">
        <v>371</v>
      </c>
      <c r="AC32" s="554"/>
      <c r="AD32" s="554"/>
      <c r="AE32" s="366">
        <v>97</v>
      </c>
      <c r="AF32" s="367"/>
      <c r="AG32" s="367"/>
      <c r="AH32" s="367"/>
      <c r="AI32" s="366">
        <v>98</v>
      </c>
      <c r="AJ32" s="367"/>
      <c r="AK32" s="367"/>
      <c r="AL32" s="367"/>
      <c r="AM32" s="366">
        <v>94</v>
      </c>
      <c r="AN32" s="367"/>
      <c r="AO32" s="367"/>
      <c r="AP32" s="367"/>
      <c r="AQ32" s="166" t="s">
        <v>716</v>
      </c>
      <c r="AR32" s="167"/>
      <c r="AS32" s="167"/>
      <c r="AT32" s="168"/>
      <c r="AU32" s="367" t="s">
        <v>716</v>
      </c>
      <c r="AV32" s="367"/>
      <c r="AW32" s="367"/>
      <c r="AX32" s="368"/>
    </row>
    <row r="33" spans="1:51" ht="27.7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371</v>
      </c>
      <c r="AC33" s="525"/>
      <c r="AD33" s="525"/>
      <c r="AE33" s="366">
        <v>100</v>
      </c>
      <c r="AF33" s="367"/>
      <c r="AG33" s="367"/>
      <c r="AH33" s="367"/>
      <c r="AI33" s="366">
        <v>100</v>
      </c>
      <c r="AJ33" s="367"/>
      <c r="AK33" s="367"/>
      <c r="AL33" s="367"/>
      <c r="AM33" s="366">
        <v>100</v>
      </c>
      <c r="AN33" s="367"/>
      <c r="AO33" s="367"/>
      <c r="AP33" s="367"/>
      <c r="AQ33" s="166" t="s">
        <v>716</v>
      </c>
      <c r="AR33" s="167"/>
      <c r="AS33" s="167"/>
      <c r="AT33" s="168"/>
      <c r="AU33" s="367">
        <v>100</v>
      </c>
      <c r="AV33" s="367"/>
      <c r="AW33" s="367"/>
      <c r="AX33" s="368"/>
    </row>
    <row r="34" spans="1:51" ht="27.7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6">
        <v>97</v>
      </c>
      <c r="AF34" s="367"/>
      <c r="AG34" s="367"/>
      <c r="AH34" s="367"/>
      <c r="AI34" s="366">
        <v>98</v>
      </c>
      <c r="AJ34" s="367"/>
      <c r="AK34" s="367"/>
      <c r="AL34" s="367"/>
      <c r="AM34" s="366">
        <v>94</v>
      </c>
      <c r="AN34" s="367"/>
      <c r="AO34" s="367"/>
      <c r="AP34" s="367"/>
      <c r="AQ34" s="166" t="s">
        <v>716</v>
      </c>
      <c r="AR34" s="167"/>
      <c r="AS34" s="167"/>
      <c r="AT34" s="168"/>
      <c r="AU34" s="367" t="s">
        <v>716</v>
      </c>
      <c r="AV34" s="367"/>
      <c r="AW34" s="367"/>
      <c r="AX34" s="368"/>
    </row>
    <row r="35" spans="1:51" ht="23.25" customHeight="1" x14ac:dyDescent="0.15">
      <c r="A35" s="898" t="s">
        <v>380</v>
      </c>
      <c r="B35" s="899"/>
      <c r="C35" s="899"/>
      <c r="D35" s="899"/>
      <c r="E35" s="899"/>
      <c r="F35" s="900"/>
      <c r="G35" s="904" t="s">
        <v>723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x14ac:dyDescent="0.15">
      <c r="A37" s="647" t="s">
        <v>349</v>
      </c>
      <c r="B37" s="648"/>
      <c r="C37" s="648"/>
      <c r="D37" s="648"/>
      <c r="E37" s="648"/>
      <c r="F37" s="649"/>
      <c r="G37" s="568" t="s">
        <v>146</v>
      </c>
      <c r="H37" s="380"/>
      <c r="I37" s="380"/>
      <c r="J37" s="380"/>
      <c r="K37" s="380"/>
      <c r="L37" s="380"/>
      <c r="M37" s="380"/>
      <c r="N37" s="380"/>
      <c r="O37" s="569"/>
      <c r="P37" s="634" t="s">
        <v>59</v>
      </c>
      <c r="Q37" s="380"/>
      <c r="R37" s="380"/>
      <c r="S37" s="380"/>
      <c r="T37" s="380"/>
      <c r="U37" s="380"/>
      <c r="V37" s="380"/>
      <c r="W37" s="380"/>
      <c r="X37" s="569"/>
      <c r="Y37" s="635"/>
      <c r="Z37" s="636"/>
      <c r="AA37" s="637"/>
      <c r="AB37" s="638" t="s">
        <v>11</v>
      </c>
      <c r="AC37" s="639"/>
      <c r="AD37" s="640"/>
      <c r="AE37" s="338" t="s">
        <v>390</v>
      </c>
      <c r="AF37" s="338"/>
      <c r="AG37" s="338"/>
      <c r="AH37" s="338"/>
      <c r="AI37" s="338" t="s">
        <v>412</v>
      </c>
      <c r="AJ37" s="338"/>
      <c r="AK37" s="338"/>
      <c r="AL37" s="338"/>
      <c r="AM37" s="338" t="s">
        <v>509</v>
      </c>
      <c r="AN37" s="338"/>
      <c r="AO37" s="338"/>
      <c r="AP37" s="338"/>
      <c r="AQ37" s="257" t="s">
        <v>232</v>
      </c>
      <c r="AR37" s="258"/>
      <c r="AS37" s="258"/>
      <c r="AT37" s="259"/>
      <c r="AU37" s="380" t="s">
        <v>134</v>
      </c>
      <c r="AV37" s="380"/>
      <c r="AW37" s="380"/>
      <c r="AX37" s="381"/>
      <c r="AY37">
        <f>COUNTA($G$39)</f>
        <v>0</v>
      </c>
    </row>
    <row r="38" spans="1:51" ht="18.75" hidden="1"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471"/>
      <c r="Z38" s="472"/>
      <c r="AA38" s="473"/>
      <c r="AB38" s="335"/>
      <c r="AC38" s="336"/>
      <c r="AD38" s="337"/>
      <c r="AE38" s="338"/>
      <c r="AF38" s="338"/>
      <c r="AG38" s="338"/>
      <c r="AH38" s="338"/>
      <c r="AI38" s="338"/>
      <c r="AJ38" s="338"/>
      <c r="AK38" s="338"/>
      <c r="AL38" s="338"/>
      <c r="AM38" s="338"/>
      <c r="AN38" s="338"/>
      <c r="AO38" s="338"/>
      <c r="AP38" s="338"/>
      <c r="AQ38" s="231"/>
      <c r="AR38" s="178"/>
      <c r="AS38" s="179" t="s">
        <v>233</v>
      </c>
      <c r="AT38" s="202"/>
      <c r="AU38" s="261"/>
      <c r="AV38" s="261"/>
      <c r="AW38" s="378" t="s">
        <v>179</v>
      </c>
      <c r="AX38" s="379"/>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2" t="s">
        <v>12</v>
      </c>
      <c r="Z39" s="552"/>
      <c r="AA39" s="553"/>
      <c r="AB39" s="554"/>
      <c r="AC39" s="554"/>
      <c r="AD39" s="554"/>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x14ac:dyDescent="0.15">
      <c r="A44" s="647" t="s">
        <v>349</v>
      </c>
      <c r="B44" s="648"/>
      <c r="C44" s="648"/>
      <c r="D44" s="648"/>
      <c r="E44" s="648"/>
      <c r="F44" s="649"/>
      <c r="G44" s="568" t="s">
        <v>146</v>
      </c>
      <c r="H44" s="380"/>
      <c r="I44" s="380"/>
      <c r="J44" s="380"/>
      <c r="K44" s="380"/>
      <c r="L44" s="380"/>
      <c r="M44" s="380"/>
      <c r="N44" s="380"/>
      <c r="O44" s="569"/>
      <c r="P44" s="634" t="s">
        <v>59</v>
      </c>
      <c r="Q44" s="380"/>
      <c r="R44" s="380"/>
      <c r="S44" s="380"/>
      <c r="T44" s="380"/>
      <c r="U44" s="380"/>
      <c r="V44" s="380"/>
      <c r="W44" s="380"/>
      <c r="X44" s="569"/>
      <c r="Y44" s="635"/>
      <c r="Z44" s="636"/>
      <c r="AA44" s="637"/>
      <c r="AB44" s="638" t="s">
        <v>11</v>
      </c>
      <c r="AC44" s="639"/>
      <c r="AD44" s="640"/>
      <c r="AE44" s="338" t="s">
        <v>390</v>
      </c>
      <c r="AF44" s="338"/>
      <c r="AG44" s="338"/>
      <c r="AH44" s="338"/>
      <c r="AI44" s="338" t="s">
        <v>412</v>
      </c>
      <c r="AJ44" s="338"/>
      <c r="AK44" s="338"/>
      <c r="AL44" s="338"/>
      <c r="AM44" s="338" t="s">
        <v>509</v>
      </c>
      <c r="AN44" s="338"/>
      <c r="AO44" s="338"/>
      <c r="AP44" s="338"/>
      <c r="AQ44" s="257" t="s">
        <v>232</v>
      </c>
      <c r="AR44" s="258"/>
      <c r="AS44" s="258"/>
      <c r="AT44" s="259"/>
      <c r="AU44" s="380" t="s">
        <v>134</v>
      </c>
      <c r="AV44" s="380"/>
      <c r="AW44" s="380"/>
      <c r="AX44" s="381"/>
      <c r="AY44">
        <f>COUNTA($G$46)</f>
        <v>0</v>
      </c>
    </row>
    <row r="45" spans="1:51" ht="18.75" hidden="1"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471"/>
      <c r="Z45" s="472"/>
      <c r="AA45" s="473"/>
      <c r="AB45" s="335"/>
      <c r="AC45" s="336"/>
      <c r="AD45" s="337"/>
      <c r="AE45" s="338"/>
      <c r="AF45" s="338"/>
      <c r="AG45" s="338"/>
      <c r="AH45" s="338"/>
      <c r="AI45" s="338"/>
      <c r="AJ45" s="338"/>
      <c r="AK45" s="338"/>
      <c r="AL45" s="338"/>
      <c r="AM45" s="338"/>
      <c r="AN45" s="338"/>
      <c r="AO45" s="338"/>
      <c r="AP45" s="338"/>
      <c r="AQ45" s="231"/>
      <c r="AR45" s="178"/>
      <c r="AS45" s="179" t="s">
        <v>233</v>
      </c>
      <c r="AT45" s="202"/>
      <c r="AU45" s="261"/>
      <c r="AV45" s="261"/>
      <c r="AW45" s="378" t="s">
        <v>179</v>
      </c>
      <c r="AX45" s="379"/>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2" t="s">
        <v>12</v>
      </c>
      <c r="Z46" s="552"/>
      <c r="AA46" s="553"/>
      <c r="AB46" s="554"/>
      <c r="AC46" s="554"/>
      <c r="AD46" s="554"/>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x14ac:dyDescent="0.15">
      <c r="A51" s="515" t="s">
        <v>349</v>
      </c>
      <c r="B51" s="516"/>
      <c r="C51" s="516"/>
      <c r="D51" s="516"/>
      <c r="E51" s="516"/>
      <c r="F51" s="517"/>
      <c r="G51" s="568" t="s">
        <v>146</v>
      </c>
      <c r="H51" s="380"/>
      <c r="I51" s="380"/>
      <c r="J51" s="380"/>
      <c r="K51" s="380"/>
      <c r="L51" s="380"/>
      <c r="M51" s="380"/>
      <c r="N51" s="380"/>
      <c r="O51" s="569"/>
      <c r="P51" s="634" t="s">
        <v>59</v>
      </c>
      <c r="Q51" s="380"/>
      <c r="R51" s="380"/>
      <c r="S51" s="380"/>
      <c r="T51" s="380"/>
      <c r="U51" s="380"/>
      <c r="V51" s="380"/>
      <c r="W51" s="380"/>
      <c r="X51" s="569"/>
      <c r="Y51" s="635"/>
      <c r="Z51" s="636"/>
      <c r="AA51" s="637"/>
      <c r="AB51" s="638" t="s">
        <v>11</v>
      </c>
      <c r="AC51" s="639"/>
      <c r="AD51" s="640"/>
      <c r="AE51" s="338" t="s">
        <v>390</v>
      </c>
      <c r="AF51" s="338"/>
      <c r="AG51" s="338"/>
      <c r="AH51" s="338"/>
      <c r="AI51" s="338" t="s">
        <v>412</v>
      </c>
      <c r="AJ51" s="338"/>
      <c r="AK51" s="338"/>
      <c r="AL51" s="338"/>
      <c r="AM51" s="338" t="s">
        <v>509</v>
      </c>
      <c r="AN51" s="338"/>
      <c r="AO51" s="338"/>
      <c r="AP51" s="338"/>
      <c r="AQ51" s="257" t="s">
        <v>232</v>
      </c>
      <c r="AR51" s="258"/>
      <c r="AS51" s="258"/>
      <c r="AT51" s="259"/>
      <c r="AU51" s="376" t="s">
        <v>134</v>
      </c>
      <c r="AV51" s="376"/>
      <c r="AW51" s="376"/>
      <c r="AX51" s="377"/>
      <c r="AY51">
        <f>COUNTA($G$53)</f>
        <v>0</v>
      </c>
    </row>
    <row r="52" spans="1:51" ht="18.75" hidden="1"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471"/>
      <c r="Z52" s="472"/>
      <c r="AA52" s="473"/>
      <c r="AB52" s="335"/>
      <c r="AC52" s="336"/>
      <c r="AD52" s="337"/>
      <c r="AE52" s="338"/>
      <c r="AF52" s="338"/>
      <c r="AG52" s="338"/>
      <c r="AH52" s="338"/>
      <c r="AI52" s="338"/>
      <c r="AJ52" s="338"/>
      <c r="AK52" s="338"/>
      <c r="AL52" s="338"/>
      <c r="AM52" s="338"/>
      <c r="AN52" s="338"/>
      <c r="AO52" s="338"/>
      <c r="AP52" s="338"/>
      <c r="AQ52" s="231"/>
      <c r="AR52" s="178"/>
      <c r="AS52" s="179" t="s">
        <v>233</v>
      </c>
      <c r="AT52" s="202"/>
      <c r="AU52" s="261"/>
      <c r="AV52" s="261"/>
      <c r="AW52" s="378" t="s">
        <v>179</v>
      </c>
      <c r="AX52" s="379"/>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2" t="s">
        <v>12</v>
      </c>
      <c r="Z53" s="552"/>
      <c r="AA53" s="553"/>
      <c r="AB53" s="554"/>
      <c r="AC53" s="554"/>
      <c r="AD53" s="554"/>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x14ac:dyDescent="0.15">
      <c r="A58" s="515" t="s">
        <v>349</v>
      </c>
      <c r="B58" s="516"/>
      <c r="C58" s="516"/>
      <c r="D58" s="516"/>
      <c r="E58" s="516"/>
      <c r="F58" s="517"/>
      <c r="G58" s="568" t="s">
        <v>146</v>
      </c>
      <c r="H58" s="380"/>
      <c r="I58" s="380"/>
      <c r="J58" s="380"/>
      <c r="K58" s="380"/>
      <c r="L58" s="380"/>
      <c r="M58" s="380"/>
      <c r="N58" s="380"/>
      <c r="O58" s="569"/>
      <c r="P58" s="634" t="s">
        <v>59</v>
      </c>
      <c r="Q58" s="380"/>
      <c r="R58" s="380"/>
      <c r="S58" s="380"/>
      <c r="T58" s="380"/>
      <c r="U58" s="380"/>
      <c r="V58" s="380"/>
      <c r="W58" s="380"/>
      <c r="X58" s="569"/>
      <c r="Y58" s="635"/>
      <c r="Z58" s="636"/>
      <c r="AA58" s="637"/>
      <c r="AB58" s="638" t="s">
        <v>11</v>
      </c>
      <c r="AC58" s="639"/>
      <c r="AD58" s="640"/>
      <c r="AE58" s="338" t="s">
        <v>390</v>
      </c>
      <c r="AF58" s="338"/>
      <c r="AG58" s="338"/>
      <c r="AH58" s="338"/>
      <c r="AI58" s="338" t="s">
        <v>412</v>
      </c>
      <c r="AJ58" s="338"/>
      <c r="AK58" s="338"/>
      <c r="AL58" s="338"/>
      <c r="AM58" s="338" t="s">
        <v>509</v>
      </c>
      <c r="AN58" s="338"/>
      <c r="AO58" s="338"/>
      <c r="AP58" s="338"/>
      <c r="AQ58" s="257" t="s">
        <v>232</v>
      </c>
      <c r="AR58" s="258"/>
      <c r="AS58" s="258"/>
      <c r="AT58" s="259"/>
      <c r="AU58" s="376" t="s">
        <v>134</v>
      </c>
      <c r="AV58" s="376"/>
      <c r="AW58" s="376"/>
      <c r="AX58" s="377"/>
      <c r="AY58">
        <f>COUNTA($G$60)</f>
        <v>0</v>
      </c>
    </row>
    <row r="59" spans="1:51" ht="18.75" hidden="1"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471"/>
      <c r="Z59" s="472"/>
      <c r="AA59" s="473"/>
      <c r="AB59" s="335"/>
      <c r="AC59" s="336"/>
      <c r="AD59" s="337"/>
      <c r="AE59" s="338"/>
      <c r="AF59" s="338"/>
      <c r="AG59" s="338"/>
      <c r="AH59" s="338"/>
      <c r="AI59" s="338"/>
      <c r="AJ59" s="338"/>
      <c r="AK59" s="338"/>
      <c r="AL59" s="338"/>
      <c r="AM59" s="338"/>
      <c r="AN59" s="338"/>
      <c r="AO59" s="338"/>
      <c r="AP59" s="338"/>
      <c r="AQ59" s="231"/>
      <c r="AR59" s="178"/>
      <c r="AS59" s="179" t="s">
        <v>233</v>
      </c>
      <c r="AT59" s="202"/>
      <c r="AU59" s="261"/>
      <c r="AV59" s="261"/>
      <c r="AW59" s="378" t="s">
        <v>179</v>
      </c>
      <c r="AX59" s="379"/>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2" t="s">
        <v>12</v>
      </c>
      <c r="Z60" s="552"/>
      <c r="AA60" s="553"/>
      <c r="AB60" s="554"/>
      <c r="AC60" s="554"/>
      <c r="AD60" s="554"/>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38" t="s">
        <v>390</v>
      </c>
      <c r="AF65" s="338"/>
      <c r="AG65" s="338"/>
      <c r="AH65" s="338"/>
      <c r="AI65" s="338" t="s">
        <v>412</v>
      </c>
      <c r="AJ65" s="338"/>
      <c r="AK65" s="338"/>
      <c r="AL65" s="338"/>
      <c r="AM65" s="338" t="s">
        <v>509</v>
      </c>
      <c r="AN65" s="338"/>
      <c r="AO65" s="338"/>
      <c r="AP65" s="338"/>
      <c r="AQ65" s="215" t="s">
        <v>232</v>
      </c>
      <c r="AR65" s="199"/>
      <c r="AS65" s="199"/>
      <c r="AT65" s="200"/>
      <c r="AU65" s="977" t="s">
        <v>134</v>
      </c>
      <c r="AV65" s="977"/>
      <c r="AW65" s="977"/>
      <c r="AX65" s="978"/>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8"/>
      <c r="AF66" s="338"/>
      <c r="AG66" s="338"/>
      <c r="AH66" s="338"/>
      <c r="AI66" s="338"/>
      <c r="AJ66" s="338"/>
      <c r="AK66" s="338"/>
      <c r="AL66" s="338"/>
      <c r="AM66" s="338"/>
      <c r="AN66" s="338"/>
      <c r="AO66" s="338"/>
      <c r="AP66" s="338"/>
      <c r="AQ66" s="231"/>
      <c r="AR66" s="178"/>
      <c r="AS66" s="179" t="s">
        <v>233</v>
      </c>
      <c r="AT66" s="202"/>
      <c r="AU66" s="261"/>
      <c r="AV66" s="261"/>
      <c r="AW66" s="866" t="s">
        <v>348</v>
      </c>
      <c r="AX66" s="979"/>
      <c r="AY66">
        <f>$AY$65</f>
        <v>0</v>
      </c>
    </row>
    <row r="67" spans="1:51" ht="23.25" hidden="1" customHeight="1" x14ac:dyDescent="0.15">
      <c r="A67" s="852"/>
      <c r="B67" s="853"/>
      <c r="C67" s="853"/>
      <c r="D67" s="853"/>
      <c r="E67" s="853"/>
      <c r="F67" s="854"/>
      <c r="G67" s="980" t="s">
        <v>234</v>
      </c>
      <c r="H67" s="963"/>
      <c r="I67" s="964"/>
      <c r="J67" s="964"/>
      <c r="K67" s="964"/>
      <c r="L67" s="964"/>
      <c r="M67" s="964"/>
      <c r="N67" s="964"/>
      <c r="O67" s="965"/>
      <c r="P67" s="963"/>
      <c r="Q67" s="964"/>
      <c r="R67" s="964"/>
      <c r="S67" s="964"/>
      <c r="T67" s="964"/>
      <c r="U67" s="964"/>
      <c r="V67" s="965"/>
      <c r="W67" s="969"/>
      <c r="X67" s="970"/>
      <c r="Y67" s="950" t="s">
        <v>12</v>
      </c>
      <c r="Z67" s="950"/>
      <c r="AA67" s="951"/>
      <c r="AB67" s="952" t="s">
        <v>370</v>
      </c>
      <c r="AC67" s="952"/>
      <c r="AD67" s="952"/>
      <c r="AE67" s="366"/>
      <c r="AF67" s="367"/>
      <c r="AG67" s="367"/>
      <c r="AH67" s="367"/>
      <c r="AI67" s="366"/>
      <c r="AJ67" s="367"/>
      <c r="AK67" s="367"/>
      <c r="AL67" s="367"/>
      <c r="AM67" s="366"/>
      <c r="AN67" s="367"/>
      <c r="AO67" s="367"/>
      <c r="AP67" s="367"/>
      <c r="AQ67" s="366"/>
      <c r="AR67" s="367"/>
      <c r="AS67" s="367"/>
      <c r="AT67" s="817"/>
      <c r="AU67" s="367"/>
      <c r="AV67" s="367"/>
      <c r="AW67" s="367"/>
      <c r="AX67" s="368"/>
      <c r="AY67">
        <f t="shared" ref="AY67:AY72" si="8">$AY$65</f>
        <v>0</v>
      </c>
    </row>
    <row r="68" spans="1:51"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0" t="s">
        <v>54</v>
      </c>
      <c r="Z68" s="130"/>
      <c r="AA68" s="131"/>
      <c r="AB68" s="975" t="s">
        <v>370</v>
      </c>
      <c r="AC68" s="975"/>
      <c r="AD68" s="975"/>
      <c r="AE68" s="366"/>
      <c r="AF68" s="367"/>
      <c r="AG68" s="367"/>
      <c r="AH68" s="367"/>
      <c r="AI68" s="366"/>
      <c r="AJ68" s="367"/>
      <c r="AK68" s="367"/>
      <c r="AL68" s="367"/>
      <c r="AM68" s="366"/>
      <c r="AN68" s="367"/>
      <c r="AO68" s="367"/>
      <c r="AP68" s="367"/>
      <c r="AQ68" s="366"/>
      <c r="AR68" s="367"/>
      <c r="AS68" s="367"/>
      <c r="AT68" s="817"/>
      <c r="AU68" s="367"/>
      <c r="AV68" s="367"/>
      <c r="AW68" s="367"/>
      <c r="AX68" s="368"/>
      <c r="AY68">
        <f t="shared" si="8"/>
        <v>0</v>
      </c>
    </row>
    <row r="69" spans="1:51"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0" t="s">
        <v>13</v>
      </c>
      <c r="Z69" s="130"/>
      <c r="AA69" s="131"/>
      <c r="AB69" s="976" t="s">
        <v>371</v>
      </c>
      <c r="AC69" s="976"/>
      <c r="AD69" s="976"/>
      <c r="AE69" s="374"/>
      <c r="AF69" s="375"/>
      <c r="AG69" s="375"/>
      <c r="AH69" s="375"/>
      <c r="AI69" s="374"/>
      <c r="AJ69" s="375"/>
      <c r="AK69" s="375"/>
      <c r="AL69" s="375"/>
      <c r="AM69" s="374"/>
      <c r="AN69" s="375"/>
      <c r="AO69" s="375"/>
      <c r="AP69" s="375"/>
      <c r="AQ69" s="366"/>
      <c r="AR69" s="367"/>
      <c r="AS69" s="367"/>
      <c r="AT69" s="817"/>
      <c r="AU69" s="367"/>
      <c r="AV69" s="367"/>
      <c r="AW69" s="367"/>
      <c r="AX69" s="368"/>
      <c r="AY69">
        <f t="shared" si="8"/>
        <v>0</v>
      </c>
    </row>
    <row r="70" spans="1:51" ht="23.25" hidden="1" customHeight="1" x14ac:dyDescent="0.15">
      <c r="A70" s="852" t="s">
        <v>355</v>
      </c>
      <c r="B70" s="853"/>
      <c r="C70" s="853"/>
      <c r="D70" s="853"/>
      <c r="E70" s="853"/>
      <c r="F70" s="854"/>
      <c r="G70" s="940" t="s">
        <v>235</v>
      </c>
      <c r="H70" s="941"/>
      <c r="I70" s="941"/>
      <c r="J70" s="941"/>
      <c r="K70" s="941"/>
      <c r="L70" s="941"/>
      <c r="M70" s="941"/>
      <c r="N70" s="941"/>
      <c r="O70" s="941"/>
      <c r="P70" s="941"/>
      <c r="Q70" s="941"/>
      <c r="R70" s="941"/>
      <c r="S70" s="941"/>
      <c r="T70" s="941"/>
      <c r="U70" s="941"/>
      <c r="V70" s="941"/>
      <c r="W70" s="944" t="s">
        <v>369</v>
      </c>
      <c r="X70" s="945"/>
      <c r="Y70" s="950" t="s">
        <v>12</v>
      </c>
      <c r="Z70" s="950"/>
      <c r="AA70" s="951"/>
      <c r="AB70" s="952" t="s">
        <v>370</v>
      </c>
      <c r="AC70" s="952"/>
      <c r="AD70" s="952"/>
      <c r="AE70" s="366"/>
      <c r="AF70" s="367"/>
      <c r="AG70" s="367"/>
      <c r="AH70" s="367"/>
      <c r="AI70" s="366"/>
      <c r="AJ70" s="367"/>
      <c r="AK70" s="367"/>
      <c r="AL70" s="367"/>
      <c r="AM70" s="366"/>
      <c r="AN70" s="367"/>
      <c r="AO70" s="367"/>
      <c r="AP70" s="367"/>
      <c r="AQ70" s="366"/>
      <c r="AR70" s="367"/>
      <c r="AS70" s="367"/>
      <c r="AT70" s="817"/>
      <c r="AU70" s="367"/>
      <c r="AV70" s="367"/>
      <c r="AW70" s="367"/>
      <c r="AX70" s="368"/>
      <c r="AY70">
        <f t="shared" si="8"/>
        <v>0</v>
      </c>
    </row>
    <row r="71" spans="1:51"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0" t="s">
        <v>54</v>
      </c>
      <c r="Z71" s="130"/>
      <c r="AA71" s="131"/>
      <c r="AB71" s="975" t="s">
        <v>370</v>
      </c>
      <c r="AC71" s="975"/>
      <c r="AD71" s="975"/>
      <c r="AE71" s="366"/>
      <c r="AF71" s="367"/>
      <c r="AG71" s="367"/>
      <c r="AH71" s="367"/>
      <c r="AI71" s="366"/>
      <c r="AJ71" s="367"/>
      <c r="AK71" s="367"/>
      <c r="AL71" s="367"/>
      <c r="AM71" s="366"/>
      <c r="AN71" s="367"/>
      <c r="AO71" s="367"/>
      <c r="AP71" s="367"/>
      <c r="AQ71" s="366"/>
      <c r="AR71" s="367"/>
      <c r="AS71" s="367"/>
      <c r="AT71" s="817"/>
      <c r="AU71" s="367"/>
      <c r="AV71" s="367"/>
      <c r="AW71" s="367"/>
      <c r="AX71" s="368"/>
      <c r="AY71">
        <f t="shared" si="8"/>
        <v>0</v>
      </c>
    </row>
    <row r="72" spans="1:51"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0" t="s">
        <v>13</v>
      </c>
      <c r="Z72" s="130"/>
      <c r="AA72" s="131"/>
      <c r="AB72" s="976" t="s">
        <v>371</v>
      </c>
      <c r="AC72" s="976"/>
      <c r="AD72" s="976"/>
      <c r="AE72" s="374"/>
      <c r="AF72" s="375"/>
      <c r="AG72" s="375"/>
      <c r="AH72" s="375"/>
      <c r="AI72" s="374"/>
      <c r="AJ72" s="375"/>
      <c r="AK72" s="375"/>
      <c r="AL72" s="375"/>
      <c r="AM72" s="374"/>
      <c r="AN72" s="375"/>
      <c r="AO72" s="375"/>
      <c r="AP72" s="939"/>
      <c r="AQ72" s="366"/>
      <c r="AR72" s="367"/>
      <c r="AS72" s="367"/>
      <c r="AT72" s="817"/>
      <c r="AU72" s="367"/>
      <c r="AV72" s="367"/>
      <c r="AW72" s="367"/>
      <c r="AX72" s="368"/>
      <c r="AY72">
        <f t="shared" si="8"/>
        <v>0</v>
      </c>
    </row>
    <row r="73" spans="1:51" ht="18.75" hidden="1" customHeight="1" x14ac:dyDescent="0.15">
      <c r="A73" s="838" t="s">
        <v>350</v>
      </c>
      <c r="B73" s="839"/>
      <c r="C73" s="839"/>
      <c r="D73" s="839"/>
      <c r="E73" s="839"/>
      <c r="F73" s="840"/>
      <c r="G73" s="809"/>
      <c r="H73" s="199" t="s">
        <v>146</v>
      </c>
      <c r="I73" s="199"/>
      <c r="J73" s="199"/>
      <c r="K73" s="199"/>
      <c r="L73" s="199"/>
      <c r="M73" s="199"/>
      <c r="N73" s="199"/>
      <c r="O73" s="200"/>
      <c r="P73" s="215" t="s">
        <v>59</v>
      </c>
      <c r="Q73" s="199"/>
      <c r="R73" s="199"/>
      <c r="S73" s="199"/>
      <c r="T73" s="199"/>
      <c r="U73" s="199"/>
      <c r="V73" s="199"/>
      <c r="W73" s="199"/>
      <c r="X73" s="200"/>
      <c r="Y73" s="811"/>
      <c r="Z73" s="812"/>
      <c r="AA73" s="813"/>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67" t="s">
        <v>134</v>
      </c>
      <c r="AV73" s="176"/>
      <c r="AW73" s="176"/>
      <c r="AX73" s="177"/>
      <c r="AY73">
        <f>COUNTA($H$75)</f>
        <v>0</v>
      </c>
    </row>
    <row r="74" spans="1:51" ht="18.75" hidden="1" customHeight="1" x14ac:dyDescent="0.15">
      <c r="A74" s="841"/>
      <c r="B74" s="842"/>
      <c r="C74" s="842"/>
      <c r="D74" s="842"/>
      <c r="E74" s="842"/>
      <c r="F74" s="843"/>
      <c r="G74" s="810"/>
      <c r="H74" s="179"/>
      <c r="I74" s="179"/>
      <c r="J74" s="179"/>
      <c r="K74" s="179"/>
      <c r="L74" s="179"/>
      <c r="M74" s="179"/>
      <c r="N74" s="179"/>
      <c r="O74" s="202"/>
      <c r="P74" s="217"/>
      <c r="Q74" s="179"/>
      <c r="R74" s="179"/>
      <c r="S74" s="179"/>
      <c r="T74" s="179"/>
      <c r="U74" s="179"/>
      <c r="V74" s="179"/>
      <c r="W74" s="179"/>
      <c r="X74" s="202"/>
      <c r="Y74" s="264"/>
      <c r="Z74" s="265"/>
      <c r="AA74" s="266"/>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4"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41"/>
      <c r="B76" s="842"/>
      <c r="C76" s="842"/>
      <c r="D76" s="842"/>
      <c r="E76" s="842"/>
      <c r="F76" s="843"/>
      <c r="G76" s="785"/>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41"/>
      <c r="B77" s="842"/>
      <c r="C77" s="842"/>
      <c r="D77" s="842"/>
      <c r="E77" s="842"/>
      <c r="F77" s="843"/>
      <c r="G77" s="786"/>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13" t="s">
        <v>383</v>
      </c>
      <c r="B78" s="914"/>
      <c r="C78" s="914"/>
      <c r="D78" s="914"/>
      <c r="E78" s="911" t="s">
        <v>328</v>
      </c>
      <c r="F78" s="912"/>
      <c r="G78" s="54" t="s">
        <v>235</v>
      </c>
      <c r="H78" s="795"/>
      <c r="I78" s="245"/>
      <c r="J78" s="245"/>
      <c r="K78" s="245"/>
      <c r="L78" s="245"/>
      <c r="M78" s="245"/>
      <c r="N78" s="245"/>
      <c r="O78" s="796"/>
      <c r="P78" s="277"/>
      <c r="Q78" s="277"/>
      <c r="R78" s="277"/>
      <c r="S78" s="277"/>
      <c r="T78" s="277"/>
      <c r="U78" s="277"/>
      <c r="V78" s="277"/>
      <c r="W78" s="277"/>
      <c r="X78" s="277"/>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6" t="s">
        <v>344</v>
      </c>
      <c r="AP79" s="127"/>
      <c r="AQ79" s="127"/>
      <c r="AR79" s="76" t="s">
        <v>342</v>
      </c>
      <c r="AS79" s="126"/>
      <c r="AT79" s="127"/>
      <c r="AU79" s="127"/>
      <c r="AV79" s="127"/>
      <c r="AW79" s="127"/>
      <c r="AX79" s="128"/>
      <c r="AY79">
        <f>COUNTIF($AR$79,"☑")</f>
        <v>0</v>
      </c>
    </row>
    <row r="80" spans="1:51" ht="18.75" hidden="1" customHeight="1" x14ac:dyDescent="0.15">
      <c r="A80" s="522" t="s">
        <v>147</v>
      </c>
      <c r="B80" s="847" t="s">
        <v>341</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700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0</v>
      </c>
    </row>
    <row r="81" spans="1:60" ht="22.5" hidden="1" customHeight="1" x14ac:dyDescent="0.15">
      <c r="A81" s="523"/>
      <c r="B81" s="850"/>
      <c r="C81" s="555"/>
      <c r="D81" s="555"/>
      <c r="E81" s="555"/>
      <c r="F81" s="556"/>
      <c r="G81" s="378"/>
      <c r="H81" s="378"/>
      <c r="I81" s="378"/>
      <c r="J81" s="378"/>
      <c r="K81" s="378"/>
      <c r="L81" s="378"/>
      <c r="M81" s="378"/>
      <c r="N81" s="378"/>
      <c r="O81" s="378"/>
      <c r="P81" s="378"/>
      <c r="Q81" s="378"/>
      <c r="R81" s="378"/>
      <c r="S81" s="378"/>
      <c r="T81" s="378"/>
      <c r="U81" s="378"/>
      <c r="V81" s="378"/>
      <c r="W81" s="378"/>
      <c r="X81" s="378"/>
      <c r="Y81" s="378"/>
      <c r="Z81" s="378"/>
      <c r="AA81" s="571"/>
      <c r="AB81" s="583"/>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0</v>
      </c>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0</v>
      </c>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0</v>
      </c>
    </row>
    <row r="85" spans="1:60" ht="18.75" hidden="1"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3"/>
      <c r="Z85" s="204"/>
      <c r="AA85" s="205"/>
      <c r="AB85" s="461" t="s">
        <v>11</v>
      </c>
      <c r="AC85" s="462"/>
      <c r="AD85" s="463"/>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23"/>
      <c r="B86" s="555"/>
      <c r="C86" s="555"/>
      <c r="D86" s="555"/>
      <c r="E86" s="555"/>
      <c r="F86" s="556"/>
      <c r="G86" s="570"/>
      <c r="H86" s="378"/>
      <c r="I86" s="378"/>
      <c r="J86" s="378"/>
      <c r="K86" s="378"/>
      <c r="L86" s="378"/>
      <c r="M86" s="378"/>
      <c r="N86" s="378"/>
      <c r="O86" s="571"/>
      <c r="P86" s="583"/>
      <c r="Q86" s="378"/>
      <c r="R86" s="378"/>
      <c r="S86" s="378"/>
      <c r="T86" s="378"/>
      <c r="U86" s="378"/>
      <c r="V86" s="378"/>
      <c r="W86" s="378"/>
      <c r="X86" s="571"/>
      <c r="Y86" s="203"/>
      <c r="Z86" s="204"/>
      <c r="AA86" s="205"/>
      <c r="AB86" s="335"/>
      <c r="AC86" s="336"/>
      <c r="AD86" s="337"/>
      <c r="AE86" s="338"/>
      <c r="AF86" s="338"/>
      <c r="AG86" s="338"/>
      <c r="AH86" s="338"/>
      <c r="AI86" s="338"/>
      <c r="AJ86" s="338"/>
      <c r="AK86" s="338"/>
      <c r="AL86" s="338"/>
      <c r="AM86" s="338"/>
      <c r="AN86" s="338"/>
      <c r="AO86" s="338"/>
      <c r="AP86" s="338"/>
      <c r="AQ86" s="260"/>
      <c r="AR86" s="261"/>
      <c r="AS86" s="179" t="s">
        <v>233</v>
      </c>
      <c r="AT86" s="202"/>
      <c r="AU86" s="261"/>
      <c r="AV86" s="261"/>
      <c r="AW86" s="378" t="s">
        <v>179</v>
      </c>
      <c r="AX86" s="379"/>
      <c r="AY86">
        <f t="shared" si="10"/>
        <v>0</v>
      </c>
      <c r="AZ86" s="10"/>
      <c r="BA86" s="10"/>
      <c r="BB86" s="10"/>
      <c r="BC86" s="10"/>
      <c r="BD86" s="10"/>
      <c r="BE86" s="10"/>
      <c r="BF86" s="10"/>
      <c r="BG86" s="10"/>
      <c r="BH86" s="10"/>
    </row>
    <row r="87" spans="1:60" ht="23.25" hidden="1" customHeight="1" x14ac:dyDescent="0.15">
      <c r="A87" s="523"/>
      <c r="B87" s="555"/>
      <c r="C87" s="555"/>
      <c r="D87" s="555"/>
      <c r="E87" s="555"/>
      <c r="F87" s="556"/>
      <c r="G87" s="232"/>
      <c r="H87" s="191"/>
      <c r="I87" s="191"/>
      <c r="J87" s="191"/>
      <c r="K87" s="191"/>
      <c r="L87" s="191"/>
      <c r="M87" s="191"/>
      <c r="N87" s="191"/>
      <c r="O87" s="233"/>
      <c r="P87" s="191"/>
      <c r="Q87" s="802"/>
      <c r="R87" s="802"/>
      <c r="S87" s="802"/>
      <c r="T87" s="802"/>
      <c r="U87" s="802"/>
      <c r="V87" s="802"/>
      <c r="W87" s="802"/>
      <c r="X87" s="803"/>
      <c r="Y87" s="758" t="s">
        <v>62</v>
      </c>
      <c r="Z87" s="759"/>
      <c r="AA87" s="760"/>
      <c r="AB87" s="554"/>
      <c r="AC87" s="554"/>
      <c r="AD87" s="554"/>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23"/>
      <c r="B88" s="555"/>
      <c r="C88" s="555"/>
      <c r="D88" s="555"/>
      <c r="E88" s="555"/>
      <c r="F88" s="556"/>
      <c r="G88" s="234"/>
      <c r="H88" s="235"/>
      <c r="I88" s="235"/>
      <c r="J88" s="235"/>
      <c r="K88" s="235"/>
      <c r="L88" s="235"/>
      <c r="M88" s="235"/>
      <c r="N88" s="235"/>
      <c r="O88" s="236"/>
      <c r="P88" s="804"/>
      <c r="Q88" s="804"/>
      <c r="R88" s="804"/>
      <c r="S88" s="804"/>
      <c r="T88" s="804"/>
      <c r="U88" s="804"/>
      <c r="V88" s="804"/>
      <c r="W88" s="804"/>
      <c r="X88" s="805"/>
      <c r="Y88" s="735" t="s">
        <v>54</v>
      </c>
      <c r="Z88" s="736"/>
      <c r="AA88" s="737"/>
      <c r="AB88" s="525"/>
      <c r="AC88" s="525"/>
      <c r="AD88" s="525"/>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06"/>
      <c r="Y89" s="735" t="s">
        <v>13</v>
      </c>
      <c r="Z89" s="736"/>
      <c r="AA89" s="737"/>
      <c r="AB89" s="464" t="s">
        <v>14</v>
      </c>
      <c r="AC89" s="464"/>
      <c r="AD89" s="464"/>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3"/>
      <c r="Z90" s="204"/>
      <c r="AA90" s="205"/>
      <c r="AB90" s="461" t="s">
        <v>11</v>
      </c>
      <c r="AC90" s="462"/>
      <c r="AD90" s="463"/>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23"/>
      <c r="B91" s="555"/>
      <c r="C91" s="555"/>
      <c r="D91" s="555"/>
      <c r="E91" s="555"/>
      <c r="F91" s="556"/>
      <c r="G91" s="570"/>
      <c r="H91" s="378"/>
      <c r="I91" s="378"/>
      <c r="J91" s="378"/>
      <c r="K91" s="378"/>
      <c r="L91" s="378"/>
      <c r="M91" s="378"/>
      <c r="N91" s="378"/>
      <c r="O91" s="571"/>
      <c r="P91" s="583"/>
      <c r="Q91" s="378"/>
      <c r="R91" s="378"/>
      <c r="S91" s="378"/>
      <c r="T91" s="378"/>
      <c r="U91" s="378"/>
      <c r="V91" s="378"/>
      <c r="W91" s="378"/>
      <c r="X91" s="571"/>
      <c r="Y91" s="203"/>
      <c r="Z91" s="204"/>
      <c r="AA91" s="205"/>
      <c r="AB91" s="335"/>
      <c r="AC91" s="336"/>
      <c r="AD91" s="337"/>
      <c r="AE91" s="338"/>
      <c r="AF91" s="338"/>
      <c r="AG91" s="338"/>
      <c r="AH91" s="338"/>
      <c r="AI91" s="338"/>
      <c r="AJ91" s="338"/>
      <c r="AK91" s="338"/>
      <c r="AL91" s="338"/>
      <c r="AM91" s="338"/>
      <c r="AN91" s="338"/>
      <c r="AO91" s="338"/>
      <c r="AP91" s="338"/>
      <c r="AQ91" s="260"/>
      <c r="AR91" s="261"/>
      <c r="AS91" s="179" t="s">
        <v>233</v>
      </c>
      <c r="AT91" s="202"/>
      <c r="AU91" s="261"/>
      <c r="AV91" s="261"/>
      <c r="AW91" s="378" t="s">
        <v>179</v>
      </c>
      <c r="AX91" s="379"/>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2"/>
      <c r="R92" s="802"/>
      <c r="S92" s="802"/>
      <c r="T92" s="802"/>
      <c r="U92" s="802"/>
      <c r="V92" s="802"/>
      <c r="W92" s="802"/>
      <c r="X92" s="803"/>
      <c r="Y92" s="758" t="s">
        <v>62</v>
      </c>
      <c r="Z92" s="759"/>
      <c r="AA92" s="760"/>
      <c r="AB92" s="554"/>
      <c r="AC92" s="554"/>
      <c r="AD92" s="554"/>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4"/>
      <c r="Q93" s="804"/>
      <c r="R93" s="804"/>
      <c r="S93" s="804"/>
      <c r="T93" s="804"/>
      <c r="U93" s="804"/>
      <c r="V93" s="804"/>
      <c r="W93" s="804"/>
      <c r="X93" s="805"/>
      <c r="Y93" s="735" t="s">
        <v>54</v>
      </c>
      <c r="Z93" s="736"/>
      <c r="AA93" s="737"/>
      <c r="AB93" s="525"/>
      <c r="AC93" s="525"/>
      <c r="AD93" s="525"/>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06"/>
      <c r="Y94" s="735" t="s">
        <v>13</v>
      </c>
      <c r="Z94" s="736"/>
      <c r="AA94" s="737"/>
      <c r="AB94" s="464" t="s">
        <v>14</v>
      </c>
      <c r="AC94" s="464"/>
      <c r="AD94" s="464"/>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3"/>
      <c r="Z95" s="204"/>
      <c r="AA95" s="205"/>
      <c r="AB95" s="461" t="s">
        <v>11</v>
      </c>
      <c r="AC95" s="462"/>
      <c r="AD95" s="463"/>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8"/>
      <c r="I96" s="378"/>
      <c r="J96" s="378"/>
      <c r="K96" s="378"/>
      <c r="L96" s="378"/>
      <c r="M96" s="378"/>
      <c r="N96" s="378"/>
      <c r="O96" s="571"/>
      <c r="P96" s="583"/>
      <c r="Q96" s="378"/>
      <c r="R96" s="378"/>
      <c r="S96" s="378"/>
      <c r="T96" s="378"/>
      <c r="U96" s="378"/>
      <c r="V96" s="378"/>
      <c r="W96" s="378"/>
      <c r="X96" s="571"/>
      <c r="Y96" s="203"/>
      <c r="Z96" s="204"/>
      <c r="AA96" s="205"/>
      <c r="AB96" s="335"/>
      <c r="AC96" s="336"/>
      <c r="AD96" s="337"/>
      <c r="AE96" s="338"/>
      <c r="AF96" s="338"/>
      <c r="AG96" s="338"/>
      <c r="AH96" s="338"/>
      <c r="AI96" s="338"/>
      <c r="AJ96" s="338"/>
      <c r="AK96" s="338"/>
      <c r="AL96" s="338"/>
      <c r="AM96" s="338"/>
      <c r="AN96" s="338"/>
      <c r="AO96" s="338"/>
      <c r="AP96" s="338"/>
      <c r="AQ96" s="260"/>
      <c r="AR96" s="261"/>
      <c r="AS96" s="179" t="s">
        <v>233</v>
      </c>
      <c r="AT96" s="202"/>
      <c r="AU96" s="261"/>
      <c r="AV96" s="261"/>
      <c r="AW96" s="378" t="s">
        <v>179</v>
      </c>
      <c r="AX96" s="379"/>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2"/>
      <c r="R97" s="802"/>
      <c r="S97" s="802"/>
      <c r="T97" s="802"/>
      <c r="U97" s="802"/>
      <c r="V97" s="802"/>
      <c r="W97" s="802"/>
      <c r="X97" s="803"/>
      <c r="Y97" s="758" t="s">
        <v>62</v>
      </c>
      <c r="Z97" s="759"/>
      <c r="AA97" s="760"/>
      <c r="AB97" s="406"/>
      <c r="AC97" s="407"/>
      <c r="AD97" s="408"/>
      <c r="AE97" s="366"/>
      <c r="AF97" s="367"/>
      <c r="AG97" s="367"/>
      <c r="AH97" s="817"/>
      <c r="AI97" s="366"/>
      <c r="AJ97" s="367"/>
      <c r="AK97" s="367"/>
      <c r="AL97" s="817"/>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4"/>
      <c r="Q98" s="804"/>
      <c r="R98" s="804"/>
      <c r="S98" s="804"/>
      <c r="T98" s="804"/>
      <c r="U98" s="804"/>
      <c r="V98" s="804"/>
      <c r="W98" s="804"/>
      <c r="X98" s="805"/>
      <c r="Y98" s="735" t="s">
        <v>54</v>
      </c>
      <c r="Z98" s="736"/>
      <c r="AA98" s="737"/>
      <c r="AB98" s="300"/>
      <c r="AC98" s="301"/>
      <c r="AD98" s="302"/>
      <c r="AE98" s="366"/>
      <c r="AF98" s="367"/>
      <c r="AG98" s="367"/>
      <c r="AH98" s="817"/>
      <c r="AI98" s="366"/>
      <c r="AJ98" s="367"/>
      <c r="AK98" s="367"/>
      <c r="AL98" s="817"/>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8"/>
      <c r="I99" s="248"/>
      <c r="J99" s="248"/>
      <c r="K99" s="248"/>
      <c r="L99" s="248"/>
      <c r="M99" s="248"/>
      <c r="N99" s="248"/>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390</v>
      </c>
      <c r="AF100" s="825"/>
      <c r="AG100" s="825"/>
      <c r="AH100" s="826"/>
      <c r="AI100" s="824" t="s">
        <v>412</v>
      </c>
      <c r="AJ100" s="825"/>
      <c r="AK100" s="825"/>
      <c r="AL100" s="826"/>
      <c r="AM100" s="824" t="s">
        <v>509</v>
      </c>
      <c r="AN100" s="825"/>
      <c r="AO100" s="825"/>
      <c r="AP100" s="826"/>
      <c r="AQ100" s="927" t="s">
        <v>417</v>
      </c>
      <c r="AR100" s="928"/>
      <c r="AS100" s="928"/>
      <c r="AT100" s="929"/>
      <c r="AU100" s="927" t="s">
        <v>541</v>
      </c>
      <c r="AV100" s="928"/>
      <c r="AW100" s="928"/>
      <c r="AX100" s="930"/>
    </row>
    <row r="101" spans="1:60" ht="23.25" customHeight="1" x14ac:dyDescent="0.15">
      <c r="A101" s="494"/>
      <c r="B101" s="495"/>
      <c r="C101" s="495"/>
      <c r="D101" s="495"/>
      <c r="E101" s="495"/>
      <c r="F101" s="496"/>
      <c r="G101" s="191" t="s">
        <v>804</v>
      </c>
      <c r="H101" s="191"/>
      <c r="I101" s="191"/>
      <c r="J101" s="191"/>
      <c r="K101" s="191"/>
      <c r="L101" s="191"/>
      <c r="M101" s="191"/>
      <c r="N101" s="191"/>
      <c r="O101" s="191"/>
      <c r="P101" s="191"/>
      <c r="Q101" s="191"/>
      <c r="R101" s="191"/>
      <c r="S101" s="191"/>
      <c r="T101" s="191"/>
      <c r="U101" s="191"/>
      <c r="V101" s="191"/>
      <c r="W101" s="191"/>
      <c r="X101" s="233"/>
      <c r="Y101" s="816" t="s">
        <v>55</v>
      </c>
      <c r="Z101" s="721"/>
      <c r="AA101" s="722"/>
      <c r="AB101" s="554" t="s">
        <v>724</v>
      </c>
      <c r="AC101" s="554"/>
      <c r="AD101" s="554"/>
      <c r="AE101" s="361">
        <v>3123200</v>
      </c>
      <c r="AF101" s="361"/>
      <c r="AG101" s="361"/>
      <c r="AH101" s="361"/>
      <c r="AI101" s="361">
        <v>3282700</v>
      </c>
      <c r="AJ101" s="361"/>
      <c r="AK101" s="361"/>
      <c r="AL101" s="361"/>
      <c r="AM101" s="361">
        <v>3354100</v>
      </c>
      <c r="AN101" s="361"/>
      <c r="AO101" s="361"/>
      <c r="AP101" s="361"/>
      <c r="AQ101" s="361" t="s">
        <v>406</v>
      </c>
      <c r="AR101" s="361"/>
      <c r="AS101" s="361"/>
      <c r="AT101" s="361"/>
      <c r="AU101" s="366" t="s">
        <v>807</v>
      </c>
      <c r="AV101" s="367"/>
      <c r="AW101" s="367"/>
      <c r="AX101" s="368"/>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3"/>
      <c r="AA102" s="344"/>
      <c r="AB102" s="554" t="s">
        <v>724</v>
      </c>
      <c r="AC102" s="554"/>
      <c r="AD102" s="554"/>
      <c r="AE102" s="361">
        <v>2903250</v>
      </c>
      <c r="AF102" s="361"/>
      <c r="AG102" s="361"/>
      <c r="AH102" s="361"/>
      <c r="AI102" s="361">
        <v>2930750</v>
      </c>
      <c r="AJ102" s="361"/>
      <c r="AK102" s="361"/>
      <c r="AL102" s="361"/>
      <c r="AM102" s="361">
        <v>2958250</v>
      </c>
      <c r="AN102" s="361"/>
      <c r="AO102" s="361"/>
      <c r="AP102" s="361"/>
      <c r="AQ102" s="361">
        <v>2985750</v>
      </c>
      <c r="AR102" s="361"/>
      <c r="AS102" s="361"/>
      <c r="AT102" s="361"/>
      <c r="AU102" s="374" t="s">
        <v>807</v>
      </c>
      <c r="AV102" s="375"/>
      <c r="AW102" s="375"/>
      <c r="AX102" s="931"/>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1"/>
      <c r="AF113" s="361"/>
      <c r="AG113" s="361"/>
      <c r="AH113" s="361"/>
      <c r="AI113" s="361"/>
      <c r="AJ113" s="361"/>
      <c r="AK113" s="361"/>
      <c r="AL113" s="361"/>
      <c r="AM113" s="361"/>
      <c r="AN113" s="361"/>
      <c r="AO113" s="361"/>
      <c r="AP113" s="361"/>
      <c r="AQ113" s="366"/>
      <c r="AR113" s="367"/>
      <c r="AS113" s="367"/>
      <c r="AT113" s="817"/>
      <c r="AU113" s="361"/>
      <c r="AV113" s="361"/>
      <c r="AW113" s="361"/>
      <c r="AX113" s="362"/>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6"/>
      <c r="AC114" s="407"/>
      <c r="AD114" s="408"/>
      <c r="AE114" s="369"/>
      <c r="AF114" s="369"/>
      <c r="AG114" s="369"/>
      <c r="AH114" s="369"/>
      <c r="AI114" s="369"/>
      <c r="AJ114" s="369"/>
      <c r="AK114" s="369"/>
      <c r="AL114" s="369"/>
      <c r="AM114" s="369"/>
      <c r="AN114" s="369"/>
      <c r="AO114" s="369"/>
      <c r="AP114" s="369"/>
      <c r="AQ114" s="366"/>
      <c r="AR114" s="367"/>
      <c r="AS114" s="367"/>
      <c r="AT114" s="817"/>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725</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726</v>
      </c>
      <c r="AC116" s="301"/>
      <c r="AD116" s="302"/>
      <c r="AE116" s="361">
        <v>22.3</v>
      </c>
      <c r="AF116" s="361"/>
      <c r="AG116" s="361"/>
      <c r="AH116" s="361"/>
      <c r="AI116" s="361">
        <v>22.3</v>
      </c>
      <c r="AJ116" s="361"/>
      <c r="AK116" s="361"/>
      <c r="AL116" s="361"/>
      <c r="AM116" s="361">
        <v>22.9</v>
      </c>
      <c r="AN116" s="361"/>
      <c r="AO116" s="361"/>
      <c r="AP116" s="361"/>
      <c r="AQ116" s="366">
        <v>22.9</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727</v>
      </c>
      <c r="AC117" s="346"/>
      <c r="AD117" s="347"/>
      <c r="AE117" s="306" t="s">
        <v>728</v>
      </c>
      <c r="AF117" s="306"/>
      <c r="AG117" s="306"/>
      <c r="AH117" s="306"/>
      <c r="AI117" s="306" t="s">
        <v>729</v>
      </c>
      <c r="AJ117" s="306"/>
      <c r="AK117" s="306"/>
      <c r="AL117" s="306"/>
      <c r="AM117" s="306" t="s">
        <v>809</v>
      </c>
      <c r="AN117" s="306"/>
      <c r="AO117" s="306"/>
      <c r="AP117" s="306"/>
      <c r="AQ117" s="306" t="s">
        <v>811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4" t="s">
        <v>405</v>
      </c>
      <c r="B130" s="992"/>
      <c r="C130" s="991" t="s">
        <v>236</v>
      </c>
      <c r="D130" s="992"/>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5"/>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5"/>
      <c r="B132" s="253"/>
      <c r="C132" s="252"/>
      <c r="D132" s="253"/>
      <c r="E132" s="250" t="s">
        <v>237</v>
      </c>
      <c r="F132" s="313"/>
      <c r="G132" s="263" t="s">
        <v>246</v>
      </c>
      <c r="H132" s="258"/>
      <c r="I132" s="258"/>
      <c r="J132" s="258"/>
      <c r="K132" s="258"/>
      <c r="L132" s="258"/>
      <c r="M132" s="258"/>
      <c r="N132" s="258"/>
      <c r="O132" s="258"/>
      <c r="P132" s="258"/>
      <c r="Q132" s="258"/>
      <c r="R132" s="258"/>
      <c r="S132" s="258"/>
      <c r="T132" s="258"/>
      <c r="U132" s="258"/>
      <c r="V132" s="258"/>
      <c r="W132" s="258"/>
      <c r="X132" s="259"/>
      <c r="Y132" s="264"/>
      <c r="Z132" s="265"/>
      <c r="AA132" s="266"/>
      <c r="AB132" s="257" t="s">
        <v>11</v>
      </c>
      <c r="AC132" s="258"/>
      <c r="AD132" s="259"/>
      <c r="AE132" s="215" t="s">
        <v>390</v>
      </c>
      <c r="AF132" s="199"/>
      <c r="AG132" s="199"/>
      <c r="AH132" s="200"/>
      <c r="AI132" s="215" t="s">
        <v>412</v>
      </c>
      <c r="AJ132" s="199"/>
      <c r="AK132" s="199"/>
      <c r="AL132" s="200"/>
      <c r="AM132" s="215" t="s">
        <v>699</v>
      </c>
      <c r="AN132" s="199"/>
      <c r="AO132" s="199"/>
      <c r="AP132" s="200"/>
      <c r="AQ132" s="257" t="s">
        <v>232</v>
      </c>
      <c r="AR132" s="258"/>
      <c r="AS132" s="258"/>
      <c r="AT132" s="259"/>
      <c r="AU132" s="281" t="s">
        <v>248</v>
      </c>
      <c r="AV132" s="281"/>
      <c r="AW132" s="281"/>
      <c r="AX132" s="282"/>
      <c r="AY132">
        <f>COUNTA($G$134)</f>
        <v>1</v>
      </c>
    </row>
    <row r="133" spans="1:51" ht="18.75" customHeight="1" x14ac:dyDescent="0.15">
      <c r="A133" s="99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716</v>
      </c>
      <c r="AR133" s="261"/>
      <c r="AS133" s="179" t="s">
        <v>233</v>
      </c>
      <c r="AT133" s="202"/>
      <c r="AU133" s="178" t="s">
        <v>716</v>
      </c>
      <c r="AV133" s="178"/>
      <c r="AW133" s="179" t="s">
        <v>179</v>
      </c>
      <c r="AX133" s="180"/>
      <c r="AY133">
        <f>$AY$132</f>
        <v>1</v>
      </c>
    </row>
    <row r="134" spans="1:51" ht="39.75" customHeight="1" x14ac:dyDescent="0.15">
      <c r="A134" s="995"/>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716</v>
      </c>
      <c r="AC134" s="224"/>
      <c r="AD134" s="224"/>
      <c r="AE134" s="256" t="s">
        <v>716</v>
      </c>
      <c r="AF134" s="167"/>
      <c r="AG134" s="167"/>
      <c r="AH134" s="167"/>
      <c r="AI134" s="256" t="s">
        <v>716</v>
      </c>
      <c r="AJ134" s="167"/>
      <c r="AK134" s="167"/>
      <c r="AL134" s="167"/>
      <c r="AM134" s="256" t="s">
        <v>807</v>
      </c>
      <c r="AN134" s="167"/>
      <c r="AO134" s="167"/>
      <c r="AP134" s="167"/>
      <c r="AQ134" s="256" t="s">
        <v>716</v>
      </c>
      <c r="AR134" s="167"/>
      <c r="AS134" s="167"/>
      <c r="AT134" s="167"/>
      <c r="AU134" s="256" t="s">
        <v>716</v>
      </c>
      <c r="AV134" s="167"/>
      <c r="AW134" s="167"/>
      <c r="AX134" s="208"/>
      <c r="AY134">
        <f t="shared" ref="AY134:AY135" si="13">$AY$132</f>
        <v>1</v>
      </c>
    </row>
    <row r="135" spans="1:51" ht="39.75" customHeight="1" x14ac:dyDescent="0.15">
      <c r="A135" s="99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5" t="s">
        <v>716</v>
      </c>
      <c r="AC135" s="175"/>
      <c r="AD135" s="175"/>
      <c r="AE135" s="256" t="s">
        <v>716</v>
      </c>
      <c r="AF135" s="167"/>
      <c r="AG135" s="167"/>
      <c r="AH135" s="167"/>
      <c r="AI135" s="256" t="s">
        <v>716</v>
      </c>
      <c r="AJ135" s="167"/>
      <c r="AK135" s="167"/>
      <c r="AL135" s="167"/>
      <c r="AM135" s="256" t="s">
        <v>807</v>
      </c>
      <c r="AN135" s="167"/>
      <c r="AO135" s="167"/>
      <c r="AP135" s="167"/>
      <c r="AQ135" s="256" t="s">
        <v>716</v>
      </c>
      <c r="AR135" s="167"/>
      <c r="AS135" s="167"/>
      <c r="AT135" s="167"/>
      <c r="AU135" s="256" t="s">
        <v>716</v>
      </c>
      <c r="AV135" s="167"/>
      <c r="AW135" s="167"/>
      <c r="AX135" s="208"/>
      <c r="AY135">
        <f t="shared" si="13"/>
        <v>1</v>
      </c>
    </row>
    <row r="136" spans="1:51" ht="18.75" hidden="1" customHeight="1" x14ac:dyDescent="0.15">
      <c r="A136" s="995"/>
      <c r="B136" s="253"/>
      <c r="C136" s="252"/>
      <c r="D136" s="253"/>
      <c r="E136" s="252"/>
      <c r="F136" s="314"/>
      <c r="G136" s="263" t="s">
        <v>246</v>
      </c>
      <c r="H136" s="258"/>
      <c r="I136" s="258"/>
      <c r="J136" s="258"/>
      <c r="K136" s="258"/>
      <c r="L136" s="258"/>
      <c r="M136" s="258"/>
      <c r="N136" s="258"/>
      <c r="O136" s="258"/>
      <c r="P136" s="258"/>
      <c r="Q136" s="258"/>
      <c r="R136" s="258"/>
      <c r="S136" s="258"/>
      <c r="T136" s="258"/>
      <c r="U136" s="258"/>
      <c r="V136" s="258"/>
      <c r="W136" s="258"/>
      <c r="X136" s="259"/>
      <c r="Y136" s="264"/>
      <c r="Z136" s="265"/>
      <c r="AA136" s="266"/>
      <c r="AB136" s="257" t="s">
        <v>11</v>
      </c>
      <c r="AC136" s="258"/>
      <c r="AD136" s="259"/>
      <c r="AE136" s="215" t="s">
        <v>390</v>
      </c>
      <c r="AF136" s="199"/>
      <c r="AG136" s="199"/>
      <c r="AH136" s="200"/>
      <c r="AI136" s="215" t="s">
        <v>412</v>
      </c>
      <c r="AJ136" s="199"/>
      <c r="AK136" s="199"/>
      <c r="AL136" s="200"/>
      <c r="AM136" s="215" t="s">
        <v>699</v>
      </c>
      <c r="AN136" s="199"/>
      <c r="AO136" s="199"/>
      <c r="AP136" s="200"/>
      <c r="AQ136" s="257" t="s">
        <v>232</v>
      </c>
      <c r="AR136" s="258"/>
      <c r="AS136" s="258"/>
      <c r="AT136" s="259"/>
      <c r="AU136" s="281" t="s">
        <v>248</v>
      </c>
      <c r="AV136" s="281"/>
      <c r="AW136" s="281"/>
      <c r="AX136" s="282"/>
      <c r="AY136">
        <f>COUNTA($G$138)</f>
        <v>0</v>
      </c>
    </row>
    <row r="137" spans="1:51" ht="18.75" hidden="1" customHeight="1" x14ac:dyDescent="0.15">
      <c r="A137" s="99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9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9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5"/>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95"/>
      <c r="B140" s="253"/>
      <c r="C140" s="252"/>
      <c r="D140" s="253"/>
      <c r="E140" s="252"/>
      <c r="F140" s="314"/>
      <c r="G140" s="263" t="s">
        <v>246</v>
      </c>
      <c r="H140" s="258"/>
      <c r="I140" s="258"/>
      <c r="J140" s="258"/>
      <c r="K140" s="258"/>
      <c r="L140" s="258"/>
      <c r="M140" s="258"/>
      <c r="N140" s="258"/>
      <c r="O140" s="258"/>
      <c r="P140" s="258"/>
      <c r="Q140" s="258"/>
      <c r="R140" s="258"/>
      <c r="S140" s="258"/>
      <c r="T140" s="258"/>
      <c r="U140" s="258"/>
      <c r="V140" s="258"/>
      <c r="W140" s="258"/>
      <c r="X140" s="259"/>
      <c r="Y140" s="264"/>
      <c r="Z140" s="265"/>
      <c r="AA140" s="266"/>
      <c r="AB140" s="257" t="s">
        <v>11</v>
      </c>
      <c r="AC140" s="258"/>
      <c r="AD140" s="259"/>
      <c r="AE140" s="215" t="s">
        <v>390</v>
      </c>
      <c r="AF140" s="199"/>
      <c r="AG140" s="199"/>
      <c r="AH140" s="200"/>
      <c r="AI140" s="215" t="s">
        <v>412</v>
      </c>
      <c r="AJ140" s="199"/>
      <c r="AK140" s="199"/>
      <c r="AL140" s="200"/>
      <c r="AM140" s="215" t="s">
        <v>699</v>
      </c>
      <c r="AN140" s="199"/>
      <c r="AO140" s="199"/>
      <c r="AP140" s="200"/>
      <c r="AQ140" s="257" t="s">
        <v>232</v>
      </c>
      <c r="AR140" s="258"/>
      <c r="AS140" s="258"/>
      <c r="AT140" s="259"/>
      <c r="AU140" s="281" t="s">
        <v>248</v>
      </c>
      <c r="AV140" s="281"/>
      <c r="AW140" s="281"/>
      <c r="AX140" s="282"/>
      <c r="AY140">
        <f>COUNTA($G$142)</f>
        <v>0</v>
      </c>
    </row>
    <row r="141" spans="1:51" ht="18.75" hidden="1" customHeight="1" x14ac:dyDescent="0.15">
      <c r="A141" s="99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9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9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5"/>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95"/>
      <c r="B144" s="253"/>
      <c r="C144" s="252"/>
      <c r="D144" s="253"/>
      <c r="E144" s="252"/>
      <c r="F144" s="314"/>
      <c r="G144" s="263" t="s">
        <v>246</v>
      </c>
      <c r="H144" s="258"/>
      <c r="I144" s="258"/>
      <c r="J144" s="258"/>
      <c r="K144" s="258"/>
      <c r="L144" s="258"/>
      <c r="M144" s="258"/>
      <c r="N144" s="258"/>
      <c r="O144" s="258"/>
      <c r="P144" s="258"/>
      <c r="Q144" s="258"/>
      <c r="R144" s="258"/>
      <c r="S144" s="258"/>
      <c r="T144" s="258"/>
      <c r="U144" s="258"/>
      <c r="V144" s="258"/>
      <c r="W144" s="258"/>
      <c r="X144" s="259"/>
      <c r="Y144" s="264"/>
      <c r="Z144" s="265"/>
      <c r="AA144" s="266"/>
      <c r="AB144" s="257" t="s">
        <v>11</v>
      </c>
      <c r="AC144" s="258"/>
      <c r="AD144" s="259"/>
      <c r="AE144" s="215" t="s">
        <v>390</v>
      </c>
      <c r="AF144" s="199"/>
      <c r="AG144" s="199"/>
      <c r="AH144" s="200"/>
      <c r="AI144" s="215" t="s">
        <v>412</v>
      </c>
      <c r="AJ144" s="199"/>
      <c r="AK144" s="199"/>
      <c r="AL144" s="200"/>
      <c r="AM144" s="215" t="s">
        <v>699</v>
      </c>
      <c r="AN144" s="199"/>
      <c r="AO144" s="199"/>
      <c r="AP144" s="200"/>
      <c r="AQ144" s="257" t="s">
        <v>232</v>
      </c>
      <c r="AR144" s="258"/>
      <c r="AS144" s="258"/>
      <c r="AT144" s="259"/>
      <c r="AU144" s="281" t="s">
        <v>248</v>
      </c>
      <c r="AV144" s="281"/>
      <c r="AW144" s="281"/>
      <c r="AX144" s="282"/>
      <c r="AY144">
        <f>COUNTA($G$146)</f>
        <v>0</v>
      </c>
    </row>
    <row r="145" spans="1:51" ht="18.75" hidden="1" customHeight="1" x14ac:dyDescent="0.15">
      <c r="A145" s="99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9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9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5"/>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95"/>
      <c r="B148" s="253"/>
      <c r="C148" s="252"/>
      <c r="D148" s="253"/>
      <c r="E148" s="252"/>
      <c r="F148" s="314"/>
      <c r="G148" s="263" t="s">
        <v>246</v>
      </c>
      <c r="H148" s="258"/>
      <c r="I148" s="258"/>
      <c r="J148" s="258"/>
      <c r="K148" s="258"/>
      <c r="L148" s="258"/>
      <c r="M148" s="258"/>
      <c r="N148" s="258"/>
      <c r="O148" s="258"/>
      <c r="P148" s="258"/>
      <c r="Q148" s="258"/>
      <c r="R148" s="258"/>
      <c r="S148" s="258"/>
      <c r="T148" s="258"/>
      <c r="U148" s="258"/>
      <c r="V148" s="258"/>
      <c r="W148" s="258"/>
      <c r="X148" s="259"/>
      <c r="Y148" s="264"/>
      <c r="Z148" s="265"/>
      <c r="AA148" s="266"/>
      <c r="AB148" s="257" t="s">
        <v>11</v>
      </c>
      <c r="AC148" s="258"/>
      <c r="AD148" s="259"/>
      <c r="AE148" s="215" t="s">
        <v>390</v>
      </c>
      <c r="AF148" s="199"/>
      <c r="AG148" s="199"/>
      <c r="AH148" s="200"/>
      <c r="AI148" s="215" t="s">
        <v>412</v>
      </c>
      <c r="AJ148" s="199"/>
      <c r="AK148" s="199"/>
      <c r="AL148" s="200"/>
      <c r="AM148" s="215" t="s">
        <v>699</v>
      </c>
      <c r="AN148" s="199"/>
      <c r="AO148" s="199"/>
      <c r="AP148" s="200"/>
      <c r="AQ148" s="257" t="s">
        <v>232</v>
      </c>
      <c r="AR148" s="258"/>
      <c r="AS148" s="258"/>
      <c r="AT148" s="259"/>
      <c r="AU148" s="281" t="s">
        <v>248</v>
      </c>
      <c r="AV148" s="281"/>
      <c r="AW148" s="281"/>
      <c r="AX148" s="282"/>
      <c r="AY148">
        <f>COUNTA($G$150)</f>
        <v>0</v>
      </c>
    </row>
    <row r="149" spans="1:51" ht="18.75" hidden="1" customHeight="1" x14ac:dyDescent="0.15">
      <c r="A149" s="99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9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9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5"/>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hidden="1" customHeight="1" x14ac:dyDescent="0.15">
      <c r="A152" s="995"/>
      <c r="B152" s="253"/>
      <c r="C152" s="252"/>
      <c r="D152" s="253"/>
      <c r="E152" s="252"/>
      <c r="F152" s="314"/>
      <c r="G152" s="288"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0</v>
      </c>
    </row>
    <row r="153" spans="1:51" ht="22.5" hidden="1" customHeight="1" x14ac:dyDescent="0.15">
      <c r="A153" s="99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2"/>
      <c r="AB154" s="271"/>
      <c r="AC154" s="272"/>
      <c r="AD154" s="272"/>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f t="shared" ref="AY154:AY158" si="18">$AY$152</f>
        <v>0</v>
      </c>
    </row>
    <row r="155" spans="1:51" ht="22.5" hidden="1" customHeight="1" x14ac:dyDescent="0.15">
      <c r="A155" s="995"/>
      <c r="B155" s="253"/>
      <c r="C155" s="252"/>
      <c r="D155" s="253"/>
      <c r="E155" s="252"/>
      <c r="F155" s="314"/>
      <c r="G155" s="234"/>
      <c r="H155" s="235"/>
      <c r="I155" s="235"/>
      <c r="J155" s="235"/>
      <c r="K155" s="235"/>
      <c r="L155" s="235"/>
      <c r="M155" s="235"/>
      <c r="N155" s="235"/>
      <c r="O155" s="235"/>
      <c r="P155" s="236"/>
      <c r="Q155" s="431"/>
      <c r="R155" s="235"/>
      <c r="S155" s="235"/>
      <c r="T155" s="235"/>
      <c r="U155" s="235"/>
      <c r="V155" s="235"/>
      <c r="W155" s="235"/>
      <c r="X155" s="235"/>
      <c r="Y155" s="235"/>
      <c r="Z155" s="235"/>
      <c r="AA155" s="923"/>
      <c r="AB155" s="273"/>
      <c r="AC155" s="274"/>
      <c r="AD155" s="274"/>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f t="shared" si="18"/>
        <v>0</v>
      </c>
    </row>
    <row r="156" spans="1:51" ht="25.5" hidden="1" customHeight="1" x14ac:dyDescent="0.15">
      <c r="A156" s="995"/>
      <c r="B156" s="253"/>
      <c r="C156" s="252"/>
      <c r="D156" s="253"/>
      <c r="E156" s="252"/>
      <c r="F156" s="314"/>
      <c r="G156" s="234"/>
      <c r="H156" s="235"/>
      <c r="I156" s="235"/>
      <c r="J156" s="235"/>
      <c r="K156" s="235"/>
      <c r="L156" s="235"/>
      <c r="M156" s="235"/>
      <c r="N156" s="235"/>
      <c r="O156" s="235"/>
      <c r="P156" s="236"/>
      <c r="Q156" s="431"/>
      <c r="R156" s="235"/>
      <c r="S156" s="235"/>
      <c r="T156" s="235"/>
      <c r="U156" s="235"/>
      <c r="V156" s="235"/>
      <c r="W156" s="235"/>
      <c r="X156" s="235"/>
      <c r="Y156" s="235"/>
      <c r="Z156" s="235"/>
      <c r="AA156" s="923"/>
      <c r="AB156" s="273"/>
      <c r="AC156" s="274"/>
      <c r="AD156" s="274"/>
      <c r="AE156" s="279" t="s">
        <v>251</v>
      </c>
      <c r="AF156" s="279"/>
      <c r="AG156" s="279"/>
      <c r="AH156" s="279"/>
      <c r="AI156" s="279"/>
      <c r="AJ156" s="279"/>
      <c r="AK156" s="279"/>
      <c r="AL156" s="279"/>
      <c r="AM156" s="279"/>
      <c r="AN156" s="279"/>
      <c r="AO156" s="279"/>
      <c r="AP156" s="279"/>
      <c r="AQ156" s="279"/>
      <c r="AR156" s="279"/>
      <c r="AS156" s="279"/>
      <c r="AT156" s="279"/>
      <c r="AU156" s="279"/>
      <c r="AV156" s="279"/>
      <c r="AW156" s="279"/>
      <c r="AX156" s="280"/>
      <c r="AY156">
        <f t="shared" si="18"/>
        <v>0</v>
      </c>
    </row>
    <row r="157" spans="1:51" ht="22.5" hidden="1" customHeight="1" x14ac:dyDescent="0.15">
      <c r="A157" s="995"/>
      <c r="B157" s="253"/>
      <c r="C157" s="252"/>
      <c r="D157" s="253"/>
      <c r="E157" s="252"/>
      <c r="F157" s="314"/>
      <c r="G157" s="234"/>
      <c r="H157" s="235"/>
      <c r="I157" s="235"/>
      <c r="J157" s="235"/>
      <c r="K157" s="235"/>
      <c r="L157" s="235"/>
      <c r="M157" s="235"/>
      <c r="N157" s="235"/>
      <c r="O157" s="235"/>
      <c r="P157" s="236"/>
      <c r="Q157" s="431"/>
      <c r="R157" s="235"/>
      <c r="S157" s="235"/>
      <c r="T157" s="235"/>
      <c r="U157" s="235"/>
      <c r="V157" s="235"/>
      <c r="W157" s="235"/>
      <c r="X157" s="235"/>
      <c r="Y157" s="235"/>
      <c r="Z157" s="235"/>
      <c r="AA157" s="923"/>
      <c r="AB157" s="273"/>
      <c r="AC157" s="274"/>
      <c r="AD157" s="274"/>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4"/>
      <c r="AB158" s="275"/>
      <c r="AC158" s="276"/>
      <c r="AD158" s="276"/>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5"/>
      <c r="B159" s="253"/>
      <c r="C159" s="252"/>
      <c r="D159" s="253"/>
      <c r="E159" s="252"/>
      <c r="F159" s="314"/>
      <c r="G159" s="288"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67"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68"/>
      <c r="AF160" s="269"/>
      <c r="AG160" s="269"/>
      <c r="AH160" s="269"/>
      <c r="AI160" s="269"/>
      <c r="AJ160" s="269"/>
      <c r="AK160" s="269"/>
      <c r="AL160" s="269"/>
      <c r="AM160" s="269"/>
      <c r="AN160" s="269"/>
      <c r="AO160" s="269"/>
      <c r="AP160" s="269"/>
      <c r="AQ160" s="269"/>
      <c r="AR160" s="269"/>
      <c r="AS160" s="269"/>
      <c r="AT160" s="269"/>
      <c r="AU160" s="269"/>
      <c r="AV160" s="269"/>
      <c r="AW160" s="269"/>
      <c r="AX160" s="270"/>
      <c r="AY160">
        <f>$AY$159</f>
        <v>0</v>
      </c>
    </row>
    <row r="161" spans="1:51" ht="22.5" hidden="1" customHeight="1" x14ac:dyDescent="0.15">
      <c r="A161" s="99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2"/>
      <c r="AB161" s="271"/>
      <c r="AC161" s="272"/>
      <c r="AD161" s="272"/>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f t="shared" ref="AY161:AY165" si="19">$AY$159</f>
        <v>0</v>
      </c>
    </row>
    <row r="162" spans="1:51" ht="22.5" hidden="1" customHeight="1" x14ac:dyDescent="0.15">
      <c r="A162" s="995"/>
      <c r="B162" s="253"/>
      <c r="C162" s="252"/>
      <c r="D162" s="253"/>
      <c r="E162" s="252"/>
      <c r="F162" s="314"/>
      <c r="G162" s="234"/>
      <c r="H162" s="235"/>
      <c r="I162" s="235"/>
      <c r="J162" s="235"/>
      <c r="K162" s="235"/>
      <c r="L162" s="235"/>
      <c r="M162" s="235"/>
      <c r="N162" s="235"/>
      <c r="O162" s="235"/>
      <c r="P162" s="236"/>
      <c r="Q162" s="431"/>
      <c r="R162" s="235"/>
      <c r="S162" s="235"/>
      <c r="T162" s="235"/>
      <c r="U162" s="235"/>
      <c r="V162" s="235"/>
      <c r="W162" s="235"/>
      <c r="X162" s="235"/>
      <c r="Y162" s="235"/>
      <c r="Z162" s="235"/>
      <c r="AA162" s="923"/>
      <c r="AB162" s="273"/>
      <c r="AC162" s="274"/>
      <c r="AD162" s="274"/>
      <c r="AE162" s="277"/>
      <c r="AF162" s="277"/>
      <c r="AG162" s="277"/>
      <c r="AH162" s="277"/>
      <c r="AI162" s="277"/>
      <c r="AJ162" s="277"/>
      <c r="AK162" s="277"/>
      <c r="AL162" s="277"/>
      <c r="AM162" s="277"/>
      <c r="AN162" s="277"/>
      <c r="AO162" s="277"/>
      <c r="AP162" s="277"/>
      <c r="AQ162" s="277"/>
      <c r="AR162" s="277"/>
      <c r="AS162" s="277"/>
      <c r="AT162" s="277"/>
      <c r="AU162" s="277"/>
      <c r="AV162" s="277"/>
      <c r="AW162" s="277"/>
      <c r="AX162" s="278"/>
      <c r="AY162">
        <f t="shared" si="19"/>
        <v>0</v>
      </c>
    </row>
    <row r="163" spans="1:51" ht="25.5" hidden="1" customHeight="1" x14ac:dyDescent="0.15">
      <c r="A163" s="995"/>
      <c r="B163" s="253"/>
      <c r="C163" s="252"/>
      <c r="D163" s="253"/>
      <c r="E163" s="252"/>
      <c r="F163" s="314"/>
      <c r="G163" s="234"/>
      <c r="H163" s="235"/>
      <c r="I163" s="235"/>
      <c r="J163" s="235"/>
      <c r="K163" s="235"/>
      <c r="L163" s="235"/>
      <c r="M163" s="235"/>
      <c r="N163" s="235"/>
      <c r="O163" s="235"/>
      <c r="P163" s="236"/>
      <c r="Q163" s="431"/>
      <c r="R163" s="235"/>
      <c r="S163" s="235"/>
      <c r="T163" s="235"/>
      <c r="U163" s="235"/>
      <c r="V163" s="235"/>
      <c r="W163" s="235"/>
      <c r="X163" s="235"/>
      <c r="Y163" s="235"/>
      <c r="Z163" s="235"/>
      <c r="AA163" s="923"/>
      <c r="AB163" s="273"/>
      <c r="AC163" s="274"/>
      <c r="AD163" s="274"/>
      <c r="AE163" s="279" t="s">
        <v>251</v>
      </c>
      <c r="AF163" s="279"/>
      <c r="AG163" s="279"/>
      <c r="AH163" s="279"/>
      <c r="AI163" s="279"/>
      <c r="AJ163" s="279"/>
      <c r="AK163" s="279"/>
      <c r="AL163" s="279"/>
      <c r="AM163" s="279"/>
      <c r="AN163" s="279"/>
      <c r="AO163" s="279"/>
      <c r="AP163" s="279"/>
      <c r="AQ163" s="279"/>
      <c r="AR163" s="279"/>
      <c r="AS163" s="279"/>
      <c r="AT163" s="279"/>
      <c r="AU163" s="279"/>
      <c r="AV163" s="279"/>
      <c r="AW163" s="279"/>
      <c r="AX163" s="280"/>
      <c r="AY163">
        <f t="shared" si="19"/>
        <v>0</v>
      </c>
    </row>
    <row r="164" spans="1:51" ht="22.5" hidden="1" customHeight="1" x14ac:dyDescent="0.15">
      <c r="A164" s="995"/>
      <c r="B164" s="253"/>
      <c r="C164" s="252"/>
      <c r="D164" s="253"/>
      <c r="E164" s="252"/>
      <c r="F164" s="314"/>
      <c r="G164" s="234"/>
      <c r="H164" s="235"/>
      <c r="I164" s="235"/>
      <c r="J164" s="235"/>
      <c r="K164" s="235"/>
      <c r="L164" s="235"/>
      <c r="M164" s="235"/>
      <c r="N164" s="235"/>
      <c r="O164" s="235"/>
      <c r="P164" s="236"/>
      <c r="Q164" s="431"/>
      <c r="R164" s="235"/>
      <c r="S164" s="235"/>
      <c r="T164" s="235"/>
      <c r="U164" s="235"/>
      <c r="V164" s="235"/>
      <c r="W164" s="235"/>
      <c r="X164" s="235"/>
      <c r="Y164" s="235"/>
      <c r="Z164" s="235"/>
      <c r="AA164" s="923"/>
      <c r="AB164" s="273"/>
      <c r="AC164" s="274"/>
      <c r="AD164" s="274"/>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4"/>
      <c r="AB165" s="275"/>
      <c r="AC165" s="276"/>
      <c r="AD165" s="276"/>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5"/>
      <c r="B166" s="253"/>
      <c r="C166" s="252"/>
      <c r="D166" s="253"/>
      <c r="E166" s="252"/>
      <c r="F166" s="314"/>
      <c r="G166" s="288"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67"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68"/>
      <c r="AF167" s="269"/>
      <c r="AG167" s="269"/>
      <c r="AH167" s="269"/>
      <c r="AI167" s="269"/>
      <c r="AJ167" s="269"/>
      <c r="AK167" s="269"/>
      <c r="AL167" s="269"/>
      <c r="AM167" s="269"/>
      <c r="AN167" s="269"/>
      <c r="AO167" s="269"/>
      <c r="AP167" s="269"/>
      <c r="AQ167" s="269"/>
      <c r="AR167" s="269"/>
      <c r="AS167" s="269"/>
      <c r="AT167" s="269"/>
      <c r="AU167" s="269"/>
      <c r="AV167" s="269"/>
      <c r="AW167" s="269"/>
      <c r="AX167" s="270"/>
      <c r="AY167">
        <f>$AY$166</f>
        <v>0</v>
      </c>
    </row>
    <row r="168" spans="1:51" ht="22.5" hidden="1" customHeight="1" x14ac:dyDescent="0.15">
      <c r="A168" s="99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2"/>
      <c r="AB168" s="271"/>
      <c r="AC168" s="272"/>
      <c r="AD168" s="272"/>
      <c r="AE168" s="277"/>
      <c r="AF168" s="277"/>
      <c r="AG168" s="277"/>
      <c r="AH168" s="277"/>
      <c r="AI168" s="277"/>
      <c r="AJ168" s="277"/>
      <c r="AK168" s="277"/>
      <c r="AL168" s="277"/>
      <c r="AM168" s="277"/>
      <c r="AN168" s="277"/>
      <c r="AO168" s="277"/>
      <c r="AP168" s="277"/>
      <c r="AQ168" s="277"/>
      <c r="AR168" s="277"/>
      <c r="AS168" s="277"/>
      <c r="AT168" s="277"/>
      <c r="AU168" s="277"/>
      <c r="AV168" s="277"/>
      <c r="AW168" s="277"/>
      <c r="AX168" s="278"/>
      <c r="AY168">
        <f t="shared" ref="AY168:AY172" si="20">$AY$166</f>
        <v>0</v>
      </c>
    </row>
    <row r="169" spans="1:51" ht="22.5" hidden="1" customHeight="1" x14ac:dyDescent="0.15">
      <c r="A169" s="995"/>
      <c r="B169" s="253"/>
      <c r="C169" s="252"/>
      <c r="D169" s="253"/>
      <c r="E169" s="252"/>
      <c r="F169" s="314"/>
      <c r="G169" s="234"/>
      <c r="H169" s="235"/>
      <c r="I169" s="235"/>
      <c r="J169" s="235"/>
      <c r="K169" s="235"/>
      <c r="L169" s="235"/>
      <c r="M169" s="235"/>
      <c r="N169" s="235"/>
      <c r="O169" s="235"/>
      <c r="P169" s="236"/>
      <c r="Q169" s="431"/>
      <c r="R169" s="235"/>
      <c r="S169" s="235"/>
      <c r="T169" s="235"/>
      <c r="U169" s="235"/>
      <c r="V169" s="235"/>
      <c r="W169" s="235"/>
      <c r="X169" s="235"/>
      <c r="Y169" s="235"/>
      <c r="Z169" s="235"/>
      <c r="AA169" s="923"/>
      <c r="AB169" s="273"/>
      <c r="AC169" s="274"/>
      <c r="AD169" s="274"/>
      <c r="AE169" s="277"/>
      <c r="AF169" s="277"/>
      <c r="AG169" s="277"/>
      <c r="AH169" s="277"/>
      <c r="AI169" s="277"/>
      <c r="AJ169" s="277"/>
      <c r="AK169" s="277"/>
      <c r="AL169" s="277"/>
      <c r="AM169" s="277"/>
      <c r="AN169" s="277"/>
      <c r="AO169" s="277"/>
      <c r="AP169" s="277"/>
      <c r="AQ169" s="277"/>
      <c r="AR169" s="277"/>
      <c r="AS169" s="277"/>
      <c r="AT169" s="277"/>
      <c r="AU169" s="277"/>
      <c r="AV169" s="277"/>
      <c r="AW169" s="277"/>
      <c r="AX169" s="278"/>
      <c r="AY169">
        <f t="shared" si="20"/>
        <v>0</v>
      </c>
    </row>
    <row r="170" spans="1:51" ht="25.5" hidden="1" customHeight="1" x14ac:dyDescent="0.15">
      <c r="A170" s="995"/>
      <c r="B170" s="253"/>
      <c r="C170" s="252"/>
      <c r="D170" s="253"/>
      <c r="E170" s="252"/>
      <c r="F170" s="314"/>
      <c r="G170" s="234"/>
      <c r="H170" s="235"/>
      <c r="I170" s="235"/>
      <c r="J170" s="235"/>
      <c r="K170" s="235"/>
      <c r="L170" s="235"/>
      <c r="M170" s="235"/>
      <c r="N170" s="235"/>
      <c r="O170" s="235"/>
      <c r="P170" s="236"/>
      <c r="Q170" s="431"/>
      <c r="R170" s="235"/>
      <c r="S170" s="235"/>
      <c r="T170" s="235"/>
      <c r="U170" s="235"/>
      <c r="V170" s="235"/>
      <c r="W170" s="235"/>
      <c r="X170" s="235"/>
      <c r="Y170" s="235"/>
      <c r="Z170" s="235"/>
      <c r="AA170" s="923"/>
      <c r="AB170" s="273"/>
      <c r="AC170" s="274"/>
      <c r="AD170" s="274"/>
      <c r="AE170" s="279" t="s">
        <v>251</v>
      </c>
      <c r="AF170" s="279"/>
      <c r="AG170" s="279"/>
      <c r="AH170" s="279"/>
      <c r="AI170" s="279"/>
      <c r="AJ170" s="279"/>
      <c r="AK170" s="279"/>
      <c r="AL170" s="279"/>
      <c r="AM170" s="279"/>
      <c r="AN170" s="279"/>
      <c r="AO170" s="279"/>
      <c r="AP170" s="279"/>
      <c r="AQ170" s="279"/>
      <c r="AR170" s="279"/>
      <c r="AS170" s="279"/>
      <c r="AT170" s="279"/>
      <c r="AU170" s="279"/>
      <c r="AV170" s="279"/>
      <c r="AW170" s="279"/>
      <c r="AX170" s="280"/>
      <c r="AY170">
        <f t="shared" si="20"/>
        <v>0</v>
      </c>
    </row>
    <row r="171" spans="1:51" ht="22.5" hidden="1" customHeight="1" x14ac:dyDescent="0.15">
      <c r="A171" s="995"/>
      <c r="B171" s="253"/>
      <c r="C171" s="252"/>
      <c r="D171" s="253"/>
      <c r="E171" s="252"/>
      <c r="F171" s="314"/>
      <c r="G171" s="234"/>
      <c r="H171" s="235"/>
      <c r="I171" s="235"/>
      <c r="J171" s="235"/>
      <c r="K171" s="235"/>
      <c r="L171" s="235"/>
      <c r="M171" s="235"/>
      <c r="N171" s="235"/>
      <c r="O171" s="235"/>
      <c r="P171" s="236"/>
      <c r="Q171" s="431"/>
      <c r="R171" s="235"/>
      <c r="S171" s="235"/>
      <c r="T171" s="235"/>
      <c r="U171" s="235"/>
      <c r="V171" s="235"/>
      <c r="W171" s="235"/>
      <c r="X171" s="235"/>
      <c r="Y171" s="235"/>
      <c r="Z171" s="235"/>
      <c r="AA171" s="923"/>
      <c r="AB171" s="273"/>
      <c r="AC171" s="274"/>
      <c r="AD171" s="274"/>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4"/>
      <c r="AB172" s="275"/>
      <c r="AC172" s="276"/>
      <c r="AD172" s="276"/>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5"/>
      <c r="B173" s="253"/>
      <c r="C173" s="252"/>
      <c r="D173" s="253"/>
      <c r="E173" s="252"/>
      <c r="F173" s="314"/>
      <c r="G173" s="288"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67"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68"/>
      <c r="AF174" s="269"/>
      <c r="AG174" s="269"/>
      <c r="AH174" s="269"/>
      <c r="AI174" s="269"/>
      <c r="AJ174" s="269"/>
      <c r="AK174" s="269"/>
      <c r="AL174" s="269"/>
      <c r="AM174" s="269"/>
      <c r="AN174" s="269"/>
      <c r="AO174" s="269"/>
      <c r="AP174" s="269"/>
      <c r="AQ174" s="269"/>
      <c r="AR174" s="269"/>
      <c r="AS174" s="269"/>
      <c r="AT174" s="269"/>
      <c r="AU174" s="269"/>
      <c r="AV174" s="269"/>
      <c r="AW174" s="269"/>
      <c r="AX174" s="270"/>
      <c r="AY174">
        <f>$AY$173</f>
        <v>0</v>
      </c>
    </row>
    <row r="175" spans="1:51" ht="22.5" hidden="1" customHeight="1" x14ac:dyDescent="0.15">
      <c r="A175" s="99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2"/>
      <c r="AB175" s="271"/>
      <c r="AC175" s="272"/>
      <c r="AD175" s="272"/>
      <c r="AE175" s="277"/>
      <c r="AF175" s="277"/>
      <c r="AG175" s="277"/>
      <c r="AH175" s="277"/>
      <c r="AI175" s="277"/>
      <c r="AJ175" s="277"/>
      <c r="AK175" s="277"/>
      <c r="AL175" s="277"/>
      <c r="AM175" s="277"/>
      <c r="AN175" s="277"/>
      <c r="AO175" s="277"/>
      <c r="AP175" s="277"/>
      <c r="AQ175" s="277"/>
      <c r="AR175" s="277"/>
      <c r="AS175" s="277"/>
      <c r="AT175" s="277"/>
      <c r="AU175" s="277"/>
      <c r="AV175" s="277"/>
      <c r="AW175" s="277"/>
      <c r="AX175" s="278"/>
      <c r="AY175">
        <f t="shared" ref="AY175:AY179" si="21">$AY$173</f>
        <v>0</v>
      </c>
    </row>
    <row r="176" spans="1:51" ht="22.5" hidden="1" customHeight="1" x14ac:dyDescent="0.15">
      <c r="A176" s="995"/>
      <c r="B176" s="253"/>
      <c r="C176" s="252"/>
      <c r="D176" s="253"/>
      <c r="E176" s="252"/>
      <c r="F176" s="314"/>
      <c r="G176" s="234"/>
      <c r="H176" s="235"/>
      <c r="I176" s="235"/>
      <c r="J176" s="235"/>
      <c r="K176" s="235"/>
      <c r="L176" s="235"/>
      <c r="M176" s="235"/>
      <c r="N176" s="235"/>
      <c r="O176" s="235"/>
      <c r="P176" s="236"/>
      <c r="Q176" s="431"/>
      <c r="R176" s="235"/>
      <c r="S176" s="235"/>
      <c r="T176" s="235"/>
      <c r="U176" s="235"/>
      <c r="V176" s="235"/>
      <c r="W176" s="235"/>
      <c r="X176" s="235"/>
      <c r="Y176" s="235"/>
      <c r="Z176" s="235"/>
      <c r="AA176" s="923"/>
      <c r="AB176" s="273"/>
      <c r="AC176" s="274"/>
      <c r="AD176" s="274"/>
      <c r="AE176" s="277"/>
      <c r="AF176" s="277"/>
      <c r="AG176" s="277"/>
      <c r="AH176" s="277"/>
      <c r="AI176" s="277"/>
      <c r="AJ176" s="277"/>
      <c r="AK176" s="277"/>
      <c r="AL176" s="277"/>
      <c r="AM176" s="277"/>
      <c r="AN176" s="277"/>
      <c r="AO176" s="277"/>
      <c r="AP176" s="277"/>
      <c r="AQ176" s="277"/>
      <c r="AR176" s="277"/>
      <c r="AS176" s="277"/>
      <c r="AT176" s="277"/>
      <c r="AU176" s="277"/>
      <c r="AV176" s="277"/>
      <c r="AW176" s="277"/>
      <c r="AX176" s="278"/>
      <c r="AY176">
        <f t="shared" si="21"/>
        <v>0</v>
      </c>
    </row>
    <row r="177" spans="1:51" ht="25.5" hidden="1" customHeight="1" x14ac:dyDescent="0.15">
      <c r="A177" s="995"/>
      <c r="B177" s="253"/>
      <c r="C177" s="252"/>
      <c r="D177" s="253"/>
      <c r="E177" s="252"/>
      <c r="F177" s="314"/>
      <c r="G177" s="234"/>
      <c r="H177" s="235"/>
      <c r="I177" s="235"/>
      <c r="J177" s="235"/>
      <c r="K177" s="235"/>
      <c r="L177" s="235"/>
      <c r="M177" s="235"/>
      <c r="N177" s="235"/>
      <c r="O177" s="235"/>
      <c r="P177" s="236"/>
      <c r="Q177" s="431"/>
      <c r="R177" s="235"/>
      <c r="S177" s="235"/>
      <c r="T177" s="235"/>
      <c r="U177" s="235"/>
      <c r="V177" s="235"/>
      <c r="W177" s="235"/>
      <c r="X177" s="235"/>
      <c r="Y177" s="235"/>
      <c r="Z177" s="235"/>
      <c r="AA177" s="923"/>
      <c r="AB177" s="273"/>
      <c r="AC177" s="274"/>
      <c r="AD177" s="274"/>
      <c r="AE177" s="279" t="s">
        <v>251</v>
      </c>
      <c r="AF177" s="279"/>
      <c r="AG177" s="279"/>
      <c r="AH177" s="279"/>
      <c r="AI177" s="279"/>
      <c r="AJ177" s="279"/>
      <c r="AK177" s="279"/>
      <c r="AL177" s="279"/>
      <c r="AM177" s="279"/>
      <c r="AN177" s="279"/>
      <c r="AO177" s="279"/>
      <c r="AP177" s="279"/>
      <c r="AQ177" s="279"/>
      <c r="AR177" s="279"/>
      <c r="AS177" s="279"/>
      <c r="AT177" s="279"/>
      <c r="AU177" s="279"/>
      <c r="AV177" s="279"/>
      <c r="AW177" s="279"/>
      <c r="AX177" s="280"/>
      <c r="AY177">
        <f t="shared" si="21"/>
        <v>0</v>
      </c>
    </row>
    <row r="178" spans="1:51" ht="22.5" hidden="1" customHeight="1" x14ac:dyDescent="0.15">
      <c r="A178" s="995"/>
      <c r="B178" s="253"/>
      <c r="C178" s="252"/>
      <c r="D178" s="253"/>
      <c r="E178" s="252"/>
      <c r="F178" s="314"/>
      <c r="G178" s="234"/>
      <c r="H178" s="235"/>
      <c r="I178" s="235"/>
      <c r="J178" s="235"/>
      <c r="K178" s="235"/>
      <c r="L178" s="235"/>
      <c r="M178" s="235"/>
      <c r="N178" s="235"/>
      <c r="O178" s="235"/>
      <c r="P178" s="236"/>
      <c r="Q178" s="431"/>
      <c r="R178" s="235"/>
      <c r="S178" s="235"/>
      <c r="T178" s="235"/>
      <c r="U178" s="235"/>
      <c r="V178" s="235"/>
      <c r="W178" s="235"/>
      <c r="X178" s="235"/>
      <c r="Y178" s="235"/>
      <c r="Z178" s="235"/>
      <c r="AA178" s="923"/>
      <c r="AB178" s="273"/>
      <c r="AC178" s="274"/>
      <c r="AD178" s="274"/>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4"/>
      <c r="AB179" s="275"/>
      <c r="AC179" s="276"/>
      <c r="AD179" s="276"/>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5"/>
      <c r="B180" s="253"/>
      <c r="C180" s="252"/>
      <c r="D180" s="253"/>
      <c r="E180" s="252"/>
      <c r="F180" s="314"/>
      <c r="G180" s="288"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67"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68"/>
      <c r="AF181" s="269"/>
      <c r="AG181" s="269"/>
      <c r="AH181" s="269"/>
      <c r="AI181" s="269"/>
      <c r="AJ181" s="269"/>
      <c r="AK181" s="269"/>
      <c r="AL181" s="269"/>
      <c r="AM181" s="269"/>
      <c r="AN181" s="269"/>
      <c r="AO181" s="269"/>
      <c r="AP181" s="269"/>
      <c r="AQ181" s="269"/>
      <c r="AR181" s="269"/>
      <c r="AS181" s="269"/>
      <c r="AT181" s="269"/>
      <c r="AU181" s="269"/>
      <c r="AV181" s="269"/>
      <c r="AW181" s="269"/>
      <c r="AX181" s="270"/>
      <c r="AY181">
        <f>$AY$180</f>
        <v>0</v>
      </c>
    </row>
    <row r="182" spans="1:51" ht="22.5" hidden="1" customHeight="1" x14ac:dyDescent="0.15">
      <c r="A182" s="99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2"/>
      <c r="AB182" s="271"/>
      <c r="AC182" s="272"/>
      <c r="AD182" s="272"/>
      <c r="AE182" s="277"/>
      <c r="AF182" s="277"/>
      <c r="AG182" s="277"/>
      <c r="AH182" s="277"/>
      <c r="AI182" s="277"/>
      <c r="AJ182" s="277"/>
      <c r="AK182" s="277"/>
      <c r="AL182" s="277"/>
      <c r="AM182" s="277"/>
      <c r="AN182" s="277"/>
      <c r="AO182" s="277"/>
      <c r="AP182" s="277"/>
      <c r="AQ182" s="277"/>
      <c r="AR182" s="277"/>
      <c r="AS182" s="277"/>
      <c r="AT182" s="277"/>
      <c r="AU182" s="277"/>
      <c r="AV182" s="277"/>
      <c r="AW182" s="277"/>
      <c r="AX182" s="278"/>
      <c r="AY182">
        <f t="shared" ref="AY182:AY186" si="22">$AY$180</f>
        <v>0</v>
      </c>
    </row>
    <row r="183" spans="1:51" ht="22.5" hidden="1" customHeight="1" x14ac:dyDescent="0.15">
      <c r="A183" s="995"/>
      <c r="B183" s="253"/>
      <c r="C183" s="252"/>
      <c r="D183" s="253"/>
      <c r="E183" s="252"/>
      <c r="F183" s="314"/>
      <c r="G183" s="234"/>
      <c r="H183" s="235"/>
      <c r="I183" s="235"/>
      <c r="J183" s="235"/>
      <c r="K183" s="235"/>
      <c r="L183" s="235"/>
      <c r="M183" s="235"/>
      <c r="N183" s="235"/>
      <c r="O183" s="235"/>
      <c r="P183" s="236"/>
      <c r="Q183" s="431"/>
      <c r="R183" s="235"/>
      <c r="S183" s="235"/>
      <c r="T183" s="235"/>
      <c r="U183" s="235"/>
      <c r="V183" s="235"/>
      <c r="W183" s="235"/>
      <c r="X183" s="235"/>
      <c r="Y183" s="235"/>
      <c r="Z183" s="235"/>
      <c r="AA183" s="923"/>
      <c r="AB183" s="273"/>
      <c r="AC183" s="274"/>
      <c r="AD183" s="274"/>
      <c r="AE183" s="277"/>
      <c r="AF183" s="277"/>
      <c r="AG183" s="277"/>
      <c r="AH183" s="277"/>
      <c r="AI183" s="277"/>
      <c r="AJ183" s="277"/>
      <c r="AK183" s="277"/>
      <c r="AL183" s="277"/>
      <c r="AM183" s="277"/>
      <c r="AN183" s="277"/>
      <c r="AO183" s="277"/>
      <c r="AP183" s="277"/>
      <c r="AQ183" s="277"/>
      <c r="AR183" s="277"/>
      <c r="AS183" s="277"/>
      <c r="AT183" s="277"/>
      <c r="AU183" s="277"/>
      <c r="AV183" s="277"/>
      <c r="AW183" s="277"/>
      <c r="AX183" s="278"/>
      <c r="AY183">
        <f t="shared" si="22"/>
        <v>0</v>
      </c>
    </row>
    <row r="184" spans="1:51" ht="25.5" hidden="1" customHeight="1" x14ac:dyDescent="0.15">
      <c r="A184" s="995"/>
      <c r="B184" s="253"/>
      <c r="C184" s="252"/>
      <c r="D184" s="253"/>
      <c r="E184" s="252"/>
      <c r="F184" s="314"/>
      <c r="G184" s="234"/>
      <c r="H184" s="235"/>
      <c r="I184" s="235"/>
      <c r="J184" s="235"/>
      <c r="K184" s="235"/>
      <c r="L184" s="235"/>
      <c r="M184" s="235"/>
      <c r="N184" s="235"/>
      <c r="O184" s="235"/>
      <c r="P184" s="236"/>
      <c r="Q184" s="431"/>
      <c r="R184" s="235"/>
      <c r="S184" s="235"/>
      <c r="T184" s="235"/>
      <c r="U184" s="235"/>
      <c r="V184" s="235"/>
      <c r="W184" s="235"/>
      <c r="X184" s="235"/>
      <c r="Y184" s="235"/>
      <c r="Z184" s="235"/>
      <c r="AA184" s="923"/>
      <c r="AB184" s="273"/>
      <c r="AC184" s="274"/>
      <c r="AD184" s="274"/>
      <c r="AE184" s="283" t="s">
        <v>251</v>
      </c>
      <c r="AF184" s="283"/>
      <c r="AG184" s="283"/>
      <c r="AH184" s="283"/>
      <c r="AI184" s="283"/>
      <c r="AJ184" s="283"/>
      <c r="AK184" s="283"/>
      <c r="AL184" s="283"/>
      <c r="AM184" s="283"/>
      <c r="AN184" s="283"/>
      <c r="AO184" s="283"/>
      <c r="AP184" s="283"/>
      <c r="AQ184" s="283"/>
      <c r="AR184" s="283"/>
      <c r="AS184" s="283"/>
      <c r="AT184" s="283"/>
      <c r="AU184" s="283"/>
      <c r="AV184" s="283"/>
      <c r="AW184" s="283"/>
      <c r="AX184" s="284"/>
      <c r="AY184">
        <f t="shared" si="22"/>
        <v>0</v>
      </c>
    </row>
    <row r="185" spans="1:51" ht="22.5" hidden="1" customHeight="1" x14ac:dyDescent="0.15">
      <c r="A185" s="995"/>
      <c r="B185" s="253"/>
      <c r="C185" s="252"/>
      <c r="D185" s="253"/>
      <c r="E185" s="252"/>
      <c r="F185" s="314"/>
      <c r="G185" s="234"/>
      <c r="H185" s="235"/>
      <c r="I185" s="235"/>
      <c r="J185" s="235"/>
      <c r="K185" s="235"/>
      <c r="L185" s="235"/>
      <c r="M185" s="235"/>
      <c r="N185" s="235"/>
      <c r="O185" s="235"/>
      <c r="P185" s="236"/>
      <c r="Q185" s="431"/>
      <c r="R185" s="235"/>
      <c r="S185" s="235"/>
      <c r="T185" s="235"/>
      <c r="U185" s="235"/>
      <c r="V185" s="235"/>
      <c r="W185" s="235"/>
      <c r="X185" s="235"/>
      <c r="Y185" s="235"/>
      <c r="Z185" s="235"/>
      <c r="AA185" s="923"/>
      <c r="AB185" s="273"/>
      <c r="AC185" s="274"/>
      <c r="AD185" s="274"/>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4"/>
      <c r="AB186" s="275"/>
      <c r="AC186" s="276"/>
      <c r="AD186" s="276"/>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5"/>
      <c r="B189" s="253"/>
      <c r="C189" s="252"/>
      <c r="D189" s="253"/>
      <c r="E189" s="43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2"/>
      <c r="AY189">
        <f>$AY$187</f>
        <v>0</v>
      </c>
    </row>
    <row r="190" spans="1:51" ht="45" hidden="1" customHeight="1" x14ac:dyDescent="0.15">
      <c r="A190" s="99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5"/>
      <c r="B192" s="253"/>
      <c r="C192" s="252"/>
      <c r="D192" s="253"/>
      <c r="E192" s="250" t="s">
        <v>237</v>
      </c>
      <c r="F192" s="313"/>
      <c r="G192" s="263" t="s">
        <v>246</v>
      </c>
      <c r="H192" s="258"/>
      <c r="I192" s="258"/>
      <c r="J192" s="258"/>
      <c r="K192" s="258"/>
      <c r="L192" s="258"/>
      <c r="M192" s="258"/>
      <c r="N192" s="258"/>
      <c r="O192" s="258"/>
      <c r="P192" s="258"/>
      <c r="Q192" s="258"/>
      <c r="R192" s="258"/>
      <c r="S192" s="258"/>
      <c r="T192" s="258"/>
      <c r="U192" s="258"/>
      <c r="V192" s="258"/>
      <c r="W192" s="258"/>
      <c r="X192" s="259"/>
      <c r="Y192" s="264"/>
      <c r="Z192" s="265"/>
      <c r="AA192" s="266"/>
      <c r="AB192" s="257" t="s">
        <v>11</v>
      </c>
      <c r="AC192" s="258"/>
      <c r="AD192" s="259"/>
      <c r="AE192" s="215" t="s">
        <v>390</v>
      </c>
      <c r="AF192" s="199"/>
      <c r="AG192" s="199"/>
      <c r="AH192" s="200"/>
      <c r="AI192" s="215" t="s">
        <v>412</v>
      </c>
      <c r="AJ192" s="199"/>
      <c r="AK192" s="199"/>
      <c r="AL192" s="200"/>
      <c r="AM192" s="215" t="s">
        <v>699</v>
      </c>
      <c r="AN192" s="199"/>
      <c r="AO192" s="199"/>
      <c r="AP192" s="200"/>
      <c r="AQ192" s="257" t="s">
        <v>232</v>
      </c>
      <c r="AR192" s="258"/>
      <c r="AS192" s="258"/>
      <c r="AT192" s="259"/>
      <c r="AU192" s="281" t="s">
        <v>248</v>
      </c>
      <c r="AV192" s="281"/>
      <c r="AW192" s="281"/>
      <c r="AX192" s="282"/>
      <c r="AY192">
        <f>COUNTA($G$194)</f>
        <v>0</v>
      </c>
    </row>
    <row r="193" spans="1:51" ht="18.75" hidden="1" customHeight="1" x14ac:dyDescent="0.15">
      <c r="A193" s="99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c r="AR193" s="261"/>
      <c r="AS193" s="179" t="s">
        <v>233</v>
      </c>
      <c r="AT193" s="202"/>
      <c r="AU193" s="178"/>
      <c r="AV193" s="178"/>
      <c r="AW193" s="179" t="s">
        <v>179</v>
      </c>
      <c r="AX193" s="180"/>
      <c r="AY193">
        <f>$AY$192</f>
        <v>0</v>
      </c>
    </row>
    <row r="194" spans="1:51" ht="39.75" hidden="1" customHeight="1" x14ac:dyDescent="0.15">
      <c r="A194" s="99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c r="AC194" s="224"/>
      <c r="AD194" s="224"/>
      <c r="AE194" s="256"/>
      <c r="AF194" s="167"/>
      <c r="AG194" s="167"/>
      <c r="AH194" s="167"/>
      <c r="AI194" s="256"/>
      <c r="AJ194" s="167"/>
      <c r="AK194" s="167"/>
      <c r="AL194" s="167"/>
      <c r="AM194" s="256"/>
      <c r="AN194" s="167"/>
      <c r="AO194" s="167"/>
      <c r="AP194" s="167"/>
      <c r="AQ194" s="256"/>
      <c r="AR194" s="167"/>
      <c r="AS194" s="167"/>
      <c r="AT194" s="167"/>
      <c r="AU194" s="256"/>
      <c r="AV194" s="167"/>
      <c r="AW194" s="167"/>
      <c r="AX194" s="208"/>
      <c r="AY194">
        <f t="shared" ref="AY194:AY195" si="23">$AY$192</f>
        <v>0</v>
      </c>
    </row>
    <row r="195" spans="1:51" ht="39.75" hidden="1" customHeight="1" x14ac:dyDescent="0.15">
      <c r="A195" s="99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5"/>
      <c r="AC195" s="175"/>
      <c r="AD195" s="175"/>
      <c r="AE195" s="256"/>
      <c r="AF195" s="167"/>
      <c r="AG195" s="167"/>
      <c r="AH195" s="167"/>
      <c r="AI195" s="256"/>
      <c r="AJ195" s="167"/>
      <c r="AK195" s="167"/>
      <c r="AL195" s="167"/>
      <c r="AM195" s="256"/>
      <c r="AN195" s="167"/>
      <c r="AO195" s="167"/>
      <c r="AP195" s="167"/>
      <c r="AQ195" s="256"/>
      <c r="AR195" s="167"/>
      <c r="AS195" s="167"/>
      <c r="AT195" s="167"/>
      <c r="AU195" s="256"/>
      <c r="AV195" s="167"/>
      <c r="AW195" s="167"/>
      <c r="AX195" s="208"/>
      <c r="AY195">
        <f t="shared" si="23"/>
        <v>0</v>
      </c>
    </row>
    <row r="196" spans="1:51" ht="18.75" hidden="1" customHeight="1" x14ac:dyDescent="0.15">
      <c r="A196" s="995"/>
      <c r="B196" s="253"/>
      <c r="C196" s="252"/>
      <c r="D196" s="253"/>
      <c r="E196" s="252"/>
      <c r="F196" s="314"/>
      <c r="G196" s="263" t="s">
        <v>246</v>
      </c>
      <c r="H196" s="258"/>
      <c r="I196" s="258"/>
      <c r="J196" s="258"/>
      <c r="K196" s="258"/>
      <c r="L196" s="258"/>
      <c r="M196" s="258"/>
      <c r="N196" s="258"/>
      <c r="O196" s="258"/>
      <c r="P196" s="258"/>
      <c r="Q196" s="258"/>
      <c r="R196" s="258"/>
      <c r="S196" s="258"/>
      <c r="T196" s="258"/>
      <c r="U196" s="258"/>
      <c r="V196" s="258"/>
      <c r="W196" s="258"/>
      <c r="X196" s="259"/>
      <c r="Y196" s="264"/>
      <c r="Z196" s="265"/>
      <c r="AA196" s="266"/>
      <c r="AB196" s="257" t="s">
        <v>11</v>
      </c>
      <c r="AC196" s="258"/>
      <c r="AD196" s="259"/>
      <c r="AE196" s="215" t="s">
        <v>390</v>
      </c>
      <c r="AF196" s="199"/>
      <c r="AG196" s="199"/>
      <c r="AH196" s="200"/>
      <c r="AI196" s="215" t="s">
        <v>412</v>
      </c>
      <c r="AJ196" s="199"/>
      <c r="AK196" s="199"/>
      <c r="AL196" s="200"/>
      <c r="AM196" s="215" t="s">
        <v>699</v>
      </c>
      <c r="AN196" s="199"/>
      <c r="AO196" s="199"/>
      <c r="AP196" s="200"/>
      <c r="AQ196" s="257" t="s">
        <v>232</v>
      </c>
      <c r="AR196" s="258"/>
      <c r="AS196" s="258"/>
      <c r="AT196" s="259"/>
      <c r="AU196" s="281" t="s">
        <v>248</v>
      </c>
      <c r="AV196" s="281"/>
      <c r="AW196" s="281"/>
      <c r="AX196" s="282"/>
      <c r="AY196">
        <f>COUNTA($G$198)</f>
        <v>0</v>
      </c>
    </row>
    <row r="197" spans="1:51" ht="18.75" hidden="1" customHeight="1" x14ac:dyDescent="0.15">
      <c r="A197" s="99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9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9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5"/>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95"/>
      <c r="B200" s="253"/>
      <c r="C200" s="252"/>
      <c r="D200" s="253"/>
      <c r="E200" s="252"/>
      <c r="F200" s="314"/>
      <c r="G200" s="263" t="s">
        <v>246</v>
      </c>
      <c r="H200" s="258"/>
      <c r="I200" s="258"/>
      <c r="J200" s="258"/>
      <c r="K200" s="258"/>
      <c r="L200" s="258"/>
      <c r="M200" s="258"/>
      <c r="N200" s="258"/>
      <c r="O200" s="258"/>
      <c r="P200" s="258"/>
      <c r="Q200" s="258"/>
      <c r="R200" s="258"/>
      <c r="S200" s="258"/>
      <c r="T200" s="258"/>
      <c r="U200" s="258"/>
      <c r="V200" s="258"/>
      <c r="W200" s="258"/>
      <c r="X200" s="259"/>
      <c r="Y200" s="264"/>
      <c r="Z200" s="265"/>
      <c r="AA200" s="266"/>
      <c r="AB200" s="257" t="s">
        <v>11</v>
      </c>
      <c r="AC200" s="258"/>
      <c r="AD200" s="259"/>
      <c r="AE200" s="215" t="s">
        <v>390</v>
      </c>
      <c r="AF200" s="199"/>
      <c r="AG200" s="199"/>
      <c r="AH200" s="200"/>
      <c r="AI200" s="215" t="s">
        <v>412</v>
      </c>
      <c r="AJ200" s="199"/>
      <c r="AK200" s="199"/>
      <c r="AL200" s="200"/>
      <c r="AM200" s="215" t="s">
        <v>699</v>
      </c>
      <c r="AN200" s="199"/>
      <c r="AO200" s="199"/>
      <c r="AP200" s="200"/>
      <c r="AQ200" s="257" t="s">
        <v>232</v>
      </c>
      <c r="AR200" s="258"/>
      <c r="AS200" s="258"/>
      <c r="AT200" s="259"/>
      <c r="AU200" s="281" t="s">
        <v>248</v>
      </c>
      <c r="AV200" s="281"/>
      <c r="AW200" s="281"/>
      <c r="AX200" s="282"/>
      <c r="AY200">
        <f>COUNTA($G$202)</f>
        <v>0</v>
      </c>
    </row>
    <row r="201" spans="1:51" ht="18.75" hidden="1" customHeight="1" x14ac:dyDescent="0.15">
      <c r="A201" s="99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9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9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5"/>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95"/>
      <c r="B204" s="253"/>
      <c r="C204" s="252"/>
      <c r="D204" s="253"/>
      <c r="E204" s="252"/>
      <c r="F204" s="314"/>
      <c r="G204" s="263" t="s">
        <v>246</v>
      </c>
      <c r="H204" s="258"/>
      <c r="I204" s="258"/>
      <c r="J204" s="258"/>
      <c r="K204" s="258"/>
      <c r="L204" s="258"/>
      <c r="M204" s="258"/>
      <c r="N204" s="258"/>
      <c r="O204" s="258"/>
      <c r="P204" s="258"/>
      <c r="Q204" s="258"/>
      <c r="R204" s="258"/>
      <c r="S204" s="258"/>
      <c r="T204" s="258"/>
      <c r="U204" s="258"/>
      <c r="V204" s="258"/>
      <c r="W204" s="258"/>
      <c r="X204" s="259"/>
      <c r="Y204" s="264"/>
      <c r="Z204" s="265"/>
      <c r="AA204" s="266"/>
      <c r="AB204" s="257" t="s">
        <v>11</v>
      </c>
      <c r="AC204" s="258"/>
      <c r="AD204" s="259"/>
      <c r="AE204" s="215" t="s">
        <v>390</v>
      </c>
      <c r="AF204" s="199"/>
      <c r="AG204" s="199"/>
      <c r="AH204" s="200"/>
      <c r="AI204" s="215" t="s">
        <v>412</v>
      </c>
      <c r="AJ204" s="199"/>
      <c r="AK204" s="199"/>
      <c r="AL204" s="200"/>
      <c r="AM204" s="215" t="s">
        <v>699</v>
      </c>
      <c r="AN204" s="199"/>
      <c r="AO204" s="199"/>
      <c r="AP204" s="200"/>
      <c r="AQ204" s="257" t="s">
        <v>232</v>
      </c>
      <c r="AR204" s="258"/>
      <c r="AS204" s="258"/>
      <c r="AT204" s="259"/>
      <c r="AU204" s="281" t="s">
        <v>248</v>
      </c>
      <c r="AV204" s="281"/>
      <c r="AW204" s="281"/>
      <c r="AX204" s="282"/>
      <c r="AY204">
        <f>COUNTA($G$206)</f>
        <v>0</v>
      </c>
    </row>
    <row r="205" spans="1:51" ht="18.75" hidden="1" customHeight="1" x14ac:dyDescent="0.15">
      <c r="A205" s="99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9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9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5"/>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95"/>
      <c r="B208" s="253"/>
      <c r="C208" s="252"/>
      <c r="D208" s="253"/>
      <c r="E208" s="252"/>
      <c r="F208" s="314"/>
      <c r="G208" s="263" t="s">
        <v>246</v>
      </c>
      <c r="H208" s="258"/>
      <c r="I208" s="258"/>
      <c r="J208" s="258"/>
      <c r="K208" s="258"/>
      <c r="L208" s="258"/>
      <c r="M208" s="258"/>
      <c r="N208" s="258"/>
      <c r="O208" s="258"/>
      <c r="P208" s="258"/>
      <c r="Q208" s="258"/>
      <c r="R208" s="258"/>
      <c r="S208" s="258"/>
      <c r="T208" s="258"/>
      <c r="U208" s="258"/>
      <c r="V208" s="258"/>
      <c r="W208" s="258"/>
      <c r="X208" s="259"/>
      <c r="Y208" s="264"/>
      <c r="Z208" s="265"/>
      <c r="AA208" s="266"/>
      <c r="AB208" s="257" t="s">
        <v>11</v>
      </c>
      <c r="AC208" s="258"/>
      <c r="AD208" s="259"/>
      <c r="AE208" s="215" t="s">
        <v>390</v>
      </c>
      <c r="AF208" s="199"/>
      <c r="AG208" s="199"/>
      <c r="AH208" s="200"/>
      <c r="AI208" s="215" t="s">
        <v>412</v>
      </c>
      <c r="AJ208" s="199"/>
      <c r="AK208" s="199"/>
      <c r="AL208" s="200"/>
      <c r="AM208" s="215" t="s">
        <v>699</v>
      </c>
      <c r="AN208" s="199"/>
      <c r="AO208" s="199"/>
      <c r="AP208" s="200"/>
      <c r="AQ208" s="257" t="s">
        <v>232</v>
      </c>
      <c r="AR208" s="258"/>
      <c r="AS208" s="258"/>
      <c r="AT208" s="259"/>
      <c r="AU208" s="281" t="s">
        <v>248</v>
      </c>
      <c r="AV208" s="281"/>
      <c r="AW208" s="281"/>
      <c r="AX208" s="282"/>
      <c r="AY208">
        <f>COUNTA($G$210)</f>
        <v>0</v>
      </c>
    </row>
    <row r="209" spans="1:51" ht="18.75" hidden="1" customHeight="1" x14ac:dyDescent="0.15">
      <c r="A209" s="99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9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9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5"/>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hidden="1" customHeight="1" x14ac:dyDescent="0.15">
      <c r="A212" s="995"/>
      <c r="B212" s="253"/>
      <c r="C212" s="252"/>
      <c r="D212" s="253"/>
      <c r="E212" s="252"/>
      <c r="F212" s="314"/>
      <c r="G212" s="288"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99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5"/>
      <c r="B214" s="253"/>
      <c r="C214" s="252"/>
      <c r="D214" s="253"/>
      <c r="E214" s="252"/>
      <c r="F214" s="314"/>
      <c r="G214" s="232"/>
      <c r="H214" s="191"/>
      <c r="I214" s="191"/>
      <c r="J214" s="191"/>
      <c r="K214" s="191"/>
      <c r="L214" s="191"/>
      <c r="M214" s="191"/>
      <c r="N214" s="191"/>
      <c r="O214" s="191"/>
      <c r="P214" s="233"/>
      <c r="Q214" s="982"/>
      <c r="R214" s="983"/>
      <c r="S214" s="983"/>
      <c r="T214" s="983"/>
      <c r="U214" s="983"/>
      <c r="V214" s="983"/>
      <c r="W214" s="983"/>
      <c r="X214" s="983"/>
      <c r="Y214" s="983"/>
      <c r="Z214" s="983"/>
      <c r="AA214" s="984"/>
      <c r="AB214" s="271"/>
      <c r="AC214" s="272"/>
      <c r="AD214" s="272"/>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f t="shared" ref="AY214:AY218" si="28">$AY$212</f>
        <v>0</v>
      </c>
    </row>
    <row r="215" spans="1:51" ht="22.5" hidden="1" customHeight="1" x14ac:dyDescent="0.15">
      <c r="A215" s="995"/>
      <c r="B215" s="253"/>
      <c r="C215" s="252"/>
      <c r="D215" s="253"/>
      <c r="E215" s="252"/>
      <c r="F215" s="314"/>
      <c r="G215" s="234"/>
      <c r="H215" s="235"/>
      <c r="I215" s="235"/>
      <c r="J215" s="235"/>
      <c r="K215" s="235"/>
      <c r="L215" s="235"/>
      <c r="M215" s="235"/>
      <c r="N215" s="235"/>
      <c r="O215" s="235"/>
      <c r="P215" s="236"/>
      <c r="Q215" s="985"/>
      <c r="R215" s="986"/>
      <c r="S215" s="986"/>
      <c r="T215" s="986"/>
      <c r="U215" s="986"/>
      <c r="V215" s="986"/>
      <c r="W215" s="986"/>
      <c r="X215" s="986"/>
      <c r="Y215" s="986"/>
      <c r="Z215" s="986"/>
      <c r="AA215" s="987"/>
      <c r="AB215" s="273"/>
      <c r="AC215" s="274"/>
      <c r="AD215" s="274"/>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f t="shared" si="28"/>
        <v>0</v>
      </c>
    </row>
    <row r="216" spans="1:51" ht="25.5" hidden="1" customHeight="1" x14ac:dyDescent="0.15">
      <c r="A216" s="995"/>
      <c r="B216" s="253"/>
      <c r="C216" s="252"/>
      <c r="D216" s="253"/>
      <c r="E216" s="252"/>
      <c r="F216" s="314"/>
      <c r="G216" s="234"/>
      <c r="H216" s="235"/>
      <c r="I216" s="235"/>
      <c r="J216" s="235"/>
      <c r="K216" s="235"/>
      <c r="L216" s="235"/>
      <c r="M216" s="235"/>
      <c r="N216" s="235"/>
      <c r="O216" s="235"/>
      <c r="P216" s="236"/>
      <c r="Q216" s="985"/>
      <c r="R216" s="986"/>
      <c r="S216" s="986"/>
      <c r="T216" s="986"/>
      <c r="U216" s="986"/>
      <c r="V216" s="986"/>
      <c r="W216" s="986"/>
      <c r="X216" s="986"/>
      <c r="Y216" s="986"/>
      <c r="Z216" s="986"/>
      <c r="AA216" s="987"/>
      <c r="AB216" s="273"/>
      <c r="AC216" s="274"/>
      <c r="AD216" s="274"/>
      <c r="AE216" s="279" t="s">
        <v>251</v>
      </c>
      <c r="AF216" s="279"/>
      <c r="AG216" s="279"/>
      <c r="AH216" s="279"/>
      <c r="AI216" s="279"/>
      <c r="AJ216" s="279"/>
      <c r="AK216" s="279"/>
      <c r="AL216" s="279"/>
      <c r="AM216" s="279"/>
      <c r="AN216" s="279"/>
      <c r="AO216" s="279"/>
      <c r="AP216" s="279"/>
      <c r="AQ216" s="279"/>
      <c r="AR216" s="279"/>
      <c r="AS216" s="279"/>
      <c r="AT216" s="279"/>
      <c r="AU216" s="279"/>
      <c r="AV216" s="279"/>
      <c r="AW216" s="279"/>
      <c r="AX216" s="280"/>
      <c r="AY216">
        <f t="shared" si="28"/>
        <v>0</v>
      </c>
    </row>
    <row r="217" spans="1:51" ht="22.5" hidden="1" customHeight="1" x14ac:dyDescent="0.15">
      <c r="A217" s="995"/>
      <c r="B217" s="253"/>
      <c r="C217" s="252"/>
      <c r="D217" s="253"/>
      <c r="E217" s="252"/>
      <c r="F217" s="314"/>
      <c r="G217" s="234"/>
      <c r="H217" s="235"/>
      <c r="I217" s="235"/>
      <c r="J217" s="235"/>
      <c r="K217" s="235"/>
      <c r="L217" s="235"/>
      <c r="M217" s="235"/>
      <c r="N217" s="235"/>
      <c r="O217" s="235"/>
      <c r="P217" s="236"/>
      <c r="Q217" s="985"/>
      <c r="R217" s="986"/>
      <c r="S217" s="986"/>
      <c r="T217" s="986"/>
      <c r="U217" s="986"/>
      <c r="V217" s="986"/>
      <c r="W217" s="986"/>
      <c r="X217" s="986"/>
      <c r="Y217" s="986"/>
      <c r="Z217" s="986"/>
      <c r="AA217" s="987"/>
      <c r="AB217" s="273"/>
      <c r="AC217" s="274"/>
      <c r="AD217" s="274"/>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5"/>
      <c r="B218" s="253"/>
      <c r="C218" s="252"/>
      <c r="D218" s="253"/>
      <c r="E218" s="252"/>
      <c r="F218" s="314"/>
      <c r="G218" s="237"/>
      <c r="H218" s="194"/>
      <c r="I218" s="194"/>
      <c r="J218" s="194"/>
      <c r="K218" s="194"/>
      <c r="L218" s="194"/>
      <c r="M218" s="194"/>
      <c r="N218" s="194"/>
      <c r="O218" s="194"/>
      <c r="P218" s="238"/>
      <c r="Q218" s="988"/>
      <c r="R218" s="989"/>
      <c r="S218" s="989"/>
      <c r="T218" s="989"/>
      <c r="U218" s="989"/>
      <c r="V218" s="989"/>
      <c r="W218" s="989"/>
      <c r="X218" s="989"/>
      <c r="Y218" s="989"/>
      <c r="Z218" s="989"/>
      <c r="AA218" s="990"/>
      <c r="AB218" s="275"/>
      <c r="AC218" s="276"/>
      <c r="AD218" s="276"/>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5"/>
      <c r="B219" s="253"/>
      <c r="C219" s="252"/>
      <c r="D219" s="253"/>
      <c r="E219" s="252"/>
      <c r="F219" s="314"/>
      <c r="G219" s="288"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67"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68"/>
      <c r="AF220" s="269"/>
      <c r="AG220" s="269"/>
      <c r="AH220" s="269"/>
      <c r="AI220" s="269"/>
      <c r="AJ220" s="269"/>
      <c r="AK220" s="269"/>
      <c r="AL220" s="269"/>
      <c r="AM220" s="269"/>
      <c r="AN220" s="269"/>
      <c r="AO220" s="269"/>
      <c r="AP220" s="269"/>
      <c r="AQ220" s="269"/>
      <c r="AR220" s="269"/>
      <c r="AS220" s="269"/>
      <c r="AT220" s="269"/>
      <c r="AU220" s="269"/>
      <c r="AV220" s="269"/>
      <c r="AW220" s="269"/>
      <c r="AX220" s="270"/>
      <c r="AY220">
        <f>$AY$219</f>
        <v>0</v>
      </c>
    </row>
    <row r="221" spans="1:51" ht="22.5" hidden="1" customHeight="1" x14ac:dyDescent="0.15">
      <c r="A221" s="995"/>
      <c r="B221" s="253"/>
      <c r="C221" s="252"/>
      <c r="D221" s="253"/>
      <c r="E221" s="252"/>
      <c r="F221" s="314"/>
      <c r="G221" s="232"/>
      <c r="H221" s="191"/>
      <c r="I221" s="191"/>
      <c r="J221" s="191"/>
      <c r="K221" s="191"/>
      <c r="L221" s="191"/>
      <c r="M221" s="191"/>
      <c r="N221" s="191"/>
      <c r="O221" s="191"/>
      <c r="P221" s="233"/>
      <c r="Q221" s="982"/>
      <c r="R221" s="983"/>
      <c r="S221" s="983"/>
      <c r="T221" s="983"/>
      <c r="U221" s="983"/>
      <c r="V221" s="983"/>
      <c r="W221" s="983"/>
      <c r="X221" s="983"/>
      <c r="Y221" s="983"/>
      <c r="Z221" s="983"/>
      <c r="AA221" s="984"/>
      <c r="AB221" s="271"/>
      <c r="AC221" s="272"/>
      <c r="AD221" s="272"/>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f t="shared" ref="AY221:AY225" si="29">$AY$219</f>
        <v>0</v>
      </c>
    </row>
    <row r="222" spans="1:51" ht="22.5" hidden="1" customHeight="1" x14ac:dyDescent="0.15">
      <c r="A222" s="995"/>
      <c r="B222" s="253"/>
      <c r="C222" s="252"/>
      <c r="D222" s="253"/>
      <c r="E222" s="252"/>
      <c r="F222" s="314"/>
      <c r="G222" s="234"/>
      <c r="H222" s="235"/>
      <c r="I222" s="235"/>
      <c r="J222" s="235"/>
      <c r="K222" s="235"/>
      <c r="L222" s="235"/>
      <c r="M222" s="235"/>
      <c r="N222" s="235"/>
      <c r="O222" s="235"/>
      <c r="P222" s="236"/>
      <c r="Q222" s="985"/>
      <c r="R222" s="986"/>
      <c r="S222" s="986"/>
      <c r="T222" s="986"/>
      <c r="U222" s="986"/>
      <c r="V222" s="986"/>
      <c r="W222" s="986"/>
      <c r="X222" s="986"/>
      <c r="Y222" s="986"/>
      <c r="Z222" s="986"/>
      <c r="AA222" s="987"/>
      <c r="AB222" s="273"/>
      <c r="AC222" s="274"/>
      <c r="AD222" s="274"/>
      <c r="AE222" s="277"/>
      <c r="AF222" s="277"/>
      <c r="AG222" s="277"/>
      <c r="AH222" s="277"/>
      <c r="AI222" s="277"/>
      <c r="AJ222" s="277"/>
      <c r="AK222" s="277"/>
      <c r="AL222" s="277"/>
      <c r="AM222" s="277"/>
      <c r="AN222" s="277"/>
      <c r="AO222" s="277"/>
      <c r="AP222" s="277"/>
      <c r="AQ222" s="277"/>
      <c r="AR222" s="277"/>
      <c r="AS222" s="277"/>
      <c r="AT222" s="277"/>
      <c r="AU222" s="277"/>
      <c r="AV222" s="277"/>
      <c r="AW222" s="277"/>
      <c r="AX222" s="278"/>
      <c r="AY222">
        <f t="shared" si="29"/>
        <v>0</v>
      </c>
    </row>
    <row r="223" spans="1:51" ht="25.5" hidden="1" customHeight="1" x14ac:dyDescent="0.15">
      <c r="A223" s="995"/>
      <c r="B223" s="253"/>
      <c r="C223" s="252"/>
      <c r="D223" s="253"/>
      <c r="E223" s="252"/>
      <c r="F223" s="314"/>
      <c r="G223" s="234"/>
      <c r="H223" s="235"/>
      <c r="I223" s="235"/>
      <c r="J223" s="235"/>
      <c r="K223" s="235"/>
      <c r="L223" s="235"/>
      <c r="M223" s="235"/>
      <c r="N223" s="235"/>
      <c r="O223" s="235"/>
      <c r="P223" s="236"/>
      <c r="Q223" s="985"/>
      <c r="R223" s="986"/>
      <c r="S223" s="986"/>
      <c r="T223" s="986"/>
      <c r="U223" s="986"/>
      <c r="V223" s="986"/>
      <c r="W223" s="986"/>
      <c r="X223" s="986"/>
      <c r="Y223" s="986"/>
      <c r="Z223" s="986"/>
      <c r="AA223" s="987"/>
      <c r="AB223" s="273"/>
      <c r="AC223" s="274"/>
      <c r="AD223" s="274"/>
      <c r="AE223" s="279" t="s">
        <v>251</v>
      </c>
      <c r="AF223" s="279"/>
      <c r="AG223" s="279"/>
      <c r="AH223" s="279"/>
      <c r="AI223" s="279"/>
      <c r="AJ223" s="279"/>
      <c r="AK223" s="279"/>
      <c r="AL223" s="279"/>
      <c r="AM223" s="279"/>
      <c r="AN223" s="279"/>
      <c r="AO223" s="279"/>
      <c r="AP223" s="279"/>
      <c r="AQ223" s="279"/>
      <c r="AR223" s="279"/>
      <c r="AS223" s="279"/>
      <c r="AT223" s="279"/>
      <c r="AU223" s="279"/>
      <c r="AV223" s="279"/>
      <c r="AW223" s="279"/>
      <c r="AX223" s="280"/>
      <c r="AY223">
        <f t="shared" si="29"/>
        <v>0</v>
      </c>
    </row>
    <row r="224" spans="1:51" ht="22.5" hidden="1" customHeight="1" x14ac:dyDescent="0.15">
      <c r="A224" s="995"/>
      <c r="B224" s="253"/>
      <c r="C224" s="252"/>
      <c r="D224" s="253"/>
      <c r="E224" s="252"/>
      <c r="F224" s="314"/>
      <c r="G224" s="234"/>
      <c r="H224" s="235"/>
      <c r="I224" s="235"/>
      <c r="J224" s="235"/>
      <c r="K224" s="235"/>
      <c r="L224" s="235"/>
      <c r="M224" s="235"/>
      <c r="N224" s="235"/>
      <c r="O224" s="235"/>
      <c r="P224" s="236"/>
      <c r="Q224" s="985"/>
      <c r="R224" s="986"/>
      <c r="S224" s="986"/>
      <c r="T224" s="986"/>
      <c r="U224" s="986"/>
      <c r="V224" s="986"/>
      <c r="W224" s="986"/>
      <c r="X224" s="986"/>
      <c r="Y224" s="986"/>
      <c r="Z224" s="986"/>
      <c r="AA224" s="987"/>
      <c r="AB224" s="273"/>
      <c r="AC224" s="274"/>
      <c r="AD224" s="274"/>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5"/>
      <c r="B225" s="253"/>
      <c r="C225" s="252"/>
      <c r="D225" s="253"/>
      <c r="E225" s="252"/>
      <c r="F225" s="314"/>
      <c r="G225" s="237"/>
      <c r="H225" s="194"/>
      <c r="I225" s="194"/>
      <c r="J225" s="194"/>
      <c r="K225" s="194"/>
      <c r="L225" s="194"/>
      <c r="M225" s="194"/>
      <c r="N225" s="194"/>
      <c r="O225" s="194"/>
      <c r="P225" s="238"/>
      <c r="Q225" s="988"/>
      <c r="R225" s="989"/>
      <c r="S225" s="989"/>
      <c r="T225" s="989"/>
      <c r="U225" s="989"/>
      <c r="V225" s="989"/>
      <c r="W225" s="989"/>
      <c r="X225" s="989"/>
      <c r="Y225" s="989"/>
      <c r="Z225" s="989"/>
      <c r="AA225" s="990"/>
      <c r="AB225" s="275"/>
      <c r="AC225" s="276"/>
      <c r="AD225" s="276"/>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5"/>
      <c r="B226" s="253"/>
      <c r="C226" s="252"/>
      <c r="D226" s="253"/>
      <c r="E226" s="252"/>
      <c r="F226" s="314"/>
      <c r="G226" s="288"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67"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68"/>
      <c r="AF227" s="269"/>
      <c r="AG227" s="269"/>
      <c r="AH227" s="269"/>
      <c r="AI227" s="269"/>
      <c r="AJ227" s="269"/>
      <c r="AK227" s="269"/>
      <c r="AL227" s="269"/>
      <c r="AM227" s="269"/>
      <c r="AN227" s="269"/>
      <c r="AO227" s="269"/>
      <c r="AP227" s="269"/>
      <c r="AQ227" s="269"/>
      <c r="AR227" s="269"/>
      <c r="AS227" s="269"/>
      <c r="AT227" s="269"/>
      <c r="AU227" s="269"/>
      <c r="AV227" s="269"/>
      <c r="AW227" s="269"/>
      <c r="AX227" s="270"/>
      <c r="AY227">
        <f>$AY$226</f>
        <v>0</v>
      </c>
    </row>
    <row r="228" spans="1:51" ht="22.5" hidden="1" customHeight="1" x14ac:dyDescent="0.15">
      <c r="A228" s="995"/>
      <c r="B228" s="253"/>
      <c r="C228" s="252"/>
      <c r="D228" s="253"/>
      <c r="E228" s="252"/>
      <c r="F228" s="314"/>
      <c r="G228" s="232"/>
      <c r="H228" s="191"/>
      <c r="I228" s="191"/>
      <c r="J228" s="191"/>
      <c r="K228" s="191"/>
      <c r="L228" s="191"/>
      <c r="M228" s="191"/>
      <c r="N228" s="191"/>
      <c r="O228" s="191"/>
      <c r="P228" s="233"/>
      <c r="Q228" s="982"/>
      <c r="R228" s="983"/>
      <c r="S228" s="983"/>
      <c r="T228" s="983"/>
      <c r="U228" s="983"/>
      <c r="V228" s="983"/>
      <c r="W228" s="983"/>
      <c r="X228" s="983"/>
      <c r="Y228" s="983"/>
      <c r="Z228" s="983"/>
      <c r="AA228" s="984"/>
      <c r="AB228" s="271"/>
      <c r="AC228" s="272"/>
      <c r="AD228" s="272"/>
      <c r="AE228" s="277"/>
      <c r="AF228" s="277"/>
      <c r="AG228" s="277"/>
      <c r="AH228" s="277"/>
      <c r="AI228" s="277"/>
      <c r="AJ228" s="277"/>
      <c r="AK228" s="277"/>
      <c r="AL228" s="277"/>
      <c r="AM228" s="277"/>
      <c r="AN228" s="277"/>
      <c r="AO228" s="277"/>
      <c r="AP228" s="277"/>
      <c r="AQ228" s="277"/>
      <c r="AR228" s="277"/>
      <c r="AS228" s="277"/>
      <c r="AT228" s="277"/>
      <c r="AU228" s="277"/>
      <c r="AV228" s="277"/>
      <c r="AW228" s="277"/>
      <c r="AX228" s="278"/>
      <c r="AY228">
        <f t="shared" ref="AY228:AY232" si="30">$AY$226</f>
        <v>0</v>
      </c>
    </row>
    <row r="229" spans="1:51" ht="22.5" hidden="1" customHeight="1" x14ac:dyDescent="0.15">
      <c r="A229" s="995"/>
      <c r="B229" s="253"/>
      <c r="C229" s="252"/>
      <c r="D229" s="253"/>
      <c r="E229" s="252"/>
      <c r="F229" s="314"/>
      <c r="G229" s="234"/>
      <c r="H229" s="235"/>
      <c r="I229" s="235"/>
      <c r="J229" s="235"/>
      <c r="K229" s="235"/>
      <c r="L229" s="235"/>
      <c r="M229" s="235"/>
      <c r="N229" s="235"/>
      <c r="O229" s="235"/>
      <c r="P229" s="236"/>
      <c r="Q229" s="985"/>
      <c r="R229" s="986"/>
      <c r="S229" s="986"/>
      <c r="T229" s="986"/>
      <c r="U229" s="986"/>
      <c r="V229" s="986"/>
      <c r="W229" s="986"/>
      <c r="X229" s="986"/>
      <c r="Y229" s="986"/>
      <c r="Z229" s="986"/>
      <c r="AA229" s="987"/>
      <c r="AB229" s="273"/>
      <c r="AC229" s="274"/>
      <c r="AD229" s="274"/>
      <c r="AE229" s="277"/>
      <c r="AF229" s="277"/>
      <c r="AG229" s="277"/>
      <c r="AH229" s="277"/>
      <c r="AI229" s="277"/>
      <c r="AJ229" s="277"/>
      <c r="AK229" s="277"/>
      <c r="AL229" s="277"/>
      <c r="AM229" s="277"/>
      <c r="AN229" s="277"/>
      <c r="AO229" s="277"/>
      <c r="AP229" s="277"/>
      <c r="AQ229" s="277"/>
      <c r="AR229" s="277"/>
      <c r="AS229" s="277"/>
      <c r="AT229" s="277"/>
      <c r="AU229" s="277"/>
      <c r="AV229" s="277"/>
      <c r="AW229" s="277"/>
      <c r="AX229" s="278"/>
      <c r="AY229">
        <f t="shared" si="30"/>
        <v>0</v>
      </c>
    </row>
    <row r="230" spans="1:51" ht="25.5" hidden="1" customHeight="1" x14ac:dyDescent="0.15">
      <c r="A230" s="995"/>
      <c r="B230" s="253"/>
      <c r="C230" s="252"/>
      <c r="D230" s="253"/>
      <c r="E230" s="252"/>
      <c r="F230" s="314"/>
      <c r="G230" s="234"/>
      <c r="H230" s="235"/>
      <c r="I230" s="235"/>
      <c r="J230" s="235"/>
      <c r="K230" s="235"/>
      <c r="L230" s="235"/>
      <c r="M230" s="235"/>
      <c r="N230" s="235"/>
      <c r="O230" s="235"/>
      <c r="P230" s="236"/>
      <c r="Q230" s="985"/>
      <c r="R230" s="986"/>
      <c r="S230" s="986"/>
      <c r="T230" s="986"/>
      <c r="U230" s="986"/>
      <c r="V230" s="986"/>
      <c r="W230" s="986"/>
      <c r="X230" s="986"/>
      <c r="Y230" s="986"/>
      <c r="Z230" s="986"/>
      <c r="AA230" s="987"/>
      <c r="AB230" s="273"/>
      <c r="AC230" s="274"/>
      <c r="AD230" s="274"/>
      <c r="AE230" s="279" t="s">
        <v>251</v>
      </c>
      <c r="AF230" s="279"/>
      <c r="AG230" s="279"/>
      <c r="AH230" s="279"/>
      <c r="AI230" s="279"/>
      <c r="AJ230" s="279"/>
      <c r="AK230" s="279"/>
      <c r="AL230" s="279"/>
      <c r="AM230" s="279"/>
      <c r="AN230" s="279"/>
      <c r="AO230" s="279"/>
      <c r="AP230" s="279"/>
      <c r="AQ230" s="279"/>
      <c r="AR230" s="279"/>
      <c r="AS230" s="279"/>
      <c r="AT230" s="279"/>
      <c r="AU230" s="279"/>
      <c r="AV230" s="279"/>
      <c r="AW230" s="279"/>
      <c r="AX230" s="280"/>
      <c r="AY230">
        <f t="shared" si="30"/>
        <v>0</v>
      </c>
    </row>
    <row r="231" spans="1:51" ht="22.5" hidden="1" customHeight="1" x14ac:dyDescent="0.15">
      <c r="A231" s="995"/>
      <c r="B231" s="253"/>
      <c r="C231" s="252"/>
      <c r="D231" s="253"/>
      <c r="E231" s="252"/>
      <c r="F231" s="314"/>
      <c r="G231" s="234"/>
      <c r="H231" s="235"/>
      <c r="I231" s="235"/>
      <c r="J231" s="235"/>
      <c r="K231" s="235"/>
      <c r="L231" s="235"/>
      <c r="M231" s="235"/>
      <c r="N231" s="235"/>
      <c r="O231" s="235"/>
      <c r="P231" s="236"/>
      <c r="Q231" s="985"/>
      <c r="R231" s="986"/>
      <c r="S231" s="986"/>
      <c r="T231" s="986"/>
      <c r="U231" s="986"/>
      <c r="V231" s="986"/>
      <c r="W231" s="986"/>
      <c r="X231" s="986"/>
      <c r="Y231" s="986"/>
      <c r="Z231" s="986"/>
      <c r="AA231" s="987"/>
      <c r="AB231" s="273"/>
      <c r="AC231" s="274"/>
      <c r="AD231" s="274"/>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5"/>
      <c r="B232" s="253"/>
      <c r="C232" s="252"/>
      <c r="D232" s="253"/>
      <c r="E232" s="252"/>
      <c r="F232" s="314"/>
      <c r="G232" s="237"/>
      <c r="H232" s="194"/>
      <c r="I232" s="194"/>
      <c r="J232" s="194"/>
      <c r="K232" s="194"/>
      <c r="L232" s="194"/>
      <c r="M232" s="194"/>
      <c r="N232" s="194"/>
      <c r="O232" s="194"/>
      <c r="P232" s="238"/>
      <c r="Q232" s="988"/>
      <c r="R232" s="989"/>
      <c r="S232" s="989"/>
      <c r="T232" s="989"/>
      <c r="U232" s="989"/>
      <c r="V232" s="989"/>
      <c r="W232" s="989"/>
      <c r="X232" s="989"/>
      <c r="Y232" s="989"/>
      <c r="Z232" s="989"/>
      <c r="AA232" s="990"/>
      <c r="AB232" s="275"/>
      <c r="AC232" s="276"/>
      <c r="AD232" s="276"/>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5"/>
      <c r="B233" s="253"/>
      <c r="C233" s="252"/>
      <c r="D233" s="253"/>
      <c r="E233" s="252"/>
      <c r="F233" s="314"/>
      <c r="G233" s="288"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67"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68"/>
      <c r="AF234" s="269"/>
      <c r="AG234" s="269"/>
      <c r="AH234" s="269"/>
      <c r="AI234" s="269"/>
      <c r="AJ234" s="269"/>
      <c r="AK234" s="269"/>
      <c r="AL234" s="269"/>
      <c r="AM234" s="269"/>
      <c r="AN234" s="269"/>
      <c r="AO234" s="269"/>
      <c r="AP234" s="269"/>
      <c r="AQ234" s="269"/>
      <c r="AR234" s="269"/>
      <c r="AS234" s="269"/>
      <c r="AT234" s="269"/>
      <c r="AU234" s="269"/>
      <c r="AV234" s="269"/>
      <c r="AW234" s="269"/>
      <c r="AX234" s="270"/>
      <c r="AY234">
        <f>$AY$233</f>
        <v>0</v>
      </c>
    </row>
    <row r="235" spans="1:51" ht="22.5" hidden="1" customHeight="1" x14ac:dyDescent="0.15">
      <c r="A235" s="995"/>
      <c r="B235" s="253"/>
      <c r="C235" s="252"/>
      <c r="D235" s="253"/>
      <c r="E235" s="252"/>
      <c r="F235" s="314"/>
      <c r="G235" s="232"/>
      <c r="H235" s="191"/>
      <c r="I235" s="191"/>
      <c r="J235" s="191"/>
      <c r="K235" s="191"/>
      <c r="L235" s="191"/>
      <c r="M235" s="191"/>
      <c r="N235" s="191"/>
      <c r="O235" s="191"/>
      <c r="P235" s="233"/>
      <c r="Q235" s="982"/>
      <c r="R235" s="983"/>
      <c r="S235" s="983"/>
      <c r="T235" s="983"/>
      <c r="U235" s="983"/>
      <c r="V235" s="983"/>
      <c r="W235" s="983"/>
      <c r="X235" s="983"/>
      <c r="Y235" s="983"/>
      <c r="Z235" s="983"/>
      <c r="AA235" s="984"/>
      <c r="AB235" s="271"/>
      <c r="AC235" s="272"/>
      <c r="AD235" s="272"/>
      <c r="AE235" s="277"/>
      <c r="AF235" s="277"/>
      <c r="AG235" s="277"/>
      <c r="AH235" s="277"/>
      <c r="AI235" s="277"/>
      <c r="AJ235" s="277"/>
      <c r="AK235" s="277"/>
      <c r="AL235" s="277"/>
      <c r="AM235" s="277"/>
      <c r="AN235" s="277"/>
      <c r="AO235" s="277"/>
      <c r="AP235" s="277"/>
      <c r="AQ235" s="277"/>
      <c r="AR235" s="277"/>
      <c r="AS235" s="277"/>
      <c r="AT235" s="277"/>
      <c r="AU235" s="277"/>
      <c r="AV235" s="277"/>
      <c r="AW235" s="277"/>
      <c r="AX235" s="278"/>
      <c r="AY235">
        <f t="shared" ref="AY235:AY239" si="31">$AY$233</f>
        <v>0</v>
      </c>
    </row>
    <row r="236" spans="1:51" ht="22.5" hidden="1" customHeight="1" x14ac:dyDescent="0.15">
      <c r="A236" s="995"/>
      <c r="B236" s="253"/>
      <c r="C236" s="252"/>
      <c r="D236" s="253"/>
      <c r="E236" s="252"/>
      <c r="F236" s="314"/>
      <c r="G236" s="234"/>
      <c r="H236" s="235"/>
      <c r="I236" s="235"/>
      <c r="J236" s="235"/>
      <c r="K236" s="235"/>
      <c r="L236" s="235"/>
      <c r="M236" s="235"/>
      <c r="N236" s="235"/>
      <c r="O236" s="235"/>
      <c r="P236" s="236"/>
      <c r="Q236" s="985"/>
      <c r="R236" s="986"/>
      <c r="S236" s="986"/>
      <c r="T236" s="986"/>
      <c r="U236" s="986"/>
      <c r="V236" s="986"/>
      <c r="W236" s="986"/>
      <c r="X236" s="986"/>
      <c r="Y236" s="986"/>
      <c r="Z236" s="986"/>
      <c r="AA236" s="987"/>
      <c r="AB236" s="273"/>
      <c r="AC236" s="274"/>
      <c r="AD236" s="274"/>
      <c r="AE236" s="277"/>
      <c r="AF236" s="277"/>
      <c r="AG236" s="277"/>
      <c r="AH236" s="277"/>
      <c r="AI236" s="277"/>
      <c r="AJ236" s="277"/>
      <c r="AK236" s="277"/>
      <c r="AL236" s="277"/>
      <c r="AM236" s="277"/>
      <c r="AN236" s="277"/>
      <c r="AO236" s="277"/>
      <c r="AP236" s="277"/>
      <c r="AQ236" s="277"/>
      <c r="AR236" s="277"/>
      <c r="AS236" s="277"/>
      <c r="AT236" s="277"/>
      <c r="AU236" s="277"/>
      <c r="AV236" s="277"/>
      <c r="AW236" s="277"/>
      <c r="AX236" s="278"/>
      <c r="AY236">
        <f t="shared" si="31"/>
        <v>0</v>
      </c>
    </row>
    <row r="237" spans="1:51" ht="25.5" hidden="1" customHeight="1" x14ac:dyDescent="0.15">
      <c r="A237" s="995"/>
      <c r="B237" s="253"/>
      <c r="C237" s="252"/>
      <c r="D237" s="253"/>
      <c r="E237" s="252"/>
      <c r="F237" s="314"/>
      <c r="G237" s="234"/>
      <c r="H237" s="235"/>
      <c r="I237" s="235"/>
      <c r="J237" s="235"/>
      <c r="K237" s="235"/>
      <c r="L237" s="235"/>
      <c r="M237" s="235"/>
      <c r="N237" s="235"/>
      <c r="O237" s="235"/>
      <c r="P237" s="236"/>
      <c r="Q237" s="985"/>
      <c r="R237" s="986"/>
      <c r="S237" s="986"/>
      <c r="T237" s="986"/>
      <c r="U237" s="986"/>
      <c r="V237" s="986"/>
      <c r="W237" s="986"/>
      <c r="X237" s="986"/>
      <c r="Y237" s="986"/>
      <c r="Z237" s="986"/>
      <c r="AA237" s="987"/>
      <c r="AB237" s="273"/>
      <c r="AC237" s="274"/>
      <c r="AD237" s="274"/>
      <c r="AE237" s="279" t="s">
        <v>251</v>
      </c>
      <c r="AF237" s="279"/>
      <c r="AG237" s="279"/>
      <c r="AH237" s="279"/>
      <c r="AI237" s="279"/>
      <c r="AJ237" s="279"/>
      <c r="AK237" s="279"/>
      <c r="AL237" s="279"/>
      <c r="AM237" s="279"/>
      <c r="AN237" s="279"/>
      <c r="AO237" s="279"/>
      <c r="AP237" s="279"/>
      <c r="AQ237" s="279"/>
      <c r="AR237" s="279"/>
      <c r="AS237" s="279"/>
      <c r="AT237" s="279"/>
      <c r="AU237" s="279"/>
      <c r="AV237" s="279"/>
      <c r="AW237" s="279"/>
      <c r="AX237" s="280"/>
      <c r="AY237">
        <f t="shared" si="31"/>
        <v>0</v>
      </c>
    </row>
    <row r="238" spans="1:51" ht="22.5" hidden="1" customHeight="1" x14ac:dyDescent="0.15">
      <c r="A238" s="995"/>
      <c r="B238" s="253"/>
      <c r="C238" s="252"/>
      <c r="D238" s="253"/>
      <c r="E238" s="252"/>
      <c r="F238" s="314"/>
      <c r="G238" s="234"/>
      <c r="H238" s="235"/>
      <c r="I238" s="235"/>
      <c r="J238" s="235"/>
      <c r="K238" s="235"/>
      <c r="L238" s="235"/>
      <c r="M238" s="235"/>
      <c r="N238" s="235"/>
      <c r="O238" s="235"/>
      <c r="P238" s="236"/>
      <c r="Q238" s="985"/>
      <c r="R238" s="986"/>
      <c r="S238" s="986"/>
      <c r="T238" s="986"/>
      <c r="U238" s="986"/>
      <c r="V238" s="986"/>
      <c r="W238" s="986"/>
      <c r="X238" s="986"/>
      <c r="Y238" s="986"/>
      <c r="Z238" s="986"/>
      <c r="AA238" s="987"/>
      <c r="AB238" s="273"/>
      <c r="AC238" s="274"/>
      <c r="AD238" s="274"/>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5"/>
      <c r="B239" s="253"/>
      <c r="C239" s="252"/>
      <c r="D239" s="253"/>
      <c r="E239" s="252"/>
      <c r="F239" s="314"/>
      <c r="G239" s="237"/>
      <c r="H239" s="194"/>
      <c r="I239" s="194"/>
      <c r="J239" s="194"/>
      <c r="K239" s="194"/>
      <c r="L239" s="194"/>
      <c r="M239" s="194"/>
      <c r="N239" s="194"/>
      <c r="O239" s="194"/>
      <c r="P239" s="238"/>
      <c r="Q239" s="988"/>
      <c r="R239" s="989"/>
      <c r="S239" s="989"/>
      <c r="T239" s="989"/>
      <c r="U239" s="989"/>
      <c r="V239" s="989"/>
      <c r="W239" s="989"/>
      <c r="X239" s="989"/>
      <c r="Y239" s="989"/>
      <c r="Z239" s="989"/>
      <c r="AA239" s="990"/>
      <c r="AB239" s="275"/>
      <c r="AC239" s="276"/>
      <c r="AD239" s="276"/>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5"/>
      <c r="B240" s="253"/>
      <c r="C240" s="252"/>
      <c r="D240" s="253"/>
      <c r="E240" s="252"/>
      <c r="F240" s="314"/>
      <c r="G240" s="288"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67"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68"/>
      <c r="AF241" s="269"/>
      <c r="AG241" s="269"/>
      <c r="AH241" s="269"/>
      <c r="AI241" s="269"/>
      <c r="AJ241" s="269"/>
      <c r="AK241" s="269"/>
      <c r="AL241" s="269"/>
      <c r="AM241" s="269"/>
      <c r="AN241" s="269"/>
      <c r="AO241" s="269"/>
      <c r="AP241" s="269"/>
      <c r="AQ241" s="269"/>
      <c r="AR241" s="269"/>
      <c r="AS241" s="269"/>
      <c r="AT241" s="269"/>
      <c r="AU241" s="269"/>
      <c r="AV241" s="269"/>
      <c r="AW241" s="269"/>
      <c r="AX241" s="270"/>
      <c r="AY241">
        <f>$AY$240</f>
        <v>0</v>
      </c>
    </row>
    <row r="242" spans="1:51" ht="22.5" hidden="1" customHeight="1" x14ac:dyDescent="0.15">
      <c r="A242" s="995"/>
      <c r="B242" s="253"/>
      <c r="C242" s="252"/>
      <c r="D242" s="253"/>
      <c r="E242" s="252"/>
      <c r="F242" s="314"/>
      <c r="G242" s="232"/>
      <c r="H242" s="191"/>
      <c r="I242" s="191"/>
      <c r="J242" s="191"/>
      <c r="K242" s="191"/>
      <c r="L242" s="191"/>
      <c r="M242" s="191"/>
      <c r="N242" s="191"/>
      <c r="O242" s="191"/>
      <c r="P242" s="233"/>
      <c r="Q242" s="982"/>
      <c r="R242" s="983"/>
      <c r="S242" s="983"/>
      <c r="T242" s="983"/>
      <c r="U242" s="983"/>
      <c r="V242" s="983"/>
      <c r="W242" s="983"/>
      <c r="X242" s="983"/>
      <c r="Y242" s="983"/>
      <c r="Z242" s="983"/>
      <c r="AA242" s="984"/>
      <c r="AB242" s="271"/>
      <c r="AC242" s="272"/>
      <c r="AD242" s="272"/>
      <c r="AE242" s="277"/>
      <c r="AF242" s="277"/>
      <c r="AG242" s="277"/>
      <c r="AH242" s="277"/>
      <c r="AI242" s="277"/>
      <c r="AJ242" s="277"/>
      <c r="AK242" s="277"/>
      <c r="AL242" s="277"/>
      <c r="AM242" s="277"/>
      <c r="AN242" s="277"/>
      <c r="AO242" s="277"/>
      <c r="AP242" s="277"/>
      <c r="AQ242" s="277"/>
      <c r="AR242" s="277"/>
      <c r="AS242" s="277"/>
      <c r="AT242" s="277"/>
      <c r="AU242" s="277"/>
      <c r="AV242" s="277"/>
      <c r="AW242" s="277"/>
      <c r="AX242" s="278"/>
      <c r="AY242">
        <f t="shared" ref="AY242:AY246" si="32">$AY$240</f>
        <v>0</v>
      </c>
    </row>
    <row r="243" spans="1:51" ht="22.5" hidden="1" customHeight="1" x14ac:dyDescent="0.15">
      <c r="A243" s="995"/>
      <c r="B243" s="253"/>
      <c r="C243" s="252"/>
      <c r="D243" s="253"/>
      <c r="E243" s="252"/>
      <c r="F243" s="314"/>
      <c r="G243" s="234"/>
      <c r="H243" s="235"/>
      <c r="I243" s="235"/>
      <c r="J243" s="235"/>
      <c r="K243" s="235"/>
      <c r="L243" s="235"/>
      <c r="M243" s="235"/>
      <c r="N243" s="235"/>
      <c r="O243" s="235"/>
      <c r="P243" s="236"/>
      <c r="Q243" s="985"/>
      <c r="R243" s="986"/>
      <c r="S243" s="986"/>
      <c r="T243" s="986"/>
      <c r="U243" s="986"/>
      <c r="V243" s="986"/>
      <c r="W243" s="986"/>
      <c r="X243" s="986"/>
      <c r="Y243" s="986"/>
      <c r="Z243" s="986"/>
      <c r="AA243" s="987"/>
      <c r="AB243" s="273"/>
      <c r="AC243" s="274"/>
      <c r="AD243" s="274"/>
      <c r="AE243" s="277"/>
      <c r="AF243" s="277"/>
      <c r="AG243" s="277"/>
      <c r="AH243" s="277"/>
      <c r="AI243" s="277"/>
      <c r="AJ243" s="277"/>
      <c r="AK243" s="277"/>
      <c r="AL243" s="277"/>
      <c r="AM243" s="277"/>
      <c r="AN243" s="277"/>
      <c r="AO243" s="277"/>
      <c r="AP243" s="277"/>
      <c r="AQ243" s="277"/>
      <c r="AR243" s="277"/>
      <c r="AS243" s="277"/>
      <c r="AT243" s="277"/>
      <c r="AU243" s="277"/>
      <c r="AV243" s="277"/>
      <c r="AW243" s="277"/>
      <c r="AX243" s="278"/>
      <c r="AY243">
        <f t="shared" si="32"/>
        <v>0</v>
      </c>
    </row>
    <row r="244" spans="1:51" ht="25.5" hidden="1" customHeight="1" x14ac:dyDescent="0.15">
      <c r="A244" s="995"/>
      <c r="B244" s="253"/>
      <c r="C244" s="252"/>
      <c r="D244" s="253"/>
      <c r="E244" s="252"/>
      <c r="F244" s="314"/>
      <c r="G244" s="234"/>
      <c r="H244" s="235"/>
      <c r="I244" s="235"/>
      <c r="J244" s="235"/>
      <c r="K244" s="235"/>
      <c r="L244" s="235"/>
      <c r="M244" s="235"/>
      <c r="N244" s="235"/>
      <c r="O244" s="235"/>
      <c r="P244" s="236"/>
      <c r="Q244" s="985"/>
      <c r="R244" s="986"/>
      <c r="S244" s="986"/>
      <c r="T244" s="986"/>
      <c r="U244" s="986"/>
      <c r="V244" s="986"/>
      <c r="W244" s="986"/>
      <c r="X244" s="986"/>
      <c r="Y244" s="986"/>
      <c r="Z244" s="986"/>
      <c r="AA244" s="987"/>
      <c r="AB244" s="273"/>
      <c r="AC244" s="274"/>
      <c r="AD244" s="274"/>
      <c r="AE244" s="283" t="s">
        <v>251</v>
      </c>
      <c r="AF244" s="283"/>
      <c r="AG244" s="283"/>
      <c r="AH244" s="283"/>
      <c r="AI244" s="283"/>
      <c r="AJ244" s="283"/>
      <c r="AK244" s="283"/>
      <c r="AL244" s="283"/>
      <c r="AM244" s="283"/>
      <c r="AN244" s="283"/>
      <c r="AO244" s="283"/>
      <c r="AP244" s="283"/>
      <c r="AQ244" s="283"/>
      <c r="AR244" s="283"/>
      <c r="AS244" s="283"/>
      <c r="AT244" s="283"/>
      <c r="AU244" s="283"/>
      <c r="AV244" s="283"/>
      <c r="AW244" s="283"/>
      <c r="AX244" s="284"/>
      <c r="AY244">
        <f t="shared" si="32"/>
        <v>0</v>
      </c>
    </row>
    <row r="245" spans="1:51" ht="22.5" hidden="1" customHeight="1" x14ac:dyDescent="0.15">
      <c r="A245" s="995"/>
      <c r="B245" s="253"/>
      <c r="C245" s="252"/>
      <c r="D245" s="253"/>
      <c r="E245" s="252"/>
      <c r="F245" s="314"/>
      <c r="G245" s="234"/>
      <c r="H245" s="235"/>
      <c r="I245" s="235"/>
      <c r="J245" s="235"/>
      <c r="K245" s="235"/>
      <c r="L245" s="235"/>
      <c r="M245" s="235"/>
      <c r="N245" s="235"/>
      <c r="O245" s="235"/>
      <c r="P245" s="236"/>
      <c r="Q245" s="985"/>
      <c r="R245" s="986"/>
      <c r="S245" s="986"/>
      <c r="T245" s="986"/>
      <c r="U245" s="986"/>
      <c r="V245" s="986"/>
      <c r="W245" s="986"/>
      <c r="X245" s="986"/>
      <c r="Y245" s="986"/>
      <c r="Z245" s="986"/>
      <c r="AA245" s="987"/>
      <c r="AB245" s="273"/>
      <c r="AC245" s="274"/>
      <c r="AD245" s="274"/>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5"/>
      <c r="B246" s="253"/>
      <c r="C246" s="252"/>
      <c r="D246" s="253"/>
      <c r="E246" s="315"/>
      <c r="F246" s="316"/>
      <c r="G246" s="237"/>
      <c r="H246" s="194"/>
      <c r="I246" s="194"/>
      <c r="J246" s="194"/>
      <c r="K246" s="194"/>
      <c r="L246" s="194"/>
      <c r="M246" s="194"/>
      <c r="N246" s="194"/>
      <c r="O246" s="194"/>
      <c r="P246" s="238"/>
      <c r="Q246" s="988"/>
      <c r="R246" s="989"/>
      <c r="S246" s="989"/>
      <c r="T246" s="989"/>
      <c r="U246" s="989"/>
      <c r="V246" s="989"/>
      <c r="W246" s="989"/>
      <c r="X246" s="989"/>
      <c r="Y246" s="989"/>
      <c r="Z246" s="989"/>
      <c r="AA246" s="990"/>
      <c r="AB246" s="275"/>
      <c r="AC246" s="276"/>
      <c r="AD246" s="276"/>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5"/>
      <c r="B249" s="253"/>
      <c r="C249" s="252"/>
      <c r="D249" s="253"/>
      <c r="E249" s="43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2"/>
      <c r="AY249">
        <f>$AY$247</f>
        <v>0</v>
      </c>
    </row>
    <row r="250" spans="1:51" ht="45" hidden="1" customHeight="1" x14ac:dyDescent="0.15">
      <c r="A250" s="99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5"/>
      <c r="B252" s="253"/>
      <c r="C252" s="252"/>
      <c r="D252" s="253"/>
      <c r="E252" s="250" t="s">
        <v>237</v>
      </c>
      <c r="F252" s="313"/>
      <c r="G252" s="263" t="s">
        <v>246</v>
      </c>
      <c r="H252" s="258"/>
      <c r="I252" s="258"/>
      <c r="J252" s="258"/>
      <c r="K252" s="258"/>
      <c r="L252" s="258"/>
      <c r="M252" s="258"/>
      <c r="N252" s="258"/>
      <c r="O252" s="258"/>
      <c r="P252" s="258"/>
      <c r="Q252" s="258"/>
      <c r="R252" s="258"/>
      <c r="S252" s="258"/>
      <c r="T252" s="258"/>
      <c r="U252" s="258"/>
      <c r="V252" s="258"/>
      <c r="W252" s="258"/>
      <c r="X252" s="259"/>
      <c r="Y252" s="264"/>
      <c r="Z252" s="265"/>
      <c r="AA252" s="266"/>
      <c r="AB252" s="257" t="s">
        <v>11</v>
      </c>
      <c r="AC252" s="258"/>
      <c r="AD252" s="259"/>
      <c r="AE252" s="215" t="s">
        <v>390</v>
      </c>
      <c r="AF252" s="199"/>
      <c r="AG252" s="199"/>
      <c r="AH252" s="200"/>
      <c r="AI252" s="215" t="s">
        <v>412</v>
      </c>
      <c r="AJ252" s="199"/>
      <c r="AK252" s="199"/>
      <c r="AL252" s="200"/>
      <c r="AM252" s="215" t="s">
        <v>699</v>
      </c>
      <c r="AN252" s="199"/>
      <c r="AO252" s="199"/>
      <c r="AP252" s="200"/>
      <c r="AQ252" s="257" t="s">
        <v>232</v>
      </c>
      <c r="AR252" s="258"/>
      <c r="AS252" s="258"/>
      <c r="AT252" s="259"/>
      <c r="AU252" s="281" t="s">
        <v>248</v>
      </c>
      <c r="AV252" s="281"/>
      <c r="AW252" s="281"/>
      <c r="AX252" s="282"/>
      <c r="AY252">
        <f>COUNTA($G$254)</f>
        <v>0</v>
      </c>
    </row>
    <row r="253" spans="1:51" ht="18.75" hidden="1" customHeight="1" x14ac:dyDescent="0.15">
      <c r="A253" s="99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9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9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5"/>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95"/>
      <c r="B256" s="253"/>
      <c r="C256" s="252"/>
      <c r="D256" s="253"/>
      <c r="E256" s="252"/>
      <c r="F256" s="314"/>
      <c r="G256" s="263" t="s">
        <v>246</v>
      </c>
      <c r="H256" s="258"/>
      <c r="I256" s="258"/>
      <c r="J256" s="258"/>
      <c r="K256" s="258"/>
      <c r="L256" s="258"/>
      <c r="M256" s="258"/>
      <c r="N256" s="258"/>
      <c r="O256" s="258"/>
      <c r="P256" s="258"/>
      <c r="Q256" s="258"/>
      <c r="R256" s="258"/>
      <c r="S256" s="258"/>
      <c r="T256" s="258"/>
      <c r="U256" s="258"/>
      <c r="V256" s="258"/>
      <c r="W256" s="258"/>
      <c r="X256" s="259"/>
      <c r="Y256" s="264"/>
      <c r="Z256" s="265"/>
      <c r="AA256" s="266"/>
      <c r="AB256" s="257" t="s">
        <v>11</v>
      </c>
      <c r="AC256" s="258"/>
      <c r="AD256" s="259"/>
      <c r="AE256" s="215" t="s">
        <v>390</v>
      </c>
      <c r="AF256" s="199"/>
      <c r="AG256" s="199"/>
      <c r="AH256" s="200"/>
      <c r="AI256" s="215" t="s">
        <v>412</v>
      </c>
      <c r="AJ256" s="199"/>
      <c r="AK256" s="199"/>
      <c r="AL256" s="200"/>
      <c r="AM256" s="215" t="s">
        <v>699</v>
      </c>
      <c r="AN256" s="199"/>
      <c r="AO256" s="199"/>
      <c r="AP256" s="200"/>
      <c r="AQ256" s="257" t="s">
        <v>232</v>
      </c>
      <c r="AR256" s="258"/>
      <c r="AS256" s="258"/>
      <c r="AT256" s="259"/>
      <c r="AU256" s="281" t="s">
        <v>248</v>
      </c>
      <c r="AV256" s="281"/>
      <c r="AW256" s="281"/>
      <c r="AX256" s="282"/>
      <c r="AY256">
        <f>COUNTA($G$258)</f>
        <v>0</v>
      </c>
    </row>
    <row r="257" spans="1:51" ht="18.75" hidden="1" customHeight="1" x14ac:dyDescent="0.15">
      <c r="A257" s="99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9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9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5"/>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95"/>
      <c r="B260" s="253"/>
      <c r="C260" s="252"/>
      <c r="D260" s="253"/>
      <c r="E260" s="252"/>
      <c r="F260" s="314"/>
      <c r="G260" s="263" t="s">
        <v>246</v>
      </c>
      <c r="H260" s="258"/>
      <c r="I260" s="258"/>
      <c r="J260" s="258"/>
      <c r="K260" s="258"/>
      <c r="L260" s="258"/>
      <c r="M260" s="258"/>
      <c r="N260" s="258"/>
      <c r="O260" s="258"/>
      <c r="P260" s="258"/>
      <c r="Q260" s="258"/>
      <c r="R260" s="258"/>
      <c r="S260" s="258"/>
      <c r="T260" s="258"/>
      <c r="U260" s="258"/>
      <c r="V260" s="258"/>
      <c r="W260" s="258"/>
      <c r="X260" s="259"/>
      <c r="Y260" s="264"/>
      <c r="Z260" s="265"/>
      <c r="AA260" s="266"/>
      <c r="AB260" s="257" t="s">
        <v>11</v>
      </c>
      <c r="AC260" s="258"/>
      <c r="AD260" s="259"/>
      <c r="AE260" s="215" t="s">
        <v>390</v>
      </c>
      <c r="AF260" s="199"/>
      <c r="AG260" s="199"/>
      <c r="AH260" s="200"/>
      <c r="AI260" s="215" t="s">
        <v>412</v>
      </c>
      <c r="AJ260" s="199"/>
      <c r="AK260" s="199"/>
      <c r="AL260" s="200"/>
      <c r="AM260" s="215" t="s">
        <v>699</v>
      </c>
      <c r="AN260" s="199"/>
      <c r="AO260" s="199"/>
      <c r="AP260" s="200"/>
      <c r="AQ260" s="257" t="s">
        <v>232</v>
      </c>
      <c r="AR260" s="258"/>
      <c r="AS260" s="258"/>
      <c r="AT260" s="259"/>
      <c r="AU260" s="281" t="s">
        <v>248</v>
      </c>
      <c r="AV260" s="281"/>
      <c r="AW260" s="281"/>
      <c r="AX260" s="282"/>
      <c r="AY260">
        <f>COUNTA($G$262)</f>
        <v>0</v>
      </c>
    </row>
    <row r="261" spans="1:51" ht="18.75" hidden="1" customHeight="1" x14ac:dyDescent="0.15">
      <c r="A261" s="99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9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9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5"/>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95"/>
      <c r="B264" s="253"/>
      <c r="C264" s="252"/>
      <c r="D264" s="253"/>
      <c r="E264" s="252"/>
      <c r="F264" s="314"/>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9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9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5"/>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95"/>
      <c r="B268" s="253"/>
      <c r="C268" s="252"/>
      <c r="D268" s="253"/>
      <c r="E268" s="252"/>
      <c r="F268" s="314"/>
      <c r="G268" s="263" t="s">
        <v>246</v>
      </c>
      <c r="H268" s="258"/>
      <c r="I268" s="258"/>
      <c r="J268" s="258"/>
      <c r="K268" s="258"/>
      <c r="L268" s="258"/>
      <c r="M268" s="258"/>
      <c r="N268" s="258"/>
      <c r="O268" s="258"/>
      <c r="P268" s="258"/>
      <c r="Q268" s="258"/>
      <c r="R268" s="258"/>
      <c r="S268" s="258"/>
      <c r="T268" s="258"/>
      <c r="U268" s="258"/>
      <c r="V268" s="258"/>
      <c r="W268" s="258"/>
      <c r="X268" s="259"/>
      <c r="Y268" s="264"/>
      <c r="Z268" s="265"/>
      <c r="AA268" s="266"/>
      <c r="AB268" s="257" t="s">
        <v>11</v>
      </c>
      <c r="AC268" s="258"/>
      <c r="AD268" s="259"/>
      <c r="AE268" s="215" t="s">
        <v>390</v>
      </c>
      <c r="AF268" s="199"/>
      <c r="AG268" s="199"/>
      <c r="AH268" s="200"/>
      <c r="AI268" s="215" t="s">
        <v>412</v>
      </c>
      <c r="AJ268" s="199"/>
      <c r="AK268" s="199"/>
      <c r="AL268" s="200"/>
      <c r="AM268" s="215" t="s">
        <v>699</v>
      </c>
      <c r="AN268" s="199"/>
      <c r="AO268" s="199"/>
      <c r="AP268" s="200"/>
      <c r="AQ268" s="257" t="s">
        <v>232</v>
      </c>
      <c r="AR268" s="258"/>
      <c r="AS268" s="258"/>
      <c r="AT268" s="259"/>
      <c r="AU268" s="281" t="s">
        <v>248</v>
      </c>
      <c r="AV268" s="281"/>
      <c r="AW268" s="281"/>
      <c r="AX268" s="282"/>
      <c r="AY268">
        <f>COUNTA($G$270)</f>
        <v>0</v>
      </c>
    </row>
    <row r="269" spans="1:51" ht="18.75" hidden="1" customHeight="1" x14ac:dyDescent="0.15">
      <c r="A269" s="99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9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9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5"/>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95"/>
      <c r="B272" s="253"/>
      <c r="C272" s="252"/>
      <c r="D272" s="253"/>
      <c r="E272" s="252"/>
      <c r="F272" s="314"/>
      <c r="G272" s="288"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99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5"/>
      <c r="B274" s="253"/>
      <c r="C274" s="252"/>
      <c r="D274" s="253"/>
      <c r="E274" s="252"/>
      <c r="F274" s="314"/>
      <c r="G274" s="232"/>
      <c r="H274" s="191"/>
      <c r="I274" s="191"/>
      <c r="J274" s="191"/>
      <c r="K274" s="191"/>
      <c r="L274" s="191"/>
      <c r="M274" s="191"/>
      <c r="N274" s="191"/>
      <c r="O274" s="191"/>
      <c r="P274" s="233"/>
      <c r="Q274" s="982"/>
      <c r="R274" s="983"/>
      <c r="S274" s="983"/>
      <c r="T274" s="983"/>
      <c r="U274" s="983"/>
      <c r="V274" s="983"/>
      <c r="W274" s="983"/>
      <c r="X274" s="983"/>
      <c r="Y274" s="983"/>
      <c r="Z274" s="983"/>
      <c r="AA274" s="984"/>
      <c r="AB274" s="271"/>
      <c r="AC274" s="272"/>
      <c r="AD274" s="272"/>
      <c r="AE274" s="277"/>
      <c r="AF274" s="277"/>
      <c r="AG274" s="277"/>
      <c r="AH274" s="277"/>
      <c r="AI274" s="277"/>
      <c r="AJ274" s="277"/>
      <c r="AK274" s="277"/>
      <c r="AL274" s="277"/>
      <c r="AM274" s="277"/>
      <c r="AN274" s="277"/>
      <c r="AO274" s="277"/>
      <c r="AP274" s="277"/>
      <c r="AQ274" s="277"/>
      <c r="AR274" s="277"/>
      <c r="AS274" s="277"/>
      <c r="AT274" s="277"/>
      <c r="AU274" s="277"/>
      <c r="AV274" s="277"/>
      <c r="AW274" s="277"/>
      <c r="AX274" s="278"/>
      <c r="AY274">
        <f t="shared" ref="AY274:AY278" si="38">$AY$272</f>
        <v>0</v>
      </c>
    </row>
    <row r="275" spans="1:51" ht="22.5" hidden="1" customHeight="1" x14ac:dyDescent="0.15">
      <c r="A275" s="995"/>
      <c r="B275" s="253"/>
      <c r="C275" s="252"/>
      <c r="D275" s="253"/>
      <c r="E275" s="252"/>
      <c r="F275" s="314"/>
      <c r="G275" s="234"/>
      <c r="H275" s="235"/>
      <c r="I275" s="235"/>
      <c r="J275" s="235"/>
      <c r="K275" s="235"/>
      <c r="L275" s="235"/>
      <c r="M275" s="235"/>
      <c r="N275" s="235"/>
      <c r="O275" s="235"/>
      <c r="P275" s="236"/>
      <c r="Q275" s="985"/>
      <c r="R275" s="986"/>
      <c r="S275" s="986"/>
      <c r="T275" s="986"/>
      <c r="U275" s="986"/>
      <c r="V275" s="986"/>
      <c r="W275" s="986"/>
      <c r="X275" s="986"/>
      <c r="Y275" s="986"/>
      <c r="Z275" s="986"/>
      <c r="AA275" s="987"/>
      <c r="AB275" s="273"/>
      <c r="AC275" s="274"/>
      <c r="AD275" s="274"/>
      <c r="AE275" s="277"/>
      <c r="AF275" s="277"/>
      <c r="AG275" s="277"/>
      <c r="AH275" s="277"/>
      <c r="AI275" s="277"/>
      <c r="AJ275" s="277"/>
      <c r="AK275" s="277"/>
      <c r="AL275" s="277"/>
      <c r="AM275" s="277"/>
      <c r="AN275" s="277"/>
      <c r="AO275" s="277"/>
      <c r="AP275" s="277"/>
      <c r="AQ275" s="277"/>
      <c r="AR275" s="277"/>
      <c r="AS275" s="277"/>
      <c r="AT275" s="277"/>
      <c r="AU275" s="277"/>
      <c r="AV275" s="277"/>
      <c r="AW275" s="277"/>
      <c r="AX275" s="278"/>
      <c r="AY275">
        <f t="shared" si="38"/>
        <v>0</v>
      </c>
    </row>
    <row r="276" spans="1:51" ht="25.5" hidden="1" customHeight="1" x14ac:dyDescent="0.15">
      <c r="A276" s="995"/>
      <c r="B276" s="253"/>
      <c r="C276" s="252"/>
      <c r="D276" s="253"/>
      <c r="E276" s="252"/>
      <c r="F276" s="314"/>
      <c r="G276" s="234"/>
      <c r="H276" s="235"/>
      <c r="I276" s="235"/>
      <c r="J276" s="235"/>
      <c r="K276" s="235"/>
      <c r="L276" s="235"/>
      <c r="M276" s="235"/>
      <c r="N276" s="235"/>
      <c r="O276" s="235"/>
      <c r="P276" s="236"/>
      <c r="Q276" s="985"/>
      <c r="R276" s="986"/>
      <c r="S276" s="986"/>
      <c r="T276" s="986"/>
      <c r="U276" s="986"/>
      <c r="V276" s="986"/>
      <c r="W276" s="986"/>
      <c r="X276" s="986"/>
      <c r="Y276" s="986"/>
      <c r="Z276" s="986"/>
      <c r="AA276" s="987"/>
      <c r="AB276" s="273"/>
      <c r="AC276" s="274"/>
      <c r="AD276" s="274"/>
      <c r="AE276" s="279" t="s">
        <v>251</v>
      </c>
      <c r="AF276" s="279"/>
      <c r="AG276" s="279"/>
      <c r="AH276" s="279"/>
      <c r="AI276" s="279"/>
      <c r="AJ276" s="279"/>
      <c r="AK276" s="279"/>
      <c r="AL276" s="279"/>
      <c r="AM276" s="279"/>
      <c r="AN276" s="279"/>
      <c r="AO276" s="279"/>
      <c r="AP276" s="279"/>
      <c r="AQ276" s="279"/>
      <c r="AR276" s="279"/>
      <c r="AS276" s="279"/>
      <c r="AT276" s="279"/>
      <c r="AU276" s="279"/>
      <c r="AV276" s="279"/>
      <c r="AW276" s="279"/>
      <c r="AX276" s="280"/>
      <c r="AY276">
        <f t="shared" si="38"/>
        <v>0</v>
      </c>
    </row>
    <row r="277" spans="1:51" ht="22.5" hidden="1" customHeight="1" x14ac:dyDescent="0.15">
      <c r="A277" s="995"/>
      <c r="B277" s="253"/>
      <c r="C277" s="252"/>
      <c r="D277" s="253"/>
      <c r="E277" s="252"/>
      <c r="F277" s="314"/>
      <c r="G277" s="234"/>
      <c r="H277" s="235"/>
      <c r="I277" s="235"/>
      <c r="J277" s="235"/>
      <c r="K277" s="235"/>
      <c r="L277" s="235"/>
      <c r="M277" s="235"/>
      <c r="N277" s="235"/>
      <c r="O277" s="235"/>
      <c r="P277" s="236"/>
      <c r="Q277" s="985"/>
      <c r="R277" s="986"/>
      <c r="S277" s="986"/>
      <c r="T277" s="986"/>
      <c r="U277" s="986"/>
      <c r="V277" s="986"/>
      <c r="W277" s="986"/>
      <c r="X277" s="986"/>
      <c r="Y277" s="986"/>
      <c r="Z277" s="986"/>
      <c r="AA277" s="987"/>
      <c r="AB277" s="273"/>
      <c r="AC277" s="274"/>
      <c r="AD277" s="274"/>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5"/>
      <c r="B278" s="253"/>
      <c r="C278" s="252"/>
      <c r="D278" s="253"/>
      <c r="E278" s="252"/>
      <c r="F278" s="314"/>
      <c r="G278" s="237"/>
      <c r="H278" s="194"/>
      <c r="I278" s="194"/>
      <c r="J278" s="194"/>
      <c r="K278" s="194"/>
      <c r="L278" s="194"/>
      <c r="M278" s="194"/>
      <c r="N278" s="194"/>
      <c r="O278" s="194"/>
      <c r="P278" s="238"/>
      <c r="Q278" s="988"/>
      <c r="R278" s="989"/>
      <c r="S278" s="989"/>
      <c r="T278" s="989"/>
      <c r="U278" s="989"/>
      <c r="V278" s="989"/>
      <c r="W278" s="989"/>
      <c r="X278" s="989"/>
      <c r="Y278" s="989"/>
      <c r="Z278" s="989"/>
      <c r="AA278" s="990"/>
      <c r="AB278" s="275"/>
      <c r="AC278" s="276"/>
      <c r="AD278" s="276"/>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5"/>
      <c r="B279" s="253"/>
      <c r="C279" s="252"/>
      <c r="D279" s="253"/>
      <c r="E279" s="252"/>
      <c r="F279" s="314"/>
      <c r="G279" s="288"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67"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68"/>
      <c r="AF280" s="269"/>
      <c r="AG280" s="269"/>
      <c r="AH280" s="269"/>
      <c r="AI280" s="269"/>
      <c r="AJ280" s="269"/>
      <c r="AK280" s="269"/>
      <c r="AL280" s="269"/>
      <c r="AM280" s="269"/>
      <c r="AN280" s="269"/>
      <c r="AO280" s="269"/>
      <c r="AP280" s="269"/>
      <c r="AQ280" s="269"/>
      <c r="AR280" s="269"/>
      <c r="AS280" s="269"/>
      <c r="AT280" s="269"/>
      <c r="AU280" s="269"/>
      <c r="AV280" s="269"/>
      <c r="AW280" s="269"/>
      <c r="AX280" s="270"/>
      <c r="AY280">
        <f>$AY$279</f>
        <v>0</v>
      </c>
    </row>
    <row r="281" spans="1:51" ht="22.5" hidden="1" customHeight="1" x14ac:dyDescent="0.15">
      <c r="A281" s="995"/>
      <c r="B281" s="253"/>
      <c r="C281" s="252"/>
      <c r="D281" s="253"/>
      <c r="E281" s="252"/>
      <c r="F281" s="314"/>
      <c r="G281" s="232"/>
      <c r="H281" s="191"/>
      <c r="I281" s="191"/>
      <c r="J281" s="191"/>
      <c r="K281" s="191"/>
      <c r="L281" s="191"/>
      <c r="M281" s="191"/>
      <c r="N281" s="191"/>
      <c r="O281" s="191"/>
      <c r="P281" s="233"/>
      <c r="Q281" s="982"/>
      <c r="R281" s="983"/>
      <c r="S281" s="983"/>
      <c r="T281" s="983"/>
      <c r="U281" s="983"/>
      <c r="V281" s="983"/>
      <c r="W281" s="983"/>
      <c r="X281" s="983"/>
      <c r="Y281" s="983"/>
      <c r="Z281" s="983"/>
      <c r="AA281" s="984"/>
      <c r="AB281" s="271"/>
      <c r="AC281" s="272"/>
      <c r="AD281" s="272"/>
      <c r="AE281" s="277"/>
      <c r="AF281" s="277"/>
      <c r="AG281" s="277"/>
      <c r="AH281" s="277"/>
      <c r="AI281" s="277"/>
      <c r="AJ281" s="277"/>
      <c r="AK281" s="277"/>
      <c r="AL281" s="277"/>
      <c r="AM281" s="277"/>
      <c r="AN281" s="277"/>
      <c r="AO281" s="277"/>
      <c r="AP281" s="277"/>
      <c r="AQ281" s="277"/>
      <c r="AR281" s="277"/>
      <c r="AS281" s="277"/>
      <c r="AT281" s="277"/>
      <c r="AU281" s="277"/>
      <c r="AV281" s="277"/>
      <c r="AW281" s="277"/>
      <c r="AX281" s="278"/>
      <c r="AY281">
        <f t="shared" ref="AY281:AY285" si="39">$AY$279</f>
        <v>0</v>
      </c>
    </row>
    <row r="282" spans="1:51" ht="22.5" hidden="1" customHeight="1" x14ac:dyDescent="0.15">
      <c r="A282" s="995"/>
      <c r="B282" s="253"/>
      <c r="C282" s="252"/>
      <c r="D282" s="253"/>
      <c r="E282" s="252"/>
      <c r="F282" s="314"/>
      <c r="G282" s="234"/>
      <c r="H282" s="235"/>
      <c r="I282" s="235"/>
      <c r="J282" s="235"/>
      <c r="K282" s="235"/>
      <c r="L282" s="235"/>
      <c r="M282" s="235"/>
      <c r="N282" s="235"/>
      <c r="O282" s="235"/>
      <c r="P282" s="236"/>
      <c r="Q282" s="985"/>
      <c r="R282" s="986"/>
      <c r="S282" s="986"/>
      <c r="T282" s="986"/>
      <c r="U282" s="986"/>
      <c r="V282" s="986"/>
      <c r="W282" s="986"/>
      <c r="X282" s="986"/>
      <c r="Y282" s="986"/>
      <c r="Z282" s="986"/>
      <c r="AA282" s="987"/>
      <c r="AB282" s="273"/>
      <c r="AC282" s="274"/>
      <c r="AD282" s="274"/>
      <c r="AE282" s="277"/>
      <c r="AF282" s="277"/>
      <c r="AG282" s="277"/>
      <c r="AH282" s="277"/>
      <c r="AI282" s="277"/>
      <c r="AJ282" s="277"/>
      <c r="AK282" s="277"/>
      <c r="AL282" s="277"/>
      <c r="AM282" s="277"/>
      <c r="AN282" s="277"/>
      <c r="AO282" s="277"/>
      <c r="AP282" s="277"/>
      <c r="AQ282" s="277"/>
      <c r="AR282" s="277"/>
      <c r="AS282" s="277"/>
      <c r="AT282" s="277"/>
      <c r="AU282" s="277"/>
      <c r="AV282" s="277"/>
      <c r="AW282" s="277"/>
      <c r="AX282" s="278"/>
      <c r="AY282">
        <f t="shared" si="39"/>
        <v>0</v>
      </c>
    </row>
    <row r="283" spans="1:51" ht="25.5" hidden="1" customHeight="1" x14ac:dyDescent="0.15">
      <c r="A283" s="995"/>
      <c r="B283" s="253"/>
      <c r="C283" s="252"/>
      <c r="D283" s="253"/>
      <c r="E283" s="252"/>
      <c r="F283" s="314"/>
      <c r="G283" s="234"/>
      <c r="H283" s="235"/>
      <c r="I283" s="235"/>
      <c r="J283" s="235"/>
      <c r="K283" s="235"/>
      <c r="L283" s="235"/>
      <c r="M283" s="235"/>
      <c r="N283" s="235"/>
      <c r="O283" s="235"/>
      <c r="P283" s="236"/>
      <c r="Q283" s="985"/>
      <c r="R283" s="986"/>
      <c r="S283" s="986"/>
      <c r="T283" s="986"/>
      <c r="U283" s="986"/>
      <c r="V283" s="986"/>
      <c r="W283" s="986"/>
      <c r="X283" s="986"/>
      <c r="Y283" s="986"/>
      <c r="Z283" s="986"/>
      <c r="AA283" s="987"/>
      <c r="AB283" s="273"/>
      <c r="AC283" s="274"/>
      <c r="AD283" s="274"/>
      <c r="AE283" s="279" t="s">
        <v>251</v>
      </c>
      <c r="AF283" s="279"/>
      <c r="AG283" s="279"/>
      <c r="AH283" s="279"/>
      <c r="AI283" s="279"/>
      <c r="AJ283" s="279"/>
      <c r="AK283" s="279"/>
      <c r="AL283" s="279"/>
      <c r="AM283" s="279"/>
      <c r="AN283" s="279"/>
      <c r="AO283" s="279"/>
      <c r="AP283" s="279"/>
      <c r="AQ283" s="279"/>
      <c r="AR283" s="279"/>
      <c r="AS283" s="279"/>
      <c r="AT283" s="279"/>
      <c r="AU283" s="279"/>
      <c r="AV283" s="279"/>
      <c r="AW283" s="279"/>
      <c r="AX283" s="280"/>
      <c r="AY283">
        <f t="shared" si="39"/>
        <v>0</v>
      </c>
    </row>
    <row r="284" spans="1:51" ht="22.5" hidden="1" customHeight="1" x14ac:dyDescent="0.15">
      <c r="A284" s="995"/>
      <c r="B284" s="253"/>
      <c r="C284" s="252"/>
      <c r="D284" s="253"/>
      <c r="E284" s="252"/>
      <c r="F284" s="314"/>
      <c r="G284" s="234"/>
      <c r="H284" s="235"/>
      <c r="I284" s="235"/>
      <c r="J284" s="235"/>
      <c r="K284" s="235"/>
      <c r="L284" s="235"/>
      <c r="M284" s="235"/>
      <c r="N284" s="235"/>
      <c r="O284" s="235"/>
      <c r="P284" s="236"/>
      <c r="Q284" s="985"/>
      <c r="R284" s="986"/>
      <c r="S284" s="986"/>
      <c r="T284" s="986"/>
      <c r="U284" s="986"/>
      <c r="V284" s="986"/>
      <c r="W284" s="986"/>
      <c r="X284" s="986"/>
      <c r="Y284" s="986"/>
      <c r="Z284" s="986"/>
      <c r="AA284" s="987"/>
      <c r="AB284" s="273"/>
      <c r="AC284" s="274"/>
      <c r="AD284" s="274"/>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5"/>
      <c r="B285" s="253"/>
      <c r="C285" s="252"/>
      <c r="D285" s="253"/>
      <c r="E285" s="252"/>
      <c r="F285" s="314"/>
      <c r="G285" s="237"/>
      <c r="H285" s="194"/>
      <c r="I285" s="194"/>
      <c r="J285" s="194"/>
      <c r="K285" s="194"/>
      <c r="L285" s="194"/>
      <c r="M285" s="194"/>
      <c r="N285" s="194"/>
      <c r="O285" s="194"/>
      <c r="P285" s="238"/>
      <c r="Q285" s="988"/>
      <c r="R285" s="989"/>
      <c r="S285" s="989"/>
      <c r="T285" s="989"/>
      <c r="U285" s="989"/>
      <c r="V285" s="989"/>
      <c r="W285" s="989"/>
      <c r="X285" s="989"/>
      <c r="Y285" s="989"/>
      <c r="Z285" s="989"/>
      <c r="AA285" s="990"/>
      <c r="AB285" s="275"/>
      <c r="AC285" s="276"/>
      <c r="AD285" s="276"/>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5"/>
      <c r="B286" s="253"/>
      <c r="C286" s="252"/>
      <c r="D286" s="253"/>
      <c r="E286" s="252"/>
      <c r="F286" s="314"/>
      <c r="G286" s="288"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67"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68"/>
      <c r="AF287" s="269"/>
      <c r="AG287" s="269"/>
      <c r="AH287" s="269"/>
      <c r="AI287" s="269"/>
      <c r="AJ287" s="269"/>
      <c r="AK287" s="269"/>
      <c r="AL287" s="269"/>
      <c r="AM287" s="269"/>
      <c r="AN287" s="269"/>
      <c r="AO287" s="269"/>
      <c r="AP287" s="269"/>
      <c r="AQ287" s="269"/>
      <c r="AR287" s="269"/>
      <c r="AS287" s="269"/>
      <c r="AT287" s="269"/>
      <c r="AU287" s="269"/>
      <c r="AV287" s="269"/>
      <c r="AW287" s="269"/>
      <c r="AX287" s="270"/>
      <c r="AY287">
        <f>$AY$286</f>
        <v>0</v>
      </c>
    </row>
    <row r="288" spans="1:51" ht="22.5" hidden="1" customHeight="1" x14ac:dyDescent="0.15">
      <c r="A288" s="995"/>
      <c r="B288" s="253"/>
      <c r="C288" s="252"/>
      <c r="D288" s="253"/>
      <c r="E288" s="252"/>
      <c r="F288" s="314"/>
      <c r="G288" s="232"/>
      <c r="H288" s="191"/>
      <c r="I288" s="191"/>
      <c r="J288" s="191"/>
      <c r="K288" s="191"/>
      <c r="L288" s="191"/>
      <c r="M288" s="191"/>
      <c r="N288" s="191"/>
      <c r="O288" s="191"/>
      <c r="P288" s="233"/>
      <c r="Q288" s="982"/>
      <c r="R288" s="983"/>
      <c r="S288" s="983"/>
      <c r="T288" s="983"/>
      <c r="U288" s="983"/>
      <c r="V288" s="983"/>
      <c r="W288" s="983"/>
      <c r="X288" s="983"/>
      <c r="Y288" s="983"/>
      <c r="Z288" s="983"/>
      <c r="AA288" s="984"/>
      <c r="AB288" s="271"/>
      <c r="AC288" s="272"/>
      <c r="AD288" s="272"/>
      <c r="AE288" s="277"/>
      <c r="AF288" s="277"/>
      <c r="AG288" s="277"/>
      <c r="AH288" s="277"/>
      <c r="AI288" s="277"/>
      <c r="AJ288" s="277"/>
      <c r="AK288" s="277"/>
      <c r="AL288" s="277"/>
      <c r="AM288" s="277"/>
      <c r="AN288" s="277"/>
      <c r="AO288" s="277"/>
      <c r="AP288" s="277"/>
      <c r="AQ288" s="277"/>
      <c r="AR288" s="277"/>
      <c r="AS288" s="277"/>
      <c r="AT288" s="277"/>
      <c r="AU288" s="277"/>
      <c r="AV288" s="277"/>
      <c r="AW288" s="277"/>
      <c r="AX288" s="278"/>
      <c r="AY288">
        <f t="shared" ref="AY288:AY292" si="40">$AY$286</f>
        <v>0</v>
      </c>
    </row>
    <row r="289" spans="1:51" ht="22.5" hidden="1" customHeight="1" x14ac:dyDescent="0.15">
      <c r="A289" s="995"/>
      <c r="B289" s="253"/>
      <c r="C289" s="252"/>
      <c r="D289" s="253"/>
      <c r="E289" s="252"/>
      <c r="F289" s="314"/>
      <c r="G289" s="234"/>
      <c r="H289" s="235"/>
      <c r="I289" s="235"/>
      <c r="J289" s="235"/>
      <c r="K289" s="235"/>
      <c r="L289" s="235"/>
      <c r="M289" s="235"/>
      <c r="N289" s="235"/>
      <c r="O289" s="235"/>
      <c r="P289" s="236"/>
      <c r="Q289" s="985"/>
      <c r="R289" s="986"/>
      <c r="S289" s="986"/>
      <c r="T289" s="986"/>
      <c r="U289" s="986"/>
      <c r="V289" s="986"/>
      <c r="W289" s="986"/>
      <c r="X289" s="986"/>
      <c r="Y289" s="986"/>
      <c r="Z289" s="986"/>
      <c r="AA289" s="987"/>
      <c r="AB289" s="273"/>
      <c r="AC289" s="274"/>
      <c r="AD289" s="274"/>
      <c r="AE289" s="277"/>
      <c r="AF289" s="277"/>
      <c r="AG289" s="277"/>
      <c r="AH289" s="277"/>
      <c r="AI289" s="277"/>
      <c r="AJ289" s="277"/>
      <c r="AK289" s="277"/>
      <c r="AL289" s="277"/>
      <c r="AM289" s="277"/>
      <c r="AN289" s="277"/>
      <c r="AO289" s="277"/>
      <c r="AP289" s="277"/>
      <c r="AQ289" s="277"/>
      <c r="AR289" s="277"/>
      <c r="AS289" s="277"/>
      <c r="AT289" s="277"/>
      <c r="AU289" s="277"/>
      <c r="AV289" s="277"/>
      <c r="AW289" s="277"/>
      <c r="AX289" s="278"/>
      <c r="AY289">
        <f t="shared" si="40"/>
        <v>0</v>
      </c>
    </row>
    <row r="290" spans="1:51" ht="25.5" hidden="1" customHeight="1" x14ac:dyDescent="0.15">
      <c r="A290" s="995"/>
      <c r="B290" s="253"/>
      <c r="C290" s="252"/>
      <c r="D290" s="253"/>
      <c r="E290" s="252"/>
      <c r="F290" s="314"/>
      <c r="G290" s="234"/>
      <c r="H290" s="235"/>
      <c r="I290" s="235"/>
      <c r="J290" s="235"/>
      <c r="K290" s="235"/>
      <c r="L290" s="235"/>
      <c r="M290" s="235"/>
      <c r="N290" s="235"/>
      <c r="O290" s="235"/>
      <c r="P290" s="236"/>
      <c r="Q290" s="985"/>
      <c r="R290" s="986"/>
      <c r="S290" s="986"/>
      <c r="T290" s="986"/>
      <c r="U290" s="986"/>
      <c r="V290" s="986"/>
      <c r="W290" s="986"/>
      <c r="X290" s="986"/>
      <c r="Y290" s="986"/>
      <c r="Z290" s="986"/>
      <c r="AA290" s="987"/>
      <c r="AB290" s="273"/>
      <c r="AC290" s="274"/>
      <c r="AD290" s="274"/>
      <c r="AE290" s="279" t="s">
        <v>251</v>
      </c>
      <c r="AF290" s="279"/>
      <c r="AG290" s="279"/>
      <c r="AH290" s="279"/>
      <c r="AI290" s="279"/>
      <c r="AJ290" s="279"/>
      <c r="AK290" s="279"/>
      <c r="AL290" s="279"/>
      <c r="AM290" s="279"/>
      <c r="AN290" s="279"/>
      <c r="AO290" s="279"/>
      <c r="AP290" s="279"/>
      <c r="AQ290" s="279"/>
      <c r="AR290" s="279"/>
      <c r="AS290" s="279"/>
      <c r="AT290" s="279"/>
      <c r="AU290" s="279"/>
      <c r="AV290" s="279"/>
      <c r="AW290" s="279"/>
      <c r="AX290" s="280"/>
      <c r="AY290">
        <f t="shared" si="40"/>
        <v>0</v>
      </c>
    </row>
    <row r="291" spans="1:51" ht="22.5" hidden="1" customHeight="1" x14ac:dyDescent="0.15">
      <c r="A291" s="995"/>
      <c r="B291" s="253"/>
      <c r="C291" s="252"/>
      <c r="D291" s="253"/>
      <c r="E291" s="252"/>
      <c r="F291" s="314"/>
      <c r="G291" s="234"/>
      <c r="H291" s="235"/>
      <c r="I291" s="235"/>
      <c r="J291" s="235"/>
      <c r="K291" s="235"/>
      <c r="L291" s="235"/>
      <c r="M291" s="235"/>
      <c r="N291" s="235"/>
      <c r="O291" s="235"/>
      <c r="P291" s="236"/>
      <c r="Q291" s="985"/>
      <c r="R291" s="986"/>
      <c r="S291" s="986"/>
      <c r="T291" s="986"/>
      <c r="U291" s="986"/>
      <c r="V291" s="986"/>
      <c r="W291" s="986"/>
      <c r="X291" s="986"/>
      <c r="Y291" s="986"/>
      <c r="Z291" s="986"/>
      <c r="AA291" s="987"/>
      <c r="AB291" s="273"/>
      <c r="AC291" s="274"/>
      <c r="AD291" s="274"/>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5"/>
      <c r="B292" s="253"/>
      <c r="C292" s="252"/>
      <c r="D292" s="253"/>
      <c r="E292" s="252"/>
      <c r="F292" s="314"/>
      <c r="G292" s="237"/>
      <c r="H292" s="194"/>
      <c r="I292" s="194"/>
      <c r="J292" s="194"/>
      <c r="K292" s="194"/>
      <c r="L292" s="194"/>
      <c r="M292" s="194"/>
      <c r="N292" s="194"/>
      <c r="O292" s="194"/>
      <c r="P292" s="238"/>
      <c r="Q292" s="988"/>
      <c r="R292" s="989"/>
      <c r="S292" s="989"/>
      <c r="T292" s="989"/>
      <c r="U292" s="989"/>
      <c r="V292" s="989"/>
      <c r="W292" s="989"/>
      <c r="X292" s="989"/>
      <c r="Y292" s="989"/>
      <c r="Z292" s="989"/>
      <c r="AA292" s="990"/>
      <c r="AB292" s="275"/>
      <c r="AC292" s="276"/>
      <c r="AD292" s="276"/>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5"/>
      <c r="B293" s="253"/>
      <c r="C293" s="252"/>
      <c r="D293" s="253"/>
      <c r="E293" s="252"/>
      <c r="F293" s="314"/>
      <c r="G293" s="288"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67"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68"/>
      <c r="AF294" s="269"/>
      <c r="AG294" s="269"/>
      <c r="AH294" s="269"/>
      <c r="AI294" s="269"/>
      <c r="AJ294" s="269"/>
      <c r="AK294" s="269"/>
      <c r="AL294" s="269"/>
      <c r="AM294" s="269"/>
      <c r="AN294" s="269"/>
      <c r="AO294" s="269"/>
      <c r="AP294" s="269"/>
      <c r="AQ294" s="269"/>
      <c r="AR294" s="269"/>
      <c r="AS294" s="269"/>
      <c r="AT294" s="269"/>
      <c r="AU294" s="269"/>
      <c r="AV294" s="269"/>
      <c r="AW294" s="269"/>
      <c r="AX294" s="270"/>
      <c r="AY294">
        <f>$AY$293</f>
        <v>0</v>
      </c>
    </row>
    <row r="295" spans="1:51" ht="22.5" hidden="1" customHeight="1" x14ac:dyDescent="0.15">
      <c r="A295" s="995"/>
      <c r="B295" s="253"/>
      <c r="C295" s="252"/>
      <c r="D295" s="253"/>
      <c r="E295" s="252"/>
      <c r="F295" s="314"/>
      <c r="G295" s="232"/>
      <c r="H295" s="191"/>
      <c r="I295" s="191"/>
      <c r="J295" s="191"/>
      <c r="K295" s="191"/>
      <c r="L295" s="191"/>
      <c r="M295" s="191"/>
      <c r="N295" s="191"/>
      <c r="O295" s="191"/>
      <c r="P295" s="233"/>
      <c r="Q295" s="982"/>
      <c r="R295" s="983"/>
      <c r="S295" s="983"/>
      <c r="T295" s="983"/>
      <c r="U295" s="983"/>
      <c r="V295" s="983"/>
      <c r="W295" s="983"/>
      <c r="X295" s="983"/>
      <c r="Y295" s="983"/>
      <c r="Z295" s="983"/>
      <c r="AA295" s="984"/>
      <c r="AB295" s="271"/>
      <c r="AC295" s="272"/>
      <c r="AD295" s="272"/>
      <c r="AE295" s="277"/>
      <c r="AF295" s="277"/>
      <c r="AG295" s="277"/>
      <c r="AH295" s="277"/>
      <c r="AI295" s="277"/>
      <c r="AJ295" s="277"/>
      <c r="AK295" s="277"/>
      <c r="AL295" s="277"/>
      <c r="AM295" s="277"/>
      <c r="AN295" s="277"/>
      <c r="AO295" s="277"/>
      <c r="AP295" s="277"/>
      <c r="AQ295" s="277"/>
      <c r="AR295" s="277"/>
      <c r="AS295" s="277"/>
      <c r="AT295" s="277"/>
      <c r="AU295" s="277"/>
      <c r="AV295" s="277"/>
      <c r="AW295" s="277"/>
      <c r="AX295" s="278"/>
      <c r="AY295">
        <f t="shared" ref="AY295:AY299" si="41">$AY$293</f>
        <v>0</v>
      </c>
    </row>
    <row r="296" spans="1:51" ht="22.5" hidden="1" customHeight="1" x14ac:dyDescent="0.15">
      <c r="A296" s="995"/>
      <c r="B296" s="253"/>
      <c r="C296" s="252"/>
      <c r="D296" s="253"/>
      <c r="E296" s="252"/>
      <c r="F296" s="314"/>
      <c r="G296" s="234"/>
      <c r="H296" s="235"/>
      <c r="I296" s="235"/>
      <c r="J296" s="235"/>
      <c r="K296" s="235"/>
      <c r="L296" s="235"/>
      <c r="M296" s="235"/>
      <c r="N296" s="235"/>
      <c r="O296" s="235"/>
      <c r="P296" s="236"/>
      <c r="Q296" s="985"/>
      <c r="R296" s="986"/>
      <c r="S296" s="986"/>
      <c r="T296" s="986"/>
      <c r="U296" s="986"/>
      <c r="V296" s="986"/>
      <c r="W296" s="986"/>
      <c r="X296" s="986"/>
      <c r="Y296" s="986"/>
      <c r="Z296" s="986"/>
      <c r="AA296" s="987"/>
      <c r="AB296" s="273"/>
      <c r="AC296" s="274"/>
      <c r="AD296" s="274"/>
      <c r="AE296" s="277"/>
      <c r="AF296" s="277"/>
      <c r="AG296" s="277"/>
      <c r="AH296" s="277"/>
      <c r="AI296" s="277"/>
      <c r="AJ296" s="277"/>
      <c r="AK296" s="277"/>
      <c r="AL296" s="277"/>
      <c r="AM296" s="277"/>
      <c r="AN296" s="277"/>
      <c r="AO296" s="277"/>
      <c r="AP296" s="277"/>
      <c r="AQ296" s="277"/>
      <c r="AR296" s="277"/>
      <c r="AS296" s="277"/>
      <c r="AT296" s="277"/>
      <c r="AU296" s="277"/>
      <c r="AV296" s="277"/>
      <c r="AW296" s="277"/>
      <c r="AX296" s="278"/>
      <c r="AY296">
        <f t="shared" si="41"/>
        <v>0</v>
      </c>
    </row>
    <row r="297" spans="1:51" ht="25.5" hidden="1" customHeight="1" x14ac:dyDescent="0.15">
      <c r="A297" s="995"/>
      <c r="B297" s="253"/>
      <c r="C297" s="252"/>
      <c r="D297" s="253"/>
      <c r="E297" s="252"/>
      <c r="F297" s="314"/>
      <c r="G297" s="234"/>
      <c r="H297" s="235"/>
      <c r="I297" s="235"/>
      <c r="J297" s="235"/>
      <c r="K297" s="235"/>
      <c r="L297" s="235"/>
      <c r="M297" s="235"/>
      <c r="N297" s="235"/>
      <c r="O297" s="235"/>
      <c r="P297" s="236"/>
      <c r="Q297" s="985"/>
      <c r="R297" s="986"/>
      <c r="S297" s="986"/>
      <c r="T297" s="986"/>
      <c r="U297" s="986"/>
      <c r="V297" s="986"/>
      <c r="W297" s="986"/>
      <c r="X297" s="986"/>
      <c r="Y297" s="986"/>
      <c r="Z297" s="986"/>
      <c r="AA297" s="987"/>
      <c r="AB297" s="273"/>
      <c r="AC297" s="274"/>
      <c r="AD297" s="274"/>
      <c r="AE297" s="279" t="s">
        <v>251</v>
      </c>
      <c r="AF297" s="279"/>
      <c r="AG297" s="279"/>
      <c r="AH297" s="279"/>
      <c r="AI297" s="279"/>
      <c r="AJ297" s="279"/>
      <c r="AK297" s="279"/>
      <c r="AL297" s="279"/>
      <c r="AM297" s="279"/>
      <c r="AN297" s="279"/>
      <c r="AO297" s="279"/>
      <c r="AP297" s="279"/>
      <c r="AQ297" s="279"/>
      <c r="AR297" s="279"/>
      <c r="AS297" s="279"/>
      <c r="AT297" s="279"/>
      <c r="AU297" s="279"/>
      <c r="AV297" s="279"/>
      <c r="AW297" s="279"/>
      <c r="AX297" s="280"/>
      <c r="AY297">
        <f t="shared" si="41"/>
        <v>0</v>
      </c>
    </row>
    <row r="298" spans="1:51" ht="22.5" hidden="1" customHeight="1" x14ac:dyDescent="0.15">
      <c r="A298" s="995"/>
      <c r="B298" s="253"/>
      <c r="C298" s="252"/>
      <c r="D298" s="253"/>
      <c r="E298" s="252"/>
      <c r="F298" s="314"/>
      <c r="G298" s="234"/>
      <c r="H298" s="235"/>
      <c r="I298" s="235"/>
      <c r="J298" s="235"/>
      <c r="K298" s="235"/>
      <c r="L298" s="235"/>
      <c r="M298" s="235"/>
      <c r="N298" s="235"/>
      <c r="O298" s="235"/>
      <c r="P298" s="236"/>
      <c r="Q298" s="985"/>
      <c r="R298" s="986"/>
      <c r="S298" s="986"/>
      <c r="T298" s="986"/>
      <c r="U298" s="986"/>
      <c r="V298" s="986"/>
      <c r="W298" s="986"/>
      <c r="X298" s="986"/>
      <c r="Y298" s="986"/>
      <c r="Z298" s="986"/>
      <c r="AA298" s="987"/>
      <c r="AB298" s="273"/>
      <c r="AC298" s="274"/>
      <c r="AD298" s="274"/>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5"/>
      <c r="B299" s="253"/>
      <c r="C299" s="252"/>
      <c r="D299" s="253"/>
      <c r="E299" s="252"/>
      <c r="F299" s="314"/>
      <c r="G299" s="237"/>
      <c r="H299" s="194"/>
      <c r="I299" s="194"/>
      <c r="J299" s="194"/>
      <c r="K299" s="194"/>
      <c r="L299" s="194"/>
      <c r="M299" s="194"/>
      <c r="N299" s="194"/>
      <c r="O299" s="194"/>
      <c r="P299" s="238"/>
      <c r="Q299" s="988"/>
      <c r="R299" s="989"/>
      <c r="S299" s="989"/>
      <c r="T299" s="989"/>
      <c r="U299" s="989"/>
      <c r="V299" s="989"/>
      <c r="W299" s="989"/>
      <c r="X299" s="989"/>
      <c r="Y299" s="989"/>
      <c r="Z299" s="989"/>
      <c r="AA299" s="990"/>
      <c r="AB299" s="275"/>
      <c r="AC299" s="276"/>
      <c r="AD299" s="276"/>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5"/>
      <c r="B300" s="253"/>
      <c r="C300" s="252"/>
      <c r="D300" s="253"/>
      <c r="E300" s="252"/>
      <c r="F300" s="314"/>
      <c r="G300" s="288"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67"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68"/>
      <c r="AF301" s="269"/>
      <c r="AG301" s="269"/>
      <c r="AH301" s="269"/>
      <c r="AI301" s="269"/>
      <c r="AJ301" s="269"/>
      <c r="AK301" s="269"/>
      <c r="AL301" s="269"/>
      <c r="AM301" s="269"/>
      <c r="AN301" s="269"/>
      <c r="AO301" s="269"/>
      <c r="AP301" s="269"/>
      <c r="AQ301" s="269"/>
      <c r="AR301" s="269"/>
      <c r="AS301" s="269"/>
      <c r="AT301" s="269"/>
      <c r="AU301" s="269"/>
      <c r="AV301" s="269"/>
      <c r="AW301" s="269"/>
      <c r="AX301" s="270"/>
      <c r="AY301">
        <f>$AY$300</f>
        <v>0</v>
      </c>
    </row>
    <row r="302" spans="1:51" ht="22.5" hidden="1" customHeight="1" x14ac:dyDescent="0.15">
      <c r="A302" s="995"/>
      <c r="B302" s="253"/>
      <c r="C302" s="252"/>
      <c r="D302" s="253"/>
      <c r="E302" s="252"/>
      <c r="F302" s="314"/>
      <c r="G302" s="232"/>
      <c r="H302" s="191"/>
      <c r="I302" s="191"/>
      <c r="J302" s="191"/>
      <c r="K302" s="191"/>
      <c r="L302" s="191"/>
      <c r="M302" s="191"/>
      <c r="N302" s="191"/>
      <c r="O302" s="191"/>
      <c r="P302" s="233"/>
      <c r="Q302" s="982"/>
      <c r="R302" s="983"/>
      <c r="S302" s="983"/>
      <c r="T302" s="983"/>
      <c r="U302" s="983"/>
      <c r="V302" s="983"/>
      <c r="W302" s="983"/>
      <c r="X302" s="983"/>
      <c r="Y302" s="983"/>
      <c r="Z302" s="983"/>
      <c r="AA302" s="984"/>
      <c r="AB302" s="271"/>
      <c r="AC302" s="272"/>
      <c r="AD302" s="272"/>
      <c r="AE302" s="277"/>
      <c r="AF302" s="277"/>
      <c r="AG302" s="277"/>
      <c r="AH302" s="277"/>
      <c r="AI302" s="277"/>
      <c r="AJ302" s="277"/>
      <c r="AK302" s="277"/>
      <c r="AL302" s="277"/>
      <c r="AM302" s="277"/>
      <c r="AN302" s="277"/>
      <c r="AO302" s="277"/>
      <c r="AP302" s="277"/>
      <c r="AQ302" s="277"/>
      <c r="AR302" s="277"/>
      <c r="AS302" s="277"/>
      <c r="AT302" s="277"/>
      <c r="AU302" s="277"/>
      <c r="AV302" s="277"/>
      <c r="AW302" s="277"/>
      <c r="AX302" s="278"/>
      <c r="AY302">
        <f t="shared" ref="AY302:AY306" si="42">$AY$300</f>
        <v>0</v>
      </c>
    </row>
    <row r="303" spans="1:51" ht="22.5" hidden="1" customHeight="1" x14ac:dyDescent="0.15">
      <c r="A303" s="995"/>
      <c r="B303" s="253"/>
      <c r="C303" s="252"/>
      <c r="D303" s="253"/>
      <c r="E303" s="252"/>
      <c r="F303" s="314"/>
      <c r="G303" s="234"/>
      <c r="H303" s="235"/>
      <c r="I303" s="235"/>
      <c r="J303" s="235"/>
      <c r="K303" s="235"/>
      <c r="L303" s="235"/>
      <c r="M303" s="235"/>
      <c r="N303" s="235"/>
      <c r="O303" s="235"/>
      <c r="P303" s="236"/>
      <c r="Q303" s="985"/>
      <c r="R303" s="986"/>
      <c r="S303" s="986"/>
      <c r="T303" s="986"/>
      <c r="U303" s="986"/>
      <c r="V303" s="986"/>
      <c r="W303" s="986"/>
      <c r="X303" s="986"/>
      <c r="Y303" s="986"/>
      <c r="Z303" s="986"/>
      <c r="AA303" s="987"/>
      <c r="AB303" s="273"/>
      <c r="AC303" s="274"/>
      <c r="AD303" s="274"/>
      <c r="AE303" s="277"/>
      <c r="AF303" s="277"/>
      <c r="AG303" s="277"/>
      <c r="AH303" s="277"/>
      <c r="AI303" s="277"/>
      <c r="AJ303" s="277"/>
      <c r="AK303" s="277"/>
      <c r="AL303" s="277"/>
      <c r="AM303" s="277"/>
      <c r="AN303" s="277"/>
      <c r="AO303" s="277"/>
      <c r="AP303" s="277"/>
      <c r="AQ303" s="277"/>
      <c r="AR303" s="277"/>
      <c r="AS303" s="277"/>
      <c r="AT303" s="277"/>
      <c r="AU303" s="277"/>
      <c r="AV303" s="277"/>
      <c r="AW303" s="277"/>
      <c r="AX303" s="278"/>
      <c r="AY303">
        <f t="shared" si="42"/>
        <v>0</v>
      </c>
    </row>
    <row r="304" spans="1:51" ht="25.5" hidden="1" customHeight="1" x14ac:dyDescent="0.15">
      <c r="A304" s="995"/>
      <c r="B304" s="253"/>
      <c r="C304" s="252"/>
      <c r="D304" s="253"/>
      <c r="E304" s="252"/>
      <c r="F304" s="314"/>
      <c r="G304" s="234"/>
      <c r="H304" s="235"/>
      <c r="I304" s="235"/>
      <c r="J304" s="235"/>
      <c r="K304" s="235"/>
      <c r="L304" s="235"/>
      <c r="M304" s="235"/>
      <c r="N304" s="235"/>
      <c r="O304" s="235"/>
      <c r="P304" s="236"/>
      <c r="Q304" s="985"/>
      <c r="R304" s="986"/>
      <c r="S304" s="986"/>
      <c r="T304" s="986"/>
      <c r="U304" s="986"/>
      <c r="V304" s="986"/>
      <c r="W304" s="986"/>
      <c r="X304" s="986"/>
      <c r="Y304" s="986"/>
      <c r="Z304" s="986"/>
      <c r="AA304" s="987"/>
      <c r="AB304" s="273"/>
      <c r="AC304" s="274"/>
      <c r="AD304" s="274"/>
      <c r="AE304" s="283" t="s">
        <v>251</v>
      </c>
      <c r="AF304" s="283"/>
      <c r="AG304" s="283"/>
      <c r="AH304" s="283"/>
      <c r="AI304" s="283"/>
      <c r="AJ304" s="283"/>
      <c r="AK304" s="283"/>
      <c r="AL304" s="283"/>
      <c r="AM304" s="283"/>
      <c r="AN304" s="283"/>
      <c r="AO304" s="283"/>
      <c r="AP304" s="283"/>
      <c r="AQ304" s="283"/>
      <c r="AR304" s="283"/>
      <c r="AS304" s="283"/>
      <c r="AT304" s="283"/>
      <c r="AU304" s="283"/>
      <c r="AV304" s="283"/>
      <c r="AW304" s="283"/>
      <c r="AX304" s="284"/>
      <c r="AY304">
        <f t="shared" si="42"/>
        <v>0</v>
      </c>
    </row>
    <row r="305" spans="1:51" ht="22.5" hidden="1" customHeight="1" x14ac:dyDescent="0.15">
      <c r="A305" s="995"/>
      <c r="B305" s="253"/>
      <c r="C305" s="252"/>
      <c r="D305" s="253"/>
      <c r="E305" s="252"/>
      <c r="F305" s="314"/>
      <c r="G305" s="234"/>
      <c r="H305" s="235"/>
      <c r="I305" s="235"/>
      <c r="J305" s="235"/>
      <c r="K305" s="235"/>
      <c r="L305" s="235"/>
      <c r="M305" s="235"/>
      <c r="N305" s="235"/>
      <c r="O305" s="235"/>
      <c r="P305" s="236"/>
      <c r="Q305" s="985"/>
      <c r="R305" s="986"/>
      <c r="S305" s="986"/>
      <c r="T305" s="986"/>
      <c r="U305" s="986"/>
      <c r="V305" s="986"/>
      <c r="W305" s="986"/>
      <c r="X305" s="986"/>
      <c r="Y305" s="986"/>
      <c r="Z305" s="986"/>
      <c r="AA305" s="987"/>
      <c r="AB305" s="273"/>
      <c r="AC305" s="274"/>
      <c r="AD305" s="274"/>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5"/>
      <c r="B306" s="253"/>
      <c r="C306" s="252"/>
      <c r="D306" s="253"/>
      <c r="E306" s="315"/>
      <c r="F306" s="316"/>
      <c r="G306" s="237"/>
      <c r="H306" s="194"/>
      <c r="I306" s="194"/>
      <c r="J306" s="194"/>
      <c r="K306" s="194"/>
      <c r="L306" s="194"/>
      <c r="M306" s="194"/>
      <c r="N306" s="194"/>
      <c r="O306" s="194"/>
      <c r="P306" s="238"/>
      <c r="Q306" s="988"/>
      <c r="R306" s="989"/>
      <c r="S306" s="989"/>
      <c r="T306" s="989"/>
      <c r="U306" s="989"/>
      <c r="V306" s="989"/>
      <c r="W306" s="989"/>
      <c r="X306" s="989"/>
      <c r="Y306" s="989"/>
      <c r="Z306" s="989"/>
      <c r="AA306" s="990"/>
      <c r="AB306" s="275"/>
      <c r="AC306" s="276"/>
      <c r="AD306" s="276"/>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5"/>
      <c r="B312" s="253"/>
      <c r="C312" s="252"/>
      <c r="D312" s="253"/>
      <c r="E312" s="250" t="s">
        <v>237</v>
      </c>
      <c r="F312" s="313"/>
      <c r="G312" s="263" t="s">
        <v>246</v>
      </c>
      <c r="H312" s="258"/>
      <c r="I312" s="258"/>
      <c r="J312" s="258"/>
      <c r="K312" s="258"/>
      <c r="L312" s="258"/>
      <c r="M312" s="258"/>
      <c r="N312" s="258"/>
      <c r="O312" s="258"/>
      <c r="P312" s="258"/>
      <c r="Q312" s="258"/>
      <c r="R312" s="258"/>
      <c r="S312" s="258"/>
      <c r="T312" s="258"/>
      <c r="U312" s="258"/>
      <c r="V312" s="258"/>
      <c r="W312" s="258"/>
      <c r="X312" s="259"/>
      <c r="Y312" s="264"/>
      <c r="Z312" s="265"/>
      <c r="AA312" s="266"/>
      <c r="AB312" s="257" t="s">
        <v>11</v>
      </c>
      <c r="AC312" s="258"/>
      <c r="AD312" s="259"/>
      <c r="AE312" s="215" t="s">
        <v>390</v>
      </c>
      <c r="AF312" s="199"/>
      <c r="AG312" s="199"/>
      <c r="AH312" s="200"/>
      <c r="AI312" s="215" t="s">
        <v>412</v>
      </c>
      <c r="AJ312" s="199"/>
      <c r="AK312" s="199"/>
      <c r="AL312" s="200"/>
      <c r="AM312" s="215" t="s">
        <v>699</v>
      </c>
      <c r="AN312" s="199"/>
      <c r="AO312" s="199"/>
      <c r="AP312" s="200"/>
      <c r="AQ312" s="257" t="s">
        <v>232</v>
      </c>
      <c r="AR312" s="258"/>
      <c r="AS312" s="258"/>
      <c r="AT312" s="259"/>
      <c r="AU312" s="281" t="s">
        <v>248</v>
      </c>
      <c r="AV312" s="281"/>
      <c r="AW312" s="281"/>
      <c r="AX312" s="282"/>
      <c r="AY312">
        <f>COUNTA($G$314)</f>
        <v>0</v>
      </c>
    </row>
    <row r="313" spans="1:51" ht="18.75" hidden="1" customHeight="1" x14ac:dyDescent="0.15">
      <c r="A313" s="99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9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9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5"/>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95"/>
      <c r="B316" s="253"/>
      <c r="C316" s="252"/>
      <c r="D316" s="253"/>
      <c r="E316" s="252"/>
      <c r="F316" s="314"/>
      <c r="G316" s="263" t="s">
        <v>246</v>
      </c>
      <c r="H316" s="258"/>
      <c r="I316" s="258"/>
      <c r="J316" s="258"/>
      <c r="K316" s="258"/>
      <c r="L316" s="258"/>
      <c r="M316" s="258"/>
      <c r="N316" s="258"/>
      <c r="O316" s="258"/>
      <c r="P316" s="258"/>
      <c r="Q316" s="258"/>
      <c r="R316" s="258"/>
      <c r="S316" s="258"/>
      <c r="T316" s="258"/>
      <c r="U316" s="258"/>
      <c r="V316" s="258"/>
      <c r="W316" s="258"/>
      <c r="X316" s="259"/>
      <c r="Y316" s="264"/>
      <c r="Z316" s="265"/>
      <c r="AA316" s="266"/>
      <c r="AB316" s="257" t="s">
        <v>11</v>
      </c>
      <c r="AC316" s="258"/>
      <c r="AD316" s="259"/>
      <c r="AE316" s="215" t="s">
        <v>390</v>
      </c>
      <c r="AF316" s="199"/>
      <c r="AG316" s="199"/>
      <c r="AH316" s="200"/>
      <c r="AI316" s="215" t="s">
        <v>412</v>
      </c>
      <c r="AJ316" s="199"/>
      <c r="AK316" s="199"/>
      <c r="AL316" s="200"/>
      <c r="AM316" s="215" t="s">
        <v>699</v>
      </c>
      <c r="AN316" s="199"/>
      <c r="AO316" s="199"/>
      <c r="AP316" s="200"/>
      <c r="AQ316" s="257" t="s">
        <v>232</v>
      </c>
      <c r="AR316" s="258"/>
      <c r="AS316" s="258"/>
      <c r="AT316" s="259"/>
      <c r="AU316" s="281" t="s">
        <v>248</v>
      </c>
      <c r="AV316" s="281"/>
      <c r="AW316" s="281"/>
      <c r="AX316" s="282"/>
      <c r="AY316">
        <f>COUNTA($G$318)</f>
        <v>0</v>
      </c>
    </row>
    <row r="317" spans="1:51" ht="18.75" hidden="1" customHeight="1" x14ac:dyDescent="0.15">
      <c r="A317" s="99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9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9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5"/>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95"/>
      <c r="B320" s="253"/>
      <c r="C320" s="252"/>
      <c r="D320" s="253"/>
      <c r="E320" s="252"/>
      <c r="F320" s="314"/>
      <c r="G320" s="263" t="s">
        <v>246</v>
      </c>
      <c r="H320" s="258"/>
      <c r="I320" s="258"/>
      <c r="J320" s="258"/>
      <c r="K320" s="258"/>
      <c r="L320" s="258"/>
      <c r="M320" s="258"/>
      <c r="N320" s="258"/>
      <c r="O320" s="258"/>
      <c r="P320" s="258"/>
      <c r="Q320" s="258"/>
      <c r="R320" s="258"/>
      <c r="S320" s="258"/>
      <c r="T320" s="258"/>
      <c r="U320" s="258"/>
      <c r="V320" s="258"/>
      <c r="W320" s="258"/>
      <c r="X320" s="259"/>
      <c r="Y320" s="264"/>
      <c r="Z320" s="265"/>
      <c r="AA320" s="266"/>
      <c r="AB320" s="257" t="s">
        <v>11</v>
      </c>
      <c r="AC320" s="258"/>
      <c r="AD320" s="259"/>
      <c r="AE320" s="215" t="s">
        <v>390</v>
      </c>
      <c r="AF320" s="199"/>
      <c r="AG320" s="199"/>
      <c r="AH320" s="200"/>
      <c r="AI320" s="215" t="s">
        <v>412</v>
      </c>
      <c r="AJ320" s="199"/>
      <c r="AK320" s="199"/>
      <c r="AL320" s="200"/>
      <c r="AM320" s="215" t="s">
        <v>699</v>
      </c>
      <c r="AN320" s="199"/>
      <c r="AO320" s="199"/>
      <c r="AP320" s="200"/>
      <c r="AQ320" s="257" t="s">
        <v>232</v>
      </c>
      <c r="AR320" s="258"/>
      <c r="AS320" s="258"/>
      <c r="AT320" s="259"/>
      <c r="AU320" s="281" t="s">
        <v>248</v>
      </c>
      <c r="AV320" s="281"/>
      <c r="AW320" s="281"/>
      <c r="AX320" s="282"/>
      <c r="AY320">
        <f>COUNTA($G$322)</f>
        <v>0</v>
      </c>
    </row>
    <row r="321" spans="1:51" ht="18.75" hidden="1" customHeight="1" x14ac:dyDescent="0.15">
      <c r="A321" s="99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9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9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5"/>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95"/>
      <c r="B324" s="253"/>
      <c r="C324" s="252"/>
      <c r="D324" s="253"/>
      <c r="E324" s="252"/>
      <c r="F324" s="314"/>
      <c r="G324" s="263" t="s">
        <v>246</v>
      </c>
      <c r="H324" s="258"/>
      <c r="I324" s="258"/>
      <c r="J324" s="258"/>
      <c r="K324" s="258"/>
      <c r="L324" s="258"/>
      <c r="M324" s="258"/>
      <c r="N324" s="258"/>
      <c r="O324" s="258"/>
      <c r="P324" s="258"/>
      <c r="Q324" s="258"/>
      <c r="R324" s="258"/>
      <c r="S324" s="258"/>
      <c r="T324" s="258"/>
      <c r="U324" s="258"/>
      <c r="V324" s="258"/>
      <c r="W324" s="258"/>
      <c r="X324" s="259"/>
      <c r="Y324" s="264"/>
      <c r="Z324" s="265"/>
      <c r="AA324" s="266"/>
      <c r="AB324" s="257" t="s">
        <v>11</v>
      </c>
      <c r="AC324" s="258"/>
      <c r="AD324" s="259"/>
      <c r="AE324" s="215" t="s">
        <v>390</v>
      </c>
      <c r="AF324" s="199"/>
      <c r="AG324" s="199"/>
      <c r="AH324" s="200"/>
      <c r="AI324" s="215" t="s">
        <v>412</v>
      </c>
      <c r="AJ324" s="199"/>
      <c r="AK324" s="199"/>
      <c r="AL324" s="200"/>
      <c r="AM324" s="215" t="s">
        <v>699</v>
      </c>
      <c r="AN324" s="199"/>
      <c r="AO324" s="199"/>
      <c r="AP324" s="200"/>
      <c r="AQ324" s="257" t="s">
        <v>232</v>
      </c>
      <c r="AR324" s="258"/>
      <c r="AS324" s="258"/>
      <c r="AT324" s="259"/>
      <c r="AU324" s="281" t="s">
        <v>248</v>
      </c>
      <c r="AV324" s="281"/>
      <c r="AW324" s="281"/>
      <c r="AX324" s="282"/>
      <c r="AY324">
        <f>COUNTA($G$326)</f>
        <v>0</v>
      </c>
    </row>
    <row r="325" spans="1:51" ht="18.75" hidden="1" customHeight="1" x14ac:dyDescent="0.15">
      <c r="A325" s="99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9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9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5"/>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95"/>
      <c r="B328" s="253"/>
      <c r="C328" s="252"/>
      <c r="D328" s="253"/>
      <c r="E328" s="252"/>
      <c r="F328" s="314"/>
      <c r="G328" s="263" t="s">
        <v>246</v>
      </c>
      <c r="H328" s="258"/>
      <c r="I328" s="258"/>
      <c r="J328" s="258"/>
      <c r="K328" s="258"/>
      <c r="L328" s="258"/>
      <c r="M328" s="258"/>
      <c r="N328" s="258"/>
      <c r="O328" s="258"/>
      <c r="P328" s="258"/>
      <c r="Q328" s="258"/>
      <c r="R328" s="258"/>
      <c r="S328" s="258"/>
      <c r="T328" s="258"/>
      <c r="U328" s="258"/>
      <c r="V328" s="258"/>
      <c r="W328" s="258"/>
      <c r="X328" s="259"/>
      <c r="Y328" s="264"/>
      <c r="Z328" s="265"/>
      <c r="AA328" s="266"/>
      <c r="AB328" s="257" t="s">
        <v>11</v>
      </c>
      <c r="AC328" s="258"/>
      <c r="AD328" s="259"/>
      <c r="AE328" s="215" t="s">
        <v>390</v>
      </c>
      <c r="AF328" s="199"/>
      <c r="AG328" s="199"/>
      <c r="AH328" s="200"/>
      <c r="AI328" s="215" t="s">
        <v>412</v>
      </c>
      <c r="AJ328" s="199"/>
      <c r="AK328" s="199"/>
      <c r="AL328" s="200"/>
      <c r="AM328" s="215" t="s">
        <v>699</v>
      </c>
      <c r="AN328" s="199"/>
      <c r="AO328" s="199"/>
      <c r="AP328" s="200"/>
      <c r="AQ328" s="257" t="s">
        <v>232</v>
      </c>
      <c r="AR328" s="258"/>
      <c r="AS328" s="258"/>
      <c r="AT328" s="259"/>
      <c r="AU328" s="281" t="s">
        <v>248</v>
      </c>
      <c r="AV328" s="281"/>
      <c r="AW328" s="281"/>
      <c r="AX328" s="282"/>
      <c r="AY328">
        <f>COUNTA($G$330)</f>
        <v>0</v>
      </c>
    </row>
    <row r="329" spans="1:51" ht="18.75" hidden="1" customHeight="1" x14ac:dyDescent="0.15">
      <c r="A329" s="99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9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9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5"/>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95"/>
      <c r="B332" s="253"/>
      <c r="C332" s="252"/>
      <c r="D332" s="253"/>
      <c r="E332" s="252"/>
      <c r="F332" s="314"/>
      <c r="G332" s="288"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99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5"/>
      <c r="B334" s="253"/>
      <c r="C334" s="252"/>
      <c r="D334" s="253"/>
      <c r="E334" s="252"/>
      <c r="F334" s="314"/>
      <c r="G334" s="232"/>
      <c r="H334" s="191"/>
      <c r="I334" s="191"/>
      <c r="J334" s="191"/>
      <c r="K334" s="191"/>
      <c r="L334" s="191"/>
      <c r="M334" s="191"/>
      <c r="N334" s="191"/>
      <c r="O334" s="191"/>
      <c r="P334" s="233"/>
      <c r="Q334" s="982"/>
      <c r="R334" s="983"/>
      <c r="S334" s="983"/>
      <c r="T334" s="983"/>
      <c r="U334" s="983"/>
      <c r="V334" s="983"/>
      <c r="W334" s="983"/>
      <c r="X334" s="983"/>
      <c r="Y334" s="983"/>
      <c r="Z334" s="983"/>
      <c r="AA334" s="984"/>
      <c r="AB334" s="271"/>
      <c r="AC334" s="272"/>
      <c r="AD334" s="272"/>
      <c r="AE334" s="277"/>
      <c r="AF334" s="277"/>
      <c r="AG334" s="277"/>
      <c r="AH334" s="277"/>
      <c r="AI334" s="277"/>
      <c r="AJ334" s="277"/>
      <c r="AK334" s="277"/>
      <c r="AL334" s="277"/>
      <c r="AM334" s="277"/>
      <c r="AN334" s="277"/>
      <c r="AO334" s="277"/>
      <c r="AP334" s="277"/>
      <c r="AQ334" s="277"/>
      <c r="AR334" s="277"/>
      <c r="AS334" s="277"/>
      <c r="AT334" s="277"/>
      <c r="AU334" s="277"/>
      <c r="AV334" s="277"/>
      <c r="AW334" s="277"/>
      <c r="AX334" s="278"/>
      <c r="AY334">
        <f t="shared" ref="AY334:AY338" si="48">$AY$332</f>
        <v>0</v>
      </c>
    </row>
    <row r="335" spans="1:51" ht="22.5" hidden="1" customHeight="1" x14ac:dyDescent="0.15">
      <c r="A335" s="995"/>
      <c r="B335" s="253"/>
      <c r="C335" s="252"/>
      <c r="D335" s="253"/>
      <c r="E335" s="252"/>
      <c r="F335" s="314"/>
      <c r="G335" s="234"/>
      <c r="H335" s="235"/>
      <c r="I335" s="235"/>
      <c r="J335" s="235"/>
      <c r="K335" s="235"/>
      <c r="L335" s="235"/>
      <c r="M335" s="235"/>
      <c r="N335" s="235"/>
      <c r="O335" s="235"/>
      <c r="P335" s="236"/>
      <c r="Q335" s="985"/>
      <c r="R335" s="986"/>
      <c r="S335" s="986"/>
      <c r="T335" s="986"/>
      <c r="U335" s="986"/>
      <c r="V335" s="986"/>
      <c r="W335" s="986"/>
      <c r="X335" s="986"/>
      <c r="Y335" s="986"/>
      <c r="Z335" s="986"/>
      <c r="AA335" s="987"/>
      <c r="AB335" s="273"/>
      <c r="AC335" s="274"/>
      <c r="AD335" s="274"/>
      <c r="AE335" s="277"/>
      <c r="AF335" s="277"/>
      <c r="AG335" s="277"/>
      <c r="AH335" s="277"/>
      <c r="AI335" s="277"/>
      <c r="AJ335" s="277"/>
      <c r="AK335" s="277"/>
      <c r="AL335" s="277"/>
      <c r="AM335" s="277"/>
      <c r="AN335" s="277"/>
      <c r="AO335" s="277"/>
      <c r="AP335" s="277"/>
      <c r="AQ335" s="277"/>
      <c r="AR335" s="277"/>
      <c r="AS335" s="277"/>
      <c r="AT335" s="277"/>
      <c r="AU335" s="277"/>
      <c r="AV335" s="277"/>
      <c r="AW335" s="277"/>
      <c r="AX335" s="278"/>
      <c r="AY335">
        <f t="shared" si="48"/>
        <v>0</v>
      </c>
    </row>
    <row r="336" spans="1:51" ht="25.5" hidden="1" customHeight="1" x14ac:dyDescent="0.15">
      <c r="A336" s="995"/>
      <c r="B336" s="253"/>
      <c r="C336" s="252"/>
      <c r="D336" s="253"/>
      <c r="E336" s="252"/>
      <c r="F336" s="314"/>
      <c r="G336" s="234"/>
      <c r="H336" s="235"/>
      <c r="I336" s="235"/>
      <c r="J336" s="235"/>
      <c r="K336" s="235"/>
      <c r="L336" s="235"/>
      <c r="M336" s="235"/>
      <c r="N336" s="235"/>
      <c r="O336" s="235"/>
      <c r="P336" s="236"/>
      <c r="Q336" s="985"/>
      <c r="R336" s="986"/>
      <c r="S336" s="986"/>
      <c r="T336" s="986"/>
      <c r="U336" s="986"/>
      <c r="V336" s="986"/>
      <c r="W336" s="986"/>
      <c r="X336" s="986"/>
      <c r="Y336" s="986"/>
      <c r="Z336" s="986"/>
      <c r="AA336" s="987"/>
      <c r="AB336" s="273"/>
      <c r="AC336" s="274"/>
      <c r="AD336" s="274"/>
      <c r="AE336" s="279" t="s">
        <v>251</v>
      </c>
      <c r="AF336" s="279"/>
      <c r="AG336" s="279"/>
      <c r="AH336" s="279"/>
      <c r="AI336" s="279"/>
      <c r="AJ336" s="279"/>
      <c r="AK336" s="279"/>
      <c r="AL336" s="279"/>
      <c r="AM336" s="279"/>
      <c r="AN336" s="279"/>
      <c r="AO336" s="279"/>
      <c r="AP336" s="279"/>
      <c r="AQ336" s="279"/>
      <c r="AR336" s="279"/>
      <c r="AS336" s="279"/>
      <c r="AT336" s="279"/>
      <c r="AU336" s="279"/>
      <c r="AV336" s="279"/>
      <c r="AW336" s="279"/>
      <c r="AX336" s="280"/>
      <c r="AY336">
        <f t="shared" si="48"/>
        <v>0</v>
      </c>
    </row>
    <row r="337" spans="1:51" ht="22.5" hidden="1" customHeight="1" x14ac:dyDescent="0.15">
      <c r="A337" s="995"/>
      <c r="B337" s="253"/>
      <c r="C337" s="252"/>
      <c r="D337" s="253"/>
      <c r="E337" s="252"/>
      <c r="F337" s="314"/>
      <c r="G337" s="234"/>
      <c r="H337" s="235"/>
      <c r="I337" s="235"/>
      <c r="J337" s="235"/>
      <c r="K337" s="235"/>
      <c r="L337" s="235"/>
      <c r="M337" s="235"/>
      <c r="N337" s="235"/>
      <c r="O337" s="235"/>
      <c r="P337" s="236"/>
      <c r="Q337" s="985"/>
      <c r="R337" s="986"/>
      <c r="S337" s="986"/>
      <c r="T337" s="986"/>
      <c r="U337" s="986"/>
      <c r="V337" s="986"/>
      <c r="W337" s="986"/>
      <c r="X337" s="986"/>
      <c r="Y337" s="986"/>
      <c r="Z337" s="986"/>
      <c r="AA337" s="987"/>
      <c r="AB337" s="273"/>
      <c r="AC337" s="274"/>
      <c r="AD337" s="274"/>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5"/>
      <c r="B338" s="253"/>
      <c r="C338" s="252"/>
      <c r="D338" s="253"/>
      <c r="E338" s="252"/>
      <c r="F338" s="314"/>
      <c r="G338" s="237"/>
      <c r="H338" s="194"/>
      <c r="I338" s="194"/>
      <c r="J338" s="194"/>
      <c r="K338" s="194"/>
      <c r="L338" s="194"/>
      <c r="M338" s="194"/>
      <c r="N338" s="194"/>
      <c r="O338" s="194"/>
      <c r="P338" s="238"/>
      <c r="Q338" s="988"/>
      <c r="R338" s="989"/>
      <c r="S338" s="989"/>
      <c r="T338" s="989"/>
      <c r="U338" s="989"/>
      <c r="V338" s="989"/>
      <c r="W338" s="989"/>
      <c r="X338" s="989"/>
      <c r="Y338" s="989"/>
      <c r="Z338" s="989"/>
      <c r="AA338" s="990"/>
      <c r="AB338" s="275"/>
      <c r="AC338" s="276"/>
      <c r="AD338" s="276"/>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5"/>
      <c r="B339" s="253"/>
      <c r="C339" s="252"/>
      <c r="D339" s="253"/>
      <c r="E339" s="252"/>
      <c r="F339" s="314"/>
      <c r="G339" s="288"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67"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68"/>
      <c r="AF340" s="269"/>
      <c r="AG340" s="269"/>
      <c r="AH340" s="269"/>
      <c r="AI340" s="269"/>
      <c r="AJ340" s="269"/>
      <c r="AK340" s="269"/>
      <c r="AL340" s="269"/>
      <c r="AM340" s="269"/>
      <c r="AN340" s="269"/>
      <c r="AO340" s="269"/>
      <c r="AP340" s="269"/>
      <c r="AQ340" s="269"/>
      <c r="AR340" s="269"/>
      <c r="AS340" s="269"/>
      <c r="AT340" s="269"/>
      <c r="AU340" s="269"/>
      <c r="AV340" s="269"/>
      <c r="AW340" s="269"/>
      <c r="AX340" s="270"/>
      <c r="AY340">
        <f>$AY$339</f>
        <v>0</v>
      </c>
    </row>
    <row r="341" spans="1:51" ht="22.5" hidden="1" customHeight="1" x14ac:dyDescent="0.15">
      <c r="A341" s="995"/>
      <c r="B341" s="253"/>
      <c r="C341" s="252"/>
      <c r="D341" s="253"/>
      <c r="E341" s="252"/>
      <c r="F341" s="314"/>
      <c r="G341" s="232"/>
      <c r="H341" s="191"/>
      <c r="I341" s="191"/>
      <c r="J341" s="191"/>
      <c r="K341" s="191"/>
      <c r="L341" s="191"/>
      <c r="M341" s="191"/>
      <c r="N341" s="191"/>
      <c r="O341" s="191"/>
      <c r="P341" s="233"/>
      <c r="Q341" s="982"/>
      <c r="R341" s="983"/>
      <c r="S341" s="983"/>
      <c r="T341" s="983"/>
      <c r="U341" s="983"/>
      <c r="V341" s="983"/>
      <c r="W341" s="983"/>
      <c r="X341" s="983"/>
      <c r="Y341" s="983"/>
      <c r="Z341" s="983"/>
      <c r="AA341" s="984"/>
      <c r="AB341" s="271"/>
      <c r="AC341" s="272"/>
      <c r="AD341" s="272"/>
      <c r="AE341" s="277"/>
      <c r="AF341" s="277"/>
      <c r="AG341" s="277"/>
      <c r="AH341" s="277"/>
      <c r="AI341" s="277"/>
      <c r="AJ341" s="277"/>
      <c r="AK341" s="277"/>
      <c r="AL341" s="277"/>
      <c r="AM341" s="277"/>
      <c r="AN341" s="277"/>
      <c r="AO341" s="277"/>
      <c r="AP341" s="277"/>
      <c r="AQ341" s="277"/>
      <c r="AR341" s="277"/>
      <c r="AS341" s="277"/>
      <c r="AT341" s="277"/>
      <c r="AU341" s="277"/>
      <c r="AV341" s="277"/>
      <c r="AW341" s="277"/>
      <c r="AX341" s="278"/>
      <c r="AY341">
        <f t="shared" ref="AY341:AY345" si="49">$AY$339</f>
        <v>0</v>
      </c>
    </row>
    <row r="342" spans="1:51" ht="22.5" hidden="1" customHeight="1" x14ac:dyDescent="0.15">
      <c r="A342" s="995"/>
      <c r="B342" s="253"/>
      <c r="C342" s="252"/>
      <c r="D342" s="253"/>
      <c r="E342" s="252"/>
      <c r="F342" s="314"/>
      <c r="G342" s="234"/>
      <c r="H342" s="235"/>
      <c r="I342" s="235"/>
      <c r="J342" s="235"/>
      <c r="K342" s="235"/>
      <c r="L342" s="235"/>
      <c r="M342" s="235"/>
      <c r="N342" s="235"/>
      <c r="O342" s="235"/>
      <c r="P342" s="236"/>
      <c r="Q342" s="985"/>
      <c r="R342" s="986"/>
      <c r="S342" s="986"/>
      <c r="T342" s="986"/>
      <c r="U342" s="986"/>
      <c r="V342" s="986"/>
      <c r="W342" s="986"/>
      <c r="X342" s="986"/>
      <c r="Y342" s="986"/>
      <c r="Z342" s="986"/>
      <c r="AA342" s="987"/>
      <c r="AB342" s="273"/>
      <c r="AC342" s="274"/>
      <c r="AD342" s="274"/>
      <c r="AE342" s="277"/>
      <c r="AF342" s="277"/>
      <c r="AG342" s="277"/>
      <c r="AH342" s="277"/>
      <c r="AI342" s="277"/>
      <c r="AJ342" s="277"/>
      <c r="AK342" s="277"/>
      <c r="AL342" s="277"/>
      <c r="AM342" s="277"/>
      <c r="AN342" s="277"/>
      <c r="AO342" s="277"/>
      <c r="AP342" s="277"/>
      <c r="AQ342" s="277"/>
      <c r="AR342" s="277"/>
      <c r="AS342" s="277"/>
      <c r="AT342" s="277"/>
      <c r="AU342" s="277"/>
      <c r="AV342" s="277"/>
      <c r="AW342" s="277"/>
      <c r="AX342" s="278"/>
      <c r="AY342">
        <f t="shared" si="49"/>
        <v>0</v>
      </c>
    </row>
    <row r="343" spans="1:51" ht="25.5" hidden="1" customHeight="1" x14ac:dyDescent="0.15">
      <c r="A343" s="995"/>
      <c r="B343" s="253"/>
      <c r="C343" s="252"/>
      <c r="D343" s="253"/>
      <c r="E343" s="252"/>
      <c r="F343" s="314"/>
      <c r="G343" s="234"/>
      <c r="H343" s="235"/>
      <c r="I343" s="235"/>
      <c r="J343" s="235"/>
      <c r="K343" s="235"/>
      <c r="L343" s="235"/>
      <c r="M343" s="235"/>
      <c r="N343" s="235"/>
      <c r="O343" s="235"/>
      <c r="P343" s="236"/>
      <c r="Q343" s="985"/>
      <c r="R343" s="986"/>
      <c r="S343" s="986"/>
      <c r="T343" s="986"/>
      <c r="U343" s="986"/>
      <c r="V343" s="986"/>
      <c r="W343" s="986"/>
      <c r="X343" s="986"/>
      <c r="Y343" s="986"/>
      <c r="Z343" s="986"/>
      <c r="AA343" s="987"/>
      <c r="AB343" s="273"/>
      <c r="AC343" s="274"/>
      <c r="AD343" s="274"/>
      <c r="AE343" s="279" t="s">
        <v>251</v>
      </c>
      <c r="AF343" s="279"/>
      <c r="AG343" s="279"/>
      <c r="AH343" s="279"/>
      <c r="AI343" s="279"/>
      <c r="AJ343" s="279"/>
      <c r="AK343" s="279"/>
      <c r="AL343" s="279"/>
      <c r="AM343" s="279"/>
      <c r="AN343" s="279"/>
      <c r="AO343" s="279"/>
      <c r="AP343" s="279"/>
      <c r="AQ343" s="279"/>
      <c r="AR343" s="279"/>
      <c r="AS343" s="279"/>
      <c r="AT343" s="279"/>
      <c r="AU343" s="279"/>
      <c r="AV343" s="279"/>
      <c r="AW343" s="279"/>
      <c r="AX343" s="280"/>
      <c r="AY343">
        <f t="shared" si="49"/>
        <v>0</v>
      </c>
    </row>
    <row r="344" spans="1:51" ht="22.5" hidden="1" customHeight="1" x14ac:dyDescent="0.15">
      <c r="A344" s="995"/>
      <c r="B344" s="253"/>
      <c r="C344" s="252"/>
      <c r="D344" s="253"/>
      <c r="E344" s="252"/>
      <c r="F344" s="314"/>
      <c r="G344" s="234"/>
      <c r="H344" s="235"/>
      <c r="I344" s="235"/>
      <c r="J344" s="235"/>
      <c r="K344" s="235"/>
      <c r="L344" s="235"/>
      <c r="M344" s="235"/>
      <c r="N344" s="235"/>
      <c r="O344" s="235"/>
      <c r="P344" s="236"/>
      <c r="Q344" s="985"/>
      <c r="R344" s="986"/>
      <c r="S344" s="986"/>
      <c r="T344" s="986"/>
      <c r="U344" s="986"/>
      <c r="V344" s="986"/>
      <c r="W344" s="986"/>
      <c r="X344" s="986"/>
      <c r="Y344" s="986"/>
      <c r="Z344" s="986"/>
      <c r="AA344" s="987"/>
      <c r="AB344" s="273"/>
      <c r="AC344" s="274"/>
      <c r="AD344" s="274"/>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5"/>
      <c r="B345" s="253"/>
      <c r="C345" s="252"/>
      <c r="D345" s="253"/>
      <c r="E345" s="252"/>
      <c r="F345" s="314"/>
      <c r="G345" s="237"/>
      <c r="H345" s="194"/>
      <c r="I345" s="194"/>
      <c r="J345" s="194"/>
      <c r="K345" s="194"/>
      <c r="L345" s="194"/>
      <c r="M345" s="194"/>
      <c r="N345" s="194"/>
      <c r="O345" s="194"/>
      <c r="P345" s="238"/>
      <c r="Q345" s="988"/>
      <c r="R345" s="989"/>
      <c r="S345" s="989"/>
      <c r="T345" s="989"/>
      <c r="U345" s="989"/>
      <c r="V345" s="989"/>
      <c r="W345" s="989"/>
      <c r="X345" s="989"/>
      <c r="Y345" s="989"/>
      <c r="Z345" s="989"/>
      <c r="AA345" s="990"/>
      <c r="AB345" s="275"/>
      <c r="AC345" s="276"/>
      <c r="AD345" s="276"/>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5"/>
      <c r="B346" s="253"/>
      <c r="C346" s="252"/>
      <c r="D346" s="253"/>
      <c r="E346" s="252"/>
      <c r="F346" s="314"/>
      <c r="G346" s="288"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67"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68"/>
      <c r="AF347" s="269"/>
      <c r="AG347" s="269"/>
      <c r="AH347" s="269"/>
      <c r="AI347" s="269"/>
      <c r="AJ347" s="269"/>
      <c r="AK347" s="269"/>
      <c r="AL347" s="269"/>
      <c r="AM347" s="269"/>
      <c r="AN347" s="269"/>
      <c r="AO347" s="269"/>
      <c r="AP347" s="269"/>
      <c r="AQ347" s="269"/>
      <c r="AR347" s="269"/>
      <c r="AS347" s="269"/>
      <c r="AT347" s="269"/>
      <c r="AU347" s="269"/>
      <c r="AV347" s="269"/>
      <c r="AW347" s="269"/>
      <c r="AX347" s="270"/>
      <c r="AY347">
        <f>$AY$346</f>
        <v>0</v>
      </c>
    </row>
    <row r="348" spans="1:51" ht="22.5" hidden="1" customHeight="1" x14ac:dyDescent="0.15">
      <c r="A348" s="995"/>
      <c r="B348" s="253"/>
      <c r="C348" s="252"/>
      <c r="D348" s="253"/>
      <c r="E348" s="252"/>
      <c r="F348" s="314"/>
      <c r="G348" s="232"/>
      <c r="H348" s="191"/>
      <c r="I348" s="191"/>
      <c r="J348" s="191"/>
      <c r="K348" s="191"/>
      <c r="L348" s="191"/>
      <c r="M348" s="191"/>
      <c r="N348" s="191"/>
      <c r="O348" s="191"/>
      <c r="P348" s="233"/>
      <c r="Q348" s="982"/>
      <c r="R348" s="983"/>
      <c r="S348" s="983"/>
      <c r="T348" s="983"/>
      <c r="U348" s="983"/>
      <c r="V348" s="983"/>
      <c r="W348" s="983"/>
      <c r="X348" s="983"/>
      <c r="Y348" s="983"/>
      <c r="Z348" s="983"/>
      <c r="AA348" s="984"/>
      <c r="AB348" s="271"/>
      <c r="AC348" s="272"/>
      <c r="AD348" s="272"/>
      <c r="AE348" s="277"/>
      <c r="AF348" s="277"/>
      <c r="AG348" s="277"/>
      <c r="AH348" s="277"/>
      <c r="AI348" s="277"/>
      <c r="AJ348" s="277"/>
      <c r="AK348" s="277"/>
      <c r="AL348" s="277"/>
      <c r="AM348" s="277"/>
      <c r="AN348" s="277"/>
      <c r="AO348" s="277"/>
      <c r="AP348" s="277"/>
      <c r="AQ348" s="277"/>
      <c r="AR348" s="277"/>
      <c r="AS348" s="277"/>
      <c r="AT348" s="277"/>
      <c r="AU348" s="277"/>
      <c r="AV348" s="277"/>
      <c r="AW348" s="277"/>
      <c r="AX348" s="278"/>
      <c r="AY348">
        <f t="shared" ref="AY348:AY352" si="50">$AY$346</f>
        <v>0</v>
      </c>
    </row>
    <row r="349" spans="1:51" ht="22.5" hidden="1" customHeight="1" x14ac:dyDescent="0.15">
      <c r="A349" s="995"/>
      <c r="B349" s="253"/>
      <c r="C349" s="252"/>
      <c r="D349" s="253"/>
      <c r="E349" s="252"/>
      <c r="F349" s="314"/>
      <c r="G349" s="234"/>
      <c r="H349" s="235"/>
      <c r="I349" s="235"/>
      <c r="J349" s="235"/>
      <c r="K349" s="235"/>
      <c r="L349" s="235"/>
      <c r="M349" s="235"/>
      <c r="N349" s="235"/>
      <c r="O349" s="235"/>
      <c r="P349" s="236"/>
      <c r="Q349" s="985"/>
      <c r="R349" s="986"/>
      <c r="S349" s="986"/>
      <c r="T349" s="986"/>
      <c r="U349" s="986"/>
      <c r="V349" s="986"/>
      <c r="W349" s="986"/>
      <c r="X349" s="986"/>
      <c r="Y349" s="986"/>
      <c r="Z349" s="986"/>
      <c r="AA349" s="987"/>
      <c r="AB349" s="273"/>
      <c r="AC349" s="274"/>
      <c r="AD349" s="274"/>
      <c r="AE349" s="277"/>
      <c r="AF349" s="277"/>
      <c r="AG349" s="277"/>
      <c r="AH349" s="277"/>
      <c r="AI349" s="277"/>
      <c r="AJ349" s="277"/>
      <c r="AK349" s="277"/>
      <c r="AL349" s="277"/>
      <c r="AM349" s="277"/>
      <c r="AN349" s="277"/>
      <c r="AO349" s="277"/>
      <c r="AP349" s="277"/>
      <c r="AQ349" s="277"/>
      <c r="AR349" s="277"/>
      <c r="AS349" s="277"/>
      <c r="AT349" s="277"/>
      <c r="AU349" s="277"/>
      <c r="AV349" s="277"/>
      <c r="AW349" s="277"/>
      <c r="AX349" s="278"/>
      <c r="AY349">
        <f t="shared" si="50"/>
        <v>0</v>
      </c>
    </row>
    <row r="350" spans="1:51" ht="25.5" hidden="1" customHeight="1" x14ac:dyDescent="0.15">
      <c r="A350" s="995"/>
      <c r="B350" s="253"/>
      <c r="C350" s="252"/>
      <c r="D350" s="253"/>
      <c r="E350" s="252"/>
      <c r="F350" s="314"/>
      <c r="G350" s="234"/>
      <c r="H350" s="235"/>
      <c r="I350" s="235"/>
      <c r="J350" s="235"/>
      <c r="K350" s="235"/>
      <c r="L350" s="235"/>
      <c r="M350" s="235"/>
      <c r="N350" s="235"/>
      <c r="O350" s="235"/>
      <c r="P350" s="236"/>
      <c r="Q350" s="985"/>
      <c r="R350" s="986"/>
      <c r="S350" s="986"/>
      <c r="T350" s="986"/>
      <c r="U350" s="986"/>
      <c r="V350" s="986"/>
      <c r="W350" s="986"/>
      <c r="X350" s="986"/>
      <c r="Y350" s="986"/>
      <c r="Z350" s="986"/>
      <c r="AA350" s="987"/>
      <c r="AB350" s="273"/>
      <c r="AC350" s="274"/>
      <c r="AD350" s="274"/>
      <c r="AE350" s="279" t="s">
        <v>251</v>
      </c>
      <c r="AF350" s="279"/>
      <c r="AG350" s="279"/>
      <c r="AH350" s="279"/>
      <c r="AI350" s="279"/>
      <c r="AJ350" s="279"/>
      <c r="AK350" s="279"/>
      <c r="AL350" s="279"/>
      <c r="AM350" s="279"/>
      <c r="AN350" s="279"/>
      <c r="AO350" s="279"/>
      <c r="AP350" s="279"/>
      <c r="AQ350" s="279"/>
      <c r="AR350" s="279"/>
      <c r="AS350" s="279"/>
      <c r="AT350" s="279"/>
      <c r="AU350" s="279"/>
      <c r="AV350" s="279"/>
      <c r="AW350" s="279"/>
      <c r="AX350" s="280"/>
      <c r="AY350">
        <f t="shared" si="50"/>
        <v>0</v>
      </c>
    </row>
    <row r="351" spans="1:51" ht="22.5" hidden="1" customHeight="1" x14ac:dyDescent="0.15">
      <c r="A351" s="995"/>
      <c r="B351" s="253"/>
      <c r="C351" s="252"/>
      <c r="D351" s="253"/>
      <c r="E351" s="252"/>
      <c r="F351" s="314"/>
      <c r="G351" s="234"/>
      <c r="H351" s="235"/>
      <c r="I351" s="235"/>
      <c r="J351" s="235"/>
      <c r="K351" s="235"/>
      <c r="L351" s="235"/>
      <c r="M351" s="235"/>
      <c r="N351" s="235"/>
      <c r="O351" s="235"/>
      <c r="P351" s="236"/>
      <c r="Q351" s="985"/>
      <c r="R351" s="986"/>
      <c r="S351" s="986"/>
      <c r="T351" s="986"/>
      <c r="U351" s="986"/>
      <c r="V351" s="986"/>
      <c r="W351" s="986"/>
      <c r="X351" s="986"/>
      <c r="Y351" s="986"/>
      <c r="Z351" s="986"/>
      <c r="AA351" s="987"/>
      <c r="AB351" s="273"/>
      <c r="AC351" s="274"/>
      <c r="AD351" s="274"/>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5"/>
      <c r="B352" s="253"/>
      <c r="C352" s="252"/>
      <c r="D352" s="253"/>
      <c r="E352" s="252"/>
      <c r="F352" s="314"/>
      <c r="G352" s="237"/>
      <c r="H352" s="194"/>
      <c r="I352" s="194"/>
      <c r="J352" s="194"/>
      <c r="K352" s="194"/>
      <c r="L352" s="194"/>
      <c r="M352" s="194"/>
      <c r="N352" s="194"/>
      <c r="O352" s="194"/>
      <c r="P352" s="238"/>
      <c r="Q352" s="988"/>
      <c r="R352" s="989"/>
      <c r="S352" s="989"/>
      <c r="T352" s="989"/>
      <c r="U352" s="989"/>
      <c r="V352" s="989"/>
      <c r="W352" s="989"/>
      <c r="X352" s="989"/>
      <c r="Y352" s="989"/>
      <c r="Z352" s="989"/>
      <c r="AA352" s="990"/>
      <c r="AB352" s="275"/>
      <c r="AC352" s="276"/>
      <c r="AD352" s="276"/>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5"/>
      <c r="B353" s="253"/>
      <c r="C353" s="252"/>
      <c r="D353" s="253"/>
      <c r="E353" s="252"/>
      <c r="F353" s="314"/>
      <c r="G353" s="288"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67"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68"/>
      <c r="AF354" s="269"/>
      <c r="AG354" s="269"/>
      <c r="AH354" s="269"/>
      <c r="AI354" s="269"/>
      <c r="AJ354" s="269"/>
      <c r="AK354" s="269"/>
      <c r="AL354" s="269"/>
      <c r="AM354" s="269"/>
      <c r="AN354" s="269"/>
      <c r="AO354" s="269"/>
      <c r="AP354" s="269"/>
      <c r="AQ354" s="269"/>
      <c r="AR354" s="269"/>
      <c r="AS354" s="269"/>
      <c r="AT354" s="269"/>
      <c r="AU354" s="269"/>
      <c r="AV354" s="269"/>
      <c r="AW354" s="269"/>
      <c r="AX354" s="270"/>
      <c r="AY354">
        <f>$AY$353</f>
        <v>0</v>
      </c>
    </row>
    <row r="355" spans="1:51" ht="22.5" hidden="1" customHeight="1" x14ac:dyDescent="0.15">
      <c r="A355" s="995"/>
      <c r="B355" s="253"/>
      <c r="C355" s="252"/>
      <c r="D355" s="253"/>
      <c r="E355" s="252"/>
      <c r="F355" s="314"/>
      <c r="G355" s="232"/>
      <c r="H355" s="191"/>
      <c r="I355" s="191"/>
      <c r="J355" s="191"/>
      <c r="K355" s="191"/>
      <c r="L355" s="191"/>
      <c r="M355" s="191"/>
      <c r="N355" s="191"/>
      <c r="O355" s="191"/>
      <c r="P355" s="233"/>
      <c r="Q355" s="982"/>
      <c r="R355" s="983"/>
      <c r="S355" s="983"/>
      <c r="T355" s="983"/>
      <c r="U355" s="983"/>
      <c r="V355" s="983"/>
      <c r="W355" s="983"/>
      <c r="X355" s="983"/>
      <c r="Y355" s="983"/>
      <c r="Z355" s="983"/>
      <c r="AA355" s="984"/>
      <c r="AB355" s="271"/>
      <c r="AC355" s="272"/>
      <c r="AD355" s="272"/>
      <c r="AE355" s="277"/>
      <c r="AF355" s="277"/>
      <c r="AG355" s="277"/>
      <c r="AH355" s="277"/>
      <c r="AI355" s="277"/>
      <c r="AJ355" s="277"/>
      <c r="AK355" s="277"/>
      <c r="AL355" s="277"/>
      <c r="AM355" s="277"/>
      <c r="AN355" s="277"/>
      <c r="AO355" s="277"/>
      <c r="AP355" s="277"/>
      <c r="AQ355" s="277"/>
      <c r="AR355" s="277"/>
      <c r="AS355" s="277"/>
      <c r="AT355" s="277"/>
      <c r="AU355" s="277"/>
      <c r="AV355" s="277"/>
      <c r="AW355" s="277"/>
      <c r="AX355" s="278"/>
      <c r="AY355">
        <f t="shared" ref="AY355:AY359" si="51">$AY$353</f>
        <v>0</v>
      </c>
    </row>
    <row r="356" spans="1:51" ht="22.5" hidden="1" customHeight="1" x14ac:dyDescent="0.15">
      <c r="A356" s="995"/>
      <c r="B356" s="253"/>
      <c r="C356" s="252"/>
      <c r="D356" s="253"/>
      <c r="E356" s="252"/>
      <c r="F356" s="314"/>
      <c r="G356" s="234"/>
      <c r="H356" s="235"/>
      <c r="I356" s="235"/>
      <c r="J356" s="235"/>
      <c r="K356" s="235"/>
      <c r="L356" s="235"/>
      <c r="M356" s="235"/>
      <c r="N356" s="235"/>
      <c r="O356" s="235"/>
      <c r="P356" s="236"/>
      <c r="Q356" s="985"/>
      <c r="R356" s="986"/>
      <c r="S356" s="986"/>
      <c r="T356" s="986"/>
      <c r="U356" s="986"/>
      <c r="V356" s="986"/>
      <c r="W356" s="986"/>
      <c r="X356" s="986"/>
      <c r="Y356" s="986"/>
      <c r="Z356" s="986"/>
      <c r="AA356" s="987"/>
      <c r="AB356" s="273"/>
      <c r="AC356" s="274"/>
      <c r="AD356" s="274"/>
      <c r="AE356" s="277"/>
      <c r="AF356" s="277"/>
      <c r="AG356" s="277"/>
      <c r="AH356" s="277"/>
      <c r="AI356" s="277"/>
      <c r="AJ356" s="277"/>
      <c r="AK356" s="277"/>
      <c r="AL356" s="277"/>
      <c r="AM356" s="277"/>
      <c r="AN356" s="277"/>
      <c r="AO356" s="277"/>
      <c r="AP356" s="277"/>
      <c r="AQ356" s="277"/>
      <c r="AR356" s="277"/>
      <c r="AS356" s="277"/>
      <c r="AT356" s="277"/>
      <c r="AU356" s="277"/>
      <c r="AV356" s="277"/>
      <c r="AW356" s="277"/>
      <c r="AX356" s="278"/>
      <c r="AY356">
        <f t="shared" si="51"/>
        <v>0</v>
      </c>
    </row>
    <row r="357" spans="1:51" ht="25.5" hidden="1" customHeight="1" x14ac:dyDescent="0.15">
      <c r="A357" s="995"/>
      <c r="B357" s="253"/>
      <c r="C357" s="252"/>
      <c r="D357" s="253"/>
      <c r="E357" s="252"/>
      <c r="F357" s="314"/>
      <c r="G357" s="234"/>
      <c r="H357" s="235"/>
      <c r="I357" s="235"/>
      <c r="J357" s="235"/>
      <c r="K357" s="235"/>
      <c r="L357" s="235"/>
      <c r="M357" s="235"/>
      <c r="N357" s="235"/>
      <c r="O357" s="235"/>
      <c r="P357" s="236"/>
      <c r="Q357" s="985"/>
      <c r="R357" s="986"/>
      <c r="S357" s="986"/>
      <c r="T357" s="986"/>
      <c r="U357" s="986"/>
      <c r="V357" s="986"/>
      <c r="W357" s="986"/>
      <c r="X357" s="986"/>
      <c r="Y357" s="986"/>
      <c r="Z357" s="986"/>
      <c r="AA357" s="987"/>
      <c r="AB357" s="273"/>
      <c r="AC357" s="274"/>
      <c r="AD357" s="274"/>
      <c r="AE357" s="279" t="s">
        <v>251</v>
      </c>
      <c r="AF357" s="279"/>
      <c r="AG357" s="279"/>
      <c r="AH357" s="279"/>
      <c r="AI357" s="279"/>
      <c r="AJ357" s="279"/>
      <c r="AK357" s="279"/>
      <c r="AL357" s="279"/>
      <c r="AM357" s="279"/>
      <c r="AN357" s="279"/>
      <c r="AO357" s="279"/>
      <c r="AP357" s="279"/>
      <c r="AQ357" s="279"/>
      <c r="AR357" s="279"/>
      <c r="AS357" s="279"/>
      <c r="AT357" s="279"/>
      <c r="AU357" s="279"/>
      <c r="AV357" s="279"/>
      <c r="AW357" s="279"/>
      <c r="AX357" s="280"/>
      <c r="AY357">
        <f t="shared" si="51"/>
        <v>0</v>
      </c>
    </row>
    <row r="358" spans="1:51" ht="22.5" hidden="1" customHeight="1" x14ac:dyDescent="0.15">
      <c r="A358" s="995"/>
      <c r="B358" s="253"/>
      <c r="C358" s="252"/>
      <c r="D358" s="253"/>
      <c r="E358" s="252"/>
      <c r="F358" s="314"/>
      <c r="G358" s="234"/>
      <c r="H358" s="235"/>
      <c r="I358" s="235"/>
      <c r="J358" s="235"/>
      <c r="K358" s="235"/>
      <c r="L358" s="235"/>
      <c r="M358" s="235"/>
      <c r="N358" s="235"/>
      <c r="O358" s="235"/>
      <c r="P358" s="236"/>
      <c r="Q358" s="985"/>
      <c r="R358" s="986"/>
      <c r="S358" s="986"/>
      <c r="T358" s="986"/>
      <c r="U358" s="986"/>
      <c r="V358" s="986"/>
      <c r="W358" s="986"/>
      <c r="X358" s="986"/>
      <c r="Y358" s="986"/>
      <c r="Z358" s="986"/>
      <c r="AA358" s="987"/>
      <c r="AB358" s="273"/>
      <c r="AC358" s="274"/>
      <c r="AD358" s="274"/>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5"/>
      <c r="B359" s="253"/>
      <c r="C359" s="252"/>
      <c r="D359" s="253"/>
      <c r="E359" s="252"/>
      <c r="F359" s="314"/>
      <c r="G359" s="237"/>
      <c r="H359" s="194"/>
      <c r="I359" s="194"/>
      <c r="J359" s="194"/>
      <c r="K359" s="194"/>
      <c r="L359" s="194"/>
      <c r="M359" s="194"/>
      <c r="N359" s="194"/>
      <c r="O359" s="194"/>
      <c r="P359" s="238"/>
      <c r="Q359" s="988"/>
      <c r="R359" s="989"/>
      <c r="S359" s="989"/>
      <c r="T359" s="989"/>
      <c r="U359" s="989"/>
      <c r="V359" s="989"/>
      <c r="W359" s="989"/>
      <c r="X359" s="989"/>
      <c r="Y359" s="989"/>
      <c r="Z359" s="989"/>
      <c r="AA359" s="990"/>
      <c r="AB359" s="275"/>
      <c r="AC359" s="276"/>
      <c r="AD359" s="276"/>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5"/>
      <c r="B360" s="253"/>
      <c r="C360" s="252"/>
      <c r="D360" s="253"/>
      <c r="E360" s="252"/>
      <c r="F360" s="314"/>
      <c r="G360" s="288"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67"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68"/>
      <c r="AF361" s="269"/>
      <c r="AG361" s="269"/>
      <c r="AH361" s="269"/>
      <c r="AI361" s="269"/>
      <c r="AJ361" s="269"/>
      <c r="AK361" s="269"/>
      <c r="AL361" s="269"/>
      <c r="AM361" s="269"/>
      <c r="AN361" s="269"/>
      <c r="AO361" s="269"/>
      <c r="AP361" s="269"/>
      <c r="AQ361" s="269"/>
      <c r="AR361" s="269"/>
      <c r="AS361" s="269"/>
      <c r="AT361" s="269"/>
      <c r="AU361" s="269"/>
      <c r="AV361" s="269"/>
      <c r="AW361" s="269"/>
      <c r="AX361" s="270"/>
      <c r="AY361">
        <f>$AY$360</f>
        <v>0</v>
      </c>
    </row>
    <row r="362" spans="1:51" ht="22.5" hidden="1" customHeight="1" x14ac:dyDescent="0.15">
      <c r="A362" s="995"/>
      <c r="B362" s="253"/>
      <c r="C362" s="252"/>
      <c r="D362" s="253"/>
      <c r="E362" s="252"/>
      <c r="F362" s="314"/>
      <c r="G362" s="232"/>
      <c r="H362" s="191"/>
      <c r="I362" s="191"/>
      <c r="J362" s="191"/>
      <c r="K362" s="191"/>
      <c r="L362" s="191"/>
      <c r="M362" s="191"/>
      <c r="N362" s="191"/>
      <c r="O362" s="191"/>
      <c r="P362" s="233"/>
      <c r="Q362" s="982"/>
      <c r="R362" s="983"/>
      <c r="S362" s="983"/>
      <c r="T362" s="983"/>
      <c r="U362" s="983"/>
      <c r="V362" s="983"/>
      <c r="W362" s="983"/>
      <c r="X362" s="983"/>
      <c r="Y362" s="983"/>
      <c r="Z362" s="983"/>
      <c r="AA362" s="984"/>
      <c r="AB362" s="271"/>
      <c r="AC362" s="272"/>
      <c r="AD362" s="272"/>
      <c r="AE362" s="277"/>
      <c r="AF362" s="277"/>
      <c r="AG362" s="277"/>
      <c r="AH362" s="277"/>
      <c r="AI362" s="277"/>
      <c r="AJ362" s="277"/>
      <c r="AK362" s="277"/>
      <c r="AL362" s="277"/>
      <c r="AM362" s="277"/>
      <c r="AN362" s="277"/>
      <c r="AO362" s="277"/>
      <c r="AP362" s="277"/>
      <c r="AQ362" s="277"/>
      <c r="AR362" s="277"/>
      <c r="AS362" s="277"/>
      <c r="AT362" s="277"/>
      <c r="AU362" s="277"/>
      <c r="AV362" s="277"/>
      <c r="AW362" s="277"/>
      <c r="AX362" s="278"/>
      <c r="AY362">
        <f t="shared" ref="AY362:AY366" si="52">$AY$360</f>
        <v>0</v>
      </c>
    </row>
    <row r="363" spans="1:51" ht="22.5" hidden="1" customHeight="1" x14ac:dyDescent="0.15">
      <c r="A363" s="995"/>
      <c r="B363" s="253"/>
      <c r="C363" s="252"/>
      <c r="D363" s="253"/>
      <c r="E363" s="252"/>
      <c r="F363" s="314"/>
      <c r="G363" s="234"/>
      <c r="H363" s="235"/>
      <c r="I363" s="235"/>
      <c r="J363" s="235"/>
      <c r="K363" s="235"/>
      <c r="L363" s="235"/>
      <c r="M363" s="235"/>
      <c r="N363" s="235"/>
      <c r="O363" s="235"/>
      <c r="P363" s="236"/>
      <c r="Q363" s="985"/>
      <c r="R363" s="986"/>
      <c r="S363" s="986"/>
      <c r="T363" s="986"/>
      <c r="U363" s="986"/>
      <c r="V363" s="986"/>
      <c r="W363" s="986"/>
      <c r="X363" s="986"/>
      <c r="Y363" s="986"/>
      <c r="Z363" s="986"/>
      <c r="AA363" s="987"/>
      <c r="AB363" s="273"/>
      <c r="AC363" s="274"/>
      <c r="AD363" s="274"/>
      <c r="AE363" s="277"/>
      <c r="AF363" s="277"/>
      <c r="AG363" s="277"/>
      <c r="AH363" s="277"/>
      <c r="AI363" s="277"/>
      <c r="AJ363" s="277"/>
      <c r="AK363" s="277"/>
      <c r="AL363" s="277"/>
      <c r="AM363" s="277"/>
      <c r="AN363" s="277"/>
      <c r="AO363" s="277"/>
      <c r="AP363" s="277"/>
      <c r="AQ363" s="277"/>
      <c r="AR363" s="277"/>
      <c r="AS363" s="277"/>
      <c r="AT363" s="277"/>
      <c r="AU363" s="277"/>
      <c r="AV363" s="277"/>
      <c r="AW363" s="277"/>
      <c r="AX363" s="278"/>
      <c r="AY363">
        <f t="shared" si="52"/>
        <v>0</v>
      </c>
    </row>
    <row r="364" spans="1:51" ht="25.5" hidden="1" customHeight="1" x14ac:dyDescent="0.15">
      <c r="A364" s="995"/>
      <c r="B364" s="253"/>
      <c r="C364" s="252"/>
      <c r="D364" s="253"/>
      <c r="E364" s="252"/>
      <c r="F364" s="314"/>
      <c r="G364" s="234"/>
      <c r="H364" s="235"/>
      <c r="I364" s="235"/>
      <c r="J364" s="235"/>
      <c r="K364" s="235"/>
      <c r="L364" s="235"/>
      <c r="M364" s="235"/>
      <c r="N364" s="235"/>
      <c r="O364" s="235"/>
      <c r="P364" s="236"/>
      <c r="Q364" s="985"/>
      <c r="R364" s="986"/>
      <c r="S364" s="986"/>
      <c r="T364" s="986"/>
      <c r="U364" s="986"/>
      <c r="V364" s="986"/>
      <c r="W364" s="986"/>
      <c r="X364" s="986"/>
      <c r="Y364" s="986"/>
      <c r="Z364" s="986"/>
      <c r="AA364" s="987"/>
      <c r="AB364" s="273"/>
      <c r="AC364" s="274"/>
      <c r="AD364" s="274"/>
      <c r="AE364" s="283" t="s">
        <v>251</v>
      </c>
      <c r="AF364" s="283"/>
      <c r="AG364" s="283"/>
      <c r="AH364" s="283"/>
      <c r="AI364" s="283"/>
      <c r="AJ364" s="283"/>
      <c r="AK364" s="283"/>
      <c r="AL364" s="283"/>
      <c r="AM364" s="283"/>
      <c r="AN364" s="283"/>
      <c r="AO364" s="283"/>
      <c r="AP364" s="283"/>
      <c r="AQ364" s="283"/>
      <c r="AR364" s="283"/>
      <c r="AS364" s="283"/>
      <c r="AT364" s="283"/>
      <c r="AU364" s="283"/>
      <c r="AV364" s="283"/>
      <c r="AW364" s="283"/>
      <c r="AX364" s="284"/>
      <c r="AY364">
        <f t="shared" si="52"/>
        <v>0</v>
      </c>
    </row>
    <row r="365" spans="1:51" ht="22.5" hidden="1" customHeight="1" x14ac:dyDescent="0.15">
      <c r="A365" s="995"/>
      <c r="B365" s="253"/>
      <c r="C365" s="252"/>
      <c r="D365" s="253"/>
      <c r="E365" s="252"/>
      <c r="F365" s="314"/>
      <c r="G365" s="234"/>
      <c r="H365" s="235"/>
      <c r="I365" s="235"/>
      <c r="J365" s="235"/>
      <c r="K365" s="235"/>
      <c r="L365" s="235"/>
      <c r="M365" s="235"/>
      <c r="N365" s="235"/>
      <c r="O365" s="235"/>
      <c r="P365" s="236"/>
      <c r="Q365" s="985"/>
      <c r="R365" s="986"/>
      <c r="S365" s="986"/>
      <c r="T365" s="986"/>
      <c r="U365" s="986"/>
      <c r="V365" s="986"/>
      <c r="W365" s="986"/>
      <c r="X365" s="986"/>
      <c r="Y365" s="986"/>
      <c r="Z365" s="986"/>
      <c r="AA365" s="987"/>
      <c r="AB365" s="273"/>
      <c r="AC365" s="274"/>
      <c r="AD365" s="274"/>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5"/>
      <c r="B366" s="253"/>
      <c r="C366" s="252"/>
      <c r="D366" s="253"/>
      <c r="E366" s="315"/>
      <c r="F366" s="316"/>
      <c r="G366" s="237"/>
      <c r="H366" s="194"/>
      <c r="I366" s="194"/>
      <c r="J366" s="194"/>
      <c r="K366" s="194"/>
      <c r="L366" s="194"/>
      <c r="M366" s="194"/>
      <c r="N366" s="194"/>
      <c r="O366" s="194"/>
      <c r="P366" s="238"/>
      <c r="Q366" s="988"/>
      <c r="R366" s="989"/>
      <c r="S366" s="989"/>
      <c r="T366" s="989"/>
      <c r="U366" s="989"/>
      <c r="V366" s="989"/>
      <c r="W366" s="989"/>
      <c r="X366" s="989"/>
      <c r="Y366" s="989"/>
      <c r="Z366" s="989"/>
      <c r="AA366" s="990"/>
      <c r="AB366" s="275"/>
      <c r="AC366" s="276"/>
      <c r="AD366" s="276"/>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5"/>
      <c r="B369" s="253"/>
      <c r="C369" s="252"/>
      <c r="D369" s="253"/>
      <c r="E369" s="43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2"/>
      <c r="AY369">
        <f>$AY$367</f>
        <v>0</v>
      </c>
    </row>
    <row r="370" spans="1:51" ht="45" hidden="1" customHeight="1" x14ac:dyDescent="0.15">
      <c r="A370" s="99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5"/>
      <c r="B372" s="253"/>
      <c r="C372" s="252"/>
      <c r="D372" s="253"/>
      <c r="E372" s="250" t="s">
        <v>237</v>
      </c>
      <c r="F372" s="313"/>
      <c r="G372" s="263" t="s">
        <v>246</v>
      </c>
      <c r="H372" s="258"/>
      <c r="I372" s="258"/>
      <c r="J372" s="258"/>
      <c r="K372" s="258"/>
      <c r="L372" s="258"/>
      <c r="M372" s="258"/>
      <c r="N372" s="258"/>
      <c r="O372" s="258"/>
      <c r="P372" s="258"/>
      <c r="Q372" s="258"/>
      <c r="R372" s="258"/>
      <c r="S372" s="258"/>
      <c r="T372" s="258"/>
      <c r="U372" s="258"/>
      <c r="V372" s="258"/>
      <c r="W372" s="258"/>
      <c r="X372" s="259"/>
      <c r="Y372" s="264"/>
      <c r="Z372" s="265"/>
      <c r="AA372" s="266"/>
      <c r="AB372" s="257" t="s">
        <v>11</v>
      </c>
      <c r="AC372" s="258"/>
      <c r="AD372" s="259"/>
      <c r="AE372" s="215" t="s">
        <v>390</v>
      </c>
      <c r="AF372" s="199"/>
      <c r="AG372" s="199"/>
      <c r="AH372" s="200"/>
      <c r="AI372" s="215" t="s">
        <v>412</v>
      </c>
      <c r="AJ372" s="199"/>
      <c r="AK372" s="199"/>
      <c r="AL372" s="200"/>
      <c r="AM372" s="215" t="s">
        <v>699</v>
      </c>
      <c r="AN372" s="199"/>
      <c r="AO372" s="199"/>
      <c r="AP372" s="200"/>
      <c r="AQ372" s="257" t="s">
        <v>232</v>
      </c>
      <c r="AR372" s="258"/>
      <c r="AS372" s="258"/>
      <c r="AT372" s="259"/>
      <c r="AU372" s="281" t="s">
        <v>248</v>
      </c>
      <c r="AV372" s="281"/>
      <c r="AW372" s="281"/>
      <c r="AX372" s="282"/>
      <c r="AY372">
        <f>COUNTA($G$374)</f>
        <v>0</v>
      </c>
    </row>
    <row r="373" spans="1:51" ht="18.75" hidden="1" customHeight="1" x14ac:dyDescent="0.15">
      <c r="A373" s="99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9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9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5"/>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95"/>
      <c r="B376" s="253"/>
      <c r="C376" s="252"/>
      <c r="D376" s="253"/>
      <c r="E376" s="252"/>
      <c r="F376" s="314"/>
      <c r="G376" s="263" t="s">
        <v>246</v>
      </c>
      <c r="H376" s="258"/>
      <c r="I376" s="258"/>
      <c r="J376" s="258"/>
      <c r="K376" s="258"/>
      <c r="L376" s="258"/>
      <c r="M376" s="258"/>
      <c r="N376" s="258"/>
      <c r="O376" s="258"/>
      <c r="P376" s="258"/>
      <c r="Q376" s="258"/>
      <c r="R376" s="258"/>
      <c r="S376" s="258"/>
      <c r="T376" s="258"/>
      <c r="U376" s="258"/>
      <c r="V376" s="258"/>
      <c r="W376" s="258"/>
      <c r="X376" s="259"/>
      <c r="Y376" s="264"/>
      <c r="Z376" s="265"/>
      <c r="AA376" s="266"/>
      <c r="AB376" s="257" t="s">
        <v>11</v>
      </c>
      <c r="AC376" s="258"/>
      <c r="AD376" s="259"/>
      <c r="AE376" s="215" t="s">
        <v>390</v>
      </c>
      <c r="AF376" s="199"/>
      <c r="AG376" s="199"/>
      <c r="AH376" s="200"/>
      <c r="AI376" s="215" t="s">
        <v>412</v>
      </c>
      <c r="AJ376" s="199"/>
      <c r="AK376" s="199"/>
      <c r="AL376" s="200"/>
      <c r="AM376" s="215" t="s">
        <v>699</v>
      </c>
      <c r="AN376" s="199"/>
      <c r="AO376" s="199"/>
      <c r="AP376" s="200"/>
      <c r="AQ376" s="257" t="s">
        <v>232</v>
      </c>
      <c r="AR376" s="258"/>
      <c r="AS376" s="258"/>
      <c r="AT376" s="259"/>
      <c r="AU376" s="281" t="s">
        <v>248</v>
      </c>
      <c r="AV376" s="281"/>
      <c r="AW376" s="281"/>
      <c r="AX376" s="282"/>
      <c r="AY376">
        <f>COUNTA($G$378)</f>
        <v>0</v>
      </c>
    </row>
    <row r="377" spans="1:51" ht="18.75" hidden="1" customHeight="1" x14ac:dyDescent="0.15">
      <c r="A377" s="99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9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9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5"/>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95"/>
      <c r="B380" s="253"/>
      <c r="C380" s="252"/>
      <c r="D380" s="253"/>
      <c r="E380" s="252"/>
      <c r="F380" s="314"/>
      <c r="G380" s="263" t="s">
        <v>246</v>
      </c>
      <c r="H380" s="258"/>
      <c r="I380" s="258"/>
      <c r="J380" s="258"/>
      <c r="K380" s="258"/>
      <c r="L380" s="258"/>
      <c r="M380" s="258"/>
      <c r="N380" s="258"/>
      <c r="O380" s="258"/>
      <c r="P380" s="258"/>
      <c r="Q380" s="258"/>
      <c r="R380" s="258"/>
      <c r="S380" s="258"/>
      <c r="T380" s="258"/>
      <c r="U380" s="258"/>
      <c r="V380" s="258"/>
      <c r="W380" s="258"/>
      <c r="X380" s="259"/>
      <c r="Y380" s="264"/>
      <c r="Z380" s="265"/>
      <c r="AA380" s="266"/>
      <c r="AB380" s="257" t="s">
        <v>11</v>
      </c>
      <c r="AC380" s="258"/>
      <c r="AD380" s="259"/>
      <c r="AE380" s="215" t="s">
        <v>390</v>
      </c>
      <c r="AF380" s="199"/>
      <c r="AG380" s="199"/>
      <c r="AH380" s="200"/>
      <c r="AI380" s="215" t="s">
        <v>412</v>
      </c>
      <c r="AJ380" s="199"/>
      <c r="AK380" s="199"/>
      <c r="AL380" s="200"/>
      <c r="AM380" s="215" t="s">
        <v>699</v>
      </c>
      <c r="AN380" s="199"/>
      <c r="AO380" s="199"/>
      <c r="AP380" s="200"/>
      <c r="AQ380" s="257" t="s">
        <v>232</v>
      </c>
      <c r="AR380" s="258"/>
      <c r="AS380" s="258"/>
      <c r="AT380" s="259"/>
      <c r="AU380" s="281" t="s">
        <v>248</v>
      </c>
      <c r="AV380" s="281"/>
      <c r="AW380" s="281"/>
      <c r="AX380" s="282"/>
      <c r="AY380">
        <f>COUNTA($G$382)</f>
        <v>0</v>
      </c>
    </row>
    <row r="381" spans="1:51" ht="18.75" hidden="1" customHeight="1" x14ac:dyDescent="0.15">
      <c r="A381" s="99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9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9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5"/>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95"/>
      <c r="B384" s="253"/>
      <c r="C384" s="252"/>
      <c r="D384" s="253"/>
      <c r="E384" s="252"/>
      <c r="F384" s="314"/>
      <c r="G384" s="263" t="s">
        <v>246</v>
      </c>
      <c r="H384" s="258"/>
      <c r="I384" s="258"/>
      <c r="J384" s="258"/>
      <c r="K384" s="258"/>
      <c r="L384" s="258"/>
      <c r="M384" s="258"/>
      <c r="N384" s="258"/>
      <c r="O384" s="258"/>
      <c r="P384" s="258"/>
      <c r="Q384" s="258"/>
      <c r="R384" s="258"/>
      <c r="S384" s="258"/>
      <c r="T384" s="258"/>
      <c r="U384" s="258"/>
      <c r="V384" s="258"/>
      <c r="W384" s="258"/>
      <c r="X384" s="259"/>
      <c r="Y384" s="264"/>
      <c r="Z384" s="265"/>
      <c r="AA384" s="266"/>
      <c r="AB384" s="257" t="s">
        <v>11</v>
      </c>
      <c r="AC384" s="258"/>
      <c r="AD384" s="259"/>
      <c r="AE384" s="215" t="s">
        <v>390</v>
      </c>
      <c r="AF384" s="199"/>
      <c r="AG384" s="199"/>
      <c r="AH384" s="200"/>
      <c r="AI384" s="215" t="s">
        <v>412</v>
      </c>
      <c r="AJ384" s="199"/>
      <c r="AK384" s="199"/>
      <c r="AL384" s="200"/>
      <c r="AM384" s="215" t="s">
        <v>699</v>
      </c>
      <c r="AN384" s="199"/>
      <c r="AO384" s="199"/>
      <c r="AP384" s="200"/>
      <c r="AQ384" s="257" t="s">
        <v>232</v>
      </c>
      <c r="AR384" s="258"/>
      <c r="AS384" s="258"/>
      <c r="AT384" s="259"/>
      <c r="AU384" s="281" t="s">
        <v>248</v>
      </c>
      <c r="AV384" s="281"/>
      <c r="AW384" s="281"/>
      <c r="AX384" s="282"/>
      <c r="AY384">
        <f>COUNTA($G$386)</f>
        <v>0</v>
      </c>
    </row>
    <row r="385" spans="1:51" ht="18.75" hidden="1" customHeight="1" x14ac:dyDescent="0.15">
      <c r="A385" s="99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9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9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5"/>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95"/>
      <c r="B388" s="253"/>
      <c r="C388" s="252"/>
      <c r="D388" s="253"/>
      <c r="E388" s="252"/>
      <c r="F388" s="314"/>
      <c r="G388" s="263" t="s">
        <v>246</v>
      </c>
      <c r="H388" s="258"/>
      <c r="I388" s="258"/>
      <c r="J388" s="258"/>
      <c r="K388" s="258"/>
      <c r="L388" s="258"/>
      <c r="M388" s="258"/>
      <c r="N388" s="258"/>
      <c r="O388" s="258"/>
      <c r="P388" s="258"/>
      <c r="Q388" s="258"/>
      <c r="R388" s="258"/>
      <c r="S388" s="258"/>
      <c r="T388" s="258"/>
      <c r="U388" s="258"/>
      <c r="V388" s="258"/>
      <c r="W388" s="258"/>
      <c r="X388" s="259"/>
      <c r="Y388" s="264"/>
      <c r="Z388" s="265"/>
      <c r="AA388" s="266"/>
      <c r="AB388" s="257" t="s">
        <v>11</v>
      </c>
      <c r="AC388" s="258"/>
      <c r="AD388" s="259"/>
      <c r="AE388" s="215" t="s">
        <v>390</v>
      </c>
      <c r="AF388" s="199"/>
      <c r="AG388" s="199"/>
      <c r="AH388" s="200"/>
      <c r="AI388" s="215" t="s">
        <v>412</v>
      </c>
      <c r="AJ388" s="199"/>
      <c r="AK388" s="199"/>
      <c r="AL388" s="200"/>
      <c r="AM388" s="215" t="s">
        <v>699</v>
      </c>
      <c r="AN388" s="199"/>
      <c r="AO388" s="199"/>
      <c r="AP388" s="200"/>
      <c r="AQ388" s="257" t="s">
        <v>232</v>
      </c>
      <c r="AR388" s="258"/>
      <c r="AS388" s="258"/>
      <c r="AT388" s="259"/>
      <c r="AU388" s="281" t="s">
        <v>248</v>
      </c>
      <c r="AV388" s="281"/>
      <c r="AW388" s="281"/>
      <c r="AX388" s="282"/>
      <c r="AY388">
        <f>COUNTA($G$390)</f>
        <v>0</v>
      </c>
    </row>
    <row r="389" spans="1:51" ht="18.75" hidden="1" customHeight="1" x14ac:dyDescent="0.15">
      <c r="A389" s="99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9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9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5"/>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95"/>
      <c r="B392" s="253"/>
      <c r="C392" s="252"/>
      <c r="D392" s="253"/>
      <c r="E392" s="252"/>
      <c r="F392" s="314"/>
      <c r="G392" s="288"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99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5"/>
      <c r="B394" s="253"/>
      <c r="C394" s="252"/>
      <c r="D394" s="253"/>
      <c r="E394" s="252"/>
      <c r="F394" s="314"/>
      <c r="G394" s="232"/>
      <c r="H394" s="191"/>
      <c r="I394" s="191"/>
      <c r="J394" s="191"/>
      <c r="K394" s="191"/>
      <c r="L394" s="191"/>
      <c r="M394" s="191"/>
      <c r="N394" s="191"/>
      <c r="O394" s="191"/>
      <c r="P394" s="233"/>
      <c r="Q394" s="982"/>
      <c r="R394" s="983"/>
      <c r="S394" s="983"/>
      <c r="T394" s="983"/>
      <c r="U394" s="983"/>
      <c r="V394" s="983"/>
      <c r="W394" s="983"/>
      <c r="X394" s="983"/>
      <c r="Y394" s="983"/>
      <c r="Z394" s="983"/>
      <c r="AA394" s="984"/>
      <c r="AB394" s="271"/>
      <c r="AC394" s="272"/>
      <c r="AD394" s="272"/>
      <c r="AE394" s="277"/>
      <c r="AF394" s="277"/>
      <c r="AG394" s="277"/>
      <c r="AH394" s="277"/>
      <c r="AI394" s="277"/>
      <c r="AJ394" s="277"/>
      <c r="AK394" s="277"/>
      <c r="AL394" s="277"/>
      <c r="AM394" s="277"/>
      <c r="AN394" s="277"/>
      <c r="AO394" s="277"/>
      <c r="AP394" s="277"/>
      <c r="AQ394" s="277"/>
      <c r="AR394" s="277"/>
      <c r="AS394" s="277"/>
      <c r="AT394" s="277"/>
      <c r="AU394" s="277"/>
      <c r="AV394" s="277"/>
      <c r="AW394" s="277"/>
      <c r="AX394" s="278"/>
      <c r="AY394">
        <f t="shared" ref="AY394:AY398" si="58">$AY$392</f>
        <v>0</v>
      </c>
    </row>
    <row r="395" spans="1:51" ht="22.5" hidden="1" customHeight="1" x14ac:dyDescent="0.15">
      <c r="A395" s="995"/>
      <c r="B395" s="253"/>
      <c r="C395" s="252"/>
      <c r="D395" s="253"/>
      <c r="E395" s="252"/>
      <c r="F395" s="314"/>
      <c r="G395" s="234"/>
      <c r="H395" s="235"/>
      <c r="I395" s="235"/>
      <c r="J395" s="235"/>
      <c r="K395" s="235"/>
      <c r="L395" s="235"/>
      <c r="M395" s="235"/>
      <c r="N395" s="235"/>
      <c r="O395" s="235"/>
      <c r="P395" s="236"/>
      <c r="Q395" s="985"/>
      <c r="R395" s="986"/>
      <c r="S395" s="986"/>
      <c r="T395" s="986"/>
      <c r="U395" s="986"/>
      <c r="V395" s="986"/>
      <c r="W395" s="986"/>
      <c r="X395" s="986"/>
      <c r="Y395" s="986"/>
      <c r="Z395" s="986"/>
      <c r="AA395" s="987"/>
      <c r="AB395" s="273"/>
      <c r="AC395" s="274"/>
      <c r="AD395" s="274"/>
      <c r="AE395" s="277"/>
      <c r="AF395" s="277"/>
      <c r="AG395" s="277"/>
      <c r="AH395" s="277"/>
      <c r="AI395" s="277"/>
      <c r="AJ395" s="277"/>
      <c r="AK395" s="277"/>
      <c r="AL395" s="277"/>
      <c r="AM395" s="277"/>
      <c r="AN395" s="277"/>
      <c r="AO395" s="277"/>
      <c r="AP395" s="277"/>
      <c r="AQ395" s="277"/>
      <c r="AR395" s="277"/>
      <c r="AS395" s="277"/>
      <c r="AT395" s="277"/>
      <c r="AU395" s="277"/>
      <c r="AV395" s="277"/>
      <c r="AW395" s="277"/>
      <c r="AX395" s="278"/>
      <c r="AY395">
        <f t="shared" si="58"/>
        <v>0</v>
      </c>
    </row>
    <row r="396" spans="1:51" ht="25.5" hidden="1" customHeight="1" x14ac:dyDescent="0.15">
      <c r="A396" s="995"/>
      <c r="B396" s="253"/>
      <c r="C396" s="252"/>
      <c r="D396" s="253"/>
      <c r="E396" s="252"/>
      <c r="F396" s="314"/>
      <c r="G396" s="234"/>
      <c r="H396" s="235"/>
      <c r="I396" s="235"/>
      <c r="J396" s="235"/>
      <c r="K396" s="235"/>
      <c r="L396" s="235"/>
      <c r="M396" s="235"/>
      <c r="N396" s="235"/>
      <c r="O396" s="235"/>
      <c r="P396" s="236"/>
      <c r="Q396" s="985"/>
      <c r="R396" s="986"/>
      <c r="S396" s="986"/>
      <c r="T396" s="986"/>
      <c r="U396" s="986"/>
      <c r="V396" s="986"/>
      <c r="W396" s="986"/>
      <c r="X396" s="986"/>
      <c r="Y396" s="986"/>
      <c r="Z396" s="986"/>
      <c r="AA396" s="987"/>
      <c r="AB396" s="273"/>
      <c r="AC396" s="274"/>
      <c r="AD396" s="274"/>
      <c r="AE396" s="279" t="s">
        <v>251</v>
      </c>
      <c r="AF396" s="279"/>
      <c r="AG396" s="279"/>
      <c r="AH396" s="279"/>
      <c r="AI396" s="279"/>
      <c r="AJ396" s="279"/>
      <c r="AK396" s="279"/>
      <c r="AL396" s="279"/>
      <c r="AM396" s="279"/>
      <c r="AN396" s="279"/>
      <c r="AO396" s="279"/>
      <c r="AP396" s="279"/>
      <c r="AQ396" s="279"/>
      <c r="AR396" s="279"/>
      <c r="AS396" s="279"/>
      <c r="AT396" s="279"/>
      <c r="AU396" s="279"/>
      <c r="AV396" s="279"/>
      <c r="AW396" s="279"/>
      <c r="AX396" s="280"/>
      <c r="AY396">
        <f t="shared" si="58"/>
        <v>0</v>
      </c>
    </row>
    <row r="397" spans="1:51" ht="22.5" hidden="1" customHeight="1" x14ac:dyDescent="0.15">
      <c r="A397" s="995"/>
      <c r="B397" s="253"/>
      <c r="C397" s="252"/>
      <c r="D397" s="253"/>
      <c r="E397" s="252"/>
      <c r="F397" s="314"/>
      <c r="G397" s="234"/>
      <c r="H397" s="235"/>
      <c r="I397" s="235"/>
      <c r="J397" s="235"/>
      <c r="K397" s="235"/>
      <c r="L397" s="235"/>
      <c r="M397" s="235"/>
      <c r="N397" s="235"/>
      <c r="O397" s="235"/>
      <c r="P397" s="236"/>
      <c r="Q397" s="985"/>
      <c r="R397" s="986"/>
      <c r="S397" s="986"/>
      <c r="T397" s="986"/>
      <c r="U397" s="986"/>
      <c r="V397" s="986"/>
      <c r="W397" s="986"/>
      <c r="X397" s="986"/>
      <c r="Y397" s="986"/>
      <c r="Z397" s="986"/>
      <c r="AA397" s="987"/>
      <c r="AB397" s="273"/>
      <c r="AC397" s="274"/>
      <c r="AD397" s="274"/>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5"/>
      <c r="B398" s="253"/>
      <c r="C398" s="252"/>
      <c r="D398" s="253"/>
      <c r="E398" s="252"/>
      <c r="F398" s="314"/>
      <c r="G398" s="237"/>
      <c r="H398" s="194"/>
      <c r="I398" s="194"/>
      <c r="J398" s="194"/>
      <c r="K398" s="194"/>
      <c r="L398" s="194"/>
      <c r="M398" s="194"/>
      <c r="N398" s="194"/>
      <c r="O398" s="194"/>
      <c r="P398" s="238"/>
      <c r="Q398" s="988"/>
      <c r="R398" s="989"/>
      <c r="S398" s="989"/>
      <c r="T398" s="989"/>
      <c r="U398" s="989"/>
      <c r="V398" s="989"/>
      <c r="W398" s="989"/>
      <c r="X398" s="989"/>
      <c r="Y398" s="989"/>
      <c r="Z398" s="989"/>
      <c r="AA398" s="990"/>
      <c r="AB398" s="275"/>
      <c r="AC398" s="276"/>
      <c r="AD398" s="276"/>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5"/>
      <c r="B399" s="253"/>
      <c r="C399" s="252"/>
      <c r="D399" s="253"/>
      <c r="E399" s="252"/>
      <c r="F399" s="314"/>
      <c r="G399" s="288"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67"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68"/>
      <c r="AF400" s="269"/>
      <c r="AG400" s="269"/>
      <c r="AH400" s="269"/>
      <c r="AI400" s="269"/>
      <c r="AJ400" s="269"/>
      <c r="AK400" s="269"/>
      <c r="AL400" s="269"/>
      <c r="AM400" s="269"/>
      <c r="AN400" s="269"/>
      <c r="AO400" s="269"/>
      <c r="AP400" s="269"/>
      <c r="AQ400" s="269"/>
      <c r="AR400" s="269"/>
      <c r="AS400" s="269"/>
      <c r="AT400" s="269"/>
      <c r="AU400" s="269"/>
      <c r="AV400" s="269"/>
      <c r="AW400" s="269"/>
      <c r="AX400" s="270"/>
      <c r="AY400">
        <f>$AY$399</f>
        <v>0</v>
      </c>
    </row>
    <row r="401" spans="1:51" ht="22.5" hidden="1" customHeight="1" x14ac:dyDescent="0.15">
      <c r="A401" s="995"/>
      <c r="B401" s="253"/>
      <c r="C401" s="252"/>
      <c r="D401" s="253"/>
      <c r="E401" s="252"/>
      <c r="F401" s="314"/>
      <c r="G401" s="232"/>
      <c r="H401" s="191"/>
      <c r="I401" s="191"/>
      <c r="J401" s="191"/>
      <c r="K401" s="191"/>
      <c r="L401" s="191"/>
      <c r="M401" s="191"/>
      <c r="N401" s="191"/>
      <c r="O401" s="191"/>
      <c r="P401" s="233"/>
      <c r="Q401" s="982"/>
      <c r="R401" s="983"/>
      <c r="S401" s="983"/>
      <c r="T401" s="983"/>
      <c r="U401" s="983"/>
      <c r="V401" s="983"/>
      <c r="W401" s="983"/>
      <c r="X401" s="983"/>
      <c r="Y401" s="983"/>
      <c r="Z401" s="983"/>
      <c r="AA401" s="984"/>
      <c r="AB401" s="271"/>
      <c r="AC401" s="272"/>
      <c r="AD401" s="272"/>
      <c r="AE401" s="277"/>
      <c r="AF401" s="277"/>
      <c r="AG401" s="277"/>
      <c r="AH401" s="277"/>
      <c r="AI401" s="277"/>
      <c r="AJ401" s="277"/>
      <c r="AK401" s="277"/>
      <c r="AL401" s="277"/>
      <c r="AM401" s="277"/>
      <c r="AN401" s="277"/>
      <c r="AO401" s="277"/>
      <c r="AP401" s="277"/>
      <c r="AQ401" s="277"/>
      <c r="AR401" s="277"/>
      <c r="AS401" s="277"/>
      <c r="AT401" s="277"/>
      <c r="AU401" s="277"/>
      <c r="AV401" s="277"/>
      <c r="AW401" s="277"/>
      <c r="AX401" s="278"/>
      <c r="AY401">
        <f t="shared" ref="AY401:AY405" si="59">$AY$399</f>
        <v>0</v>
      </c>
    </row>
    <row r="402" spans="1:51" ht="22.5" hidden="1" customHeight="1" x14ac:dyDescent="0.15">
      <c r="A402" s="995"/>
      <c r="B402" s="253"/>
      <c r="C402" s="252"/>
      <c r="D402" s="253"/>
      <c r="E402" s="252"/>
      <c r="F402" s="314"/>
      <c r="G402" s="234"/>
      <c r="H402" s="235"/>
      <c r="I402" s="235"/>
      <c r="J402" s="235"/>
      <c r="K402" s="235"/>
      <c r="L402" s="235"/>
      <c r="M402" s="235"/>
      <c r="N402" s="235"/>
      <c r="O402" s="235"/>
      <c r="P402" s="236"/>
      <c r="Q402" s="985"/>
      <c r="R402" s="986"/>
      <c r="S402" s="986"/>
      <c r="T402" s="986"/>
      <c r="U402" s="986"/>
      <c r="V402" s="986"/>
      <c r="W402" s="986"/>
      <c r="X402" s="986"/>
      <c r="Y402" s="986"/>
      <c r="Z402" s="986"/>
      <c r="AA402" s="987"/>
      <c r="AB402" s="273"/>
      <c r="AC402" s="274"/>
      <c r="AD402" s="274"/>
      <c r="AE402" s="277"/>
      <c r="AF402" s="277"/>
      <c r="AG402" s="277"/>
      <c r="AH402" s="277"/>
      <c r="AI402" s="277"/>
      <c r="AJ402" s="277"/>
      <c r="AK402" s="277"/>
      <c r="AL402" s="277"/>
      <c r="AM402" s="277"/>
      <c r="AN402" s="277"/>
      <c r="AO402" s="277"/>
      <c r="AP402" s="277"/>
      <c r="AQ402" s="277"/>
      <c r="AR402" s="277"/>
      <c r="AS402" s="277"/>
      <c r="AT402" s="277"/>
      <c r="AU402" s="277"/>
      <c r="AV402" s="277"/>
      <c r="AW402" s="277"/>
      <c r="AX402" s="278"/>
      <c r="AY402">
        <f t="shared" si="59"/>
        <v>0</v>
      </c>
    </row>
    <row r="403" spans="1:51" ht="25.5" hidden="1" customHeight="1" x14ac:dyDescent="0.15">
      <c r="A403" s="995"/>
      <c r="B403" s="253"/>
      <c r="C403" s="252"/>
      <c r="D403" s="253"/>
      <c r="E403" s="252"/>
      <c r="F403" s="314"/>
      <c r="G403" s="234"/>
      <c r="H403" s="235"/>
      <c r="I403" s="235"/>
      <c r="J403" s="235"/>
      <c r="K403" s="235"/>
      <c r="L403" s="235"/>
      <c r="M403" s="235"/>
      <c r="N403" s="235"/>
      <c r="O403" s="235"/>
      <c r="P403" s="236"/>
      <c r="Q403" s="985"/>
      <c r="R403" s="986"/>
      <c r="S403" s="986"/>
      <c r="T403" s="986"/>
      <c r="U403" s="986"/>
      <c r="V403" s="986"/>
      <c r="W403" s="986"/>
      <c r="X403" s="986"/>
      <c r="Y403" s="986"/>
      <c r="Z403" s="986"/>
      <c r="AA403" s="987"/>
      <c r="AB403" s="273"/>
      <c r="AC403" s="274"/>
      <c r="AD403" s="274"/>
      <c r="AE403" s="279" t="s">
        <v>251</v>
      </c>
      <c r="AF403" s="279"/>
      <c r="AG403" s="279"/>
      <c r="AH403" s="279"/>
      <c r="AI403" s="279"/>
      <c r="AJ403" s="279"/>
      <c r="AK403" s="279"/>
      <c r="AL403" s="279"/>
      <c r="AM403" s="279"/>
      <c r="AN403" s="279"/>
      <c r="AO403" s="279"/>
      <c r="AP403" s="279"/>
      <c r="AQ403" s="279"/>
      <c r="AR403" s="279"/>
      <c r="AS403" s="279"/>
      <c r="AT403" s="279"/>
      <c r="AU403" s="279"/>
      <c r="AV403" s="279"/>
      <c r="AW403" s="279"/>
      <c r="AX403" s="280"/>
      <c r="AY403">
        <f t="shared" si="59"/>
        <v>0</v>
      </c>
    </row>
    <row r="404" spans="1:51" ht="22.5" hidden="1" customHeight="1" x14ac:dyDescent="0.15">
      <c r="A404" s="995"/>
      <c r="B404" s="253"/>
      <c r="C404" s="252"/>
      <c r="D404" s="253"/>
      <c r="E404" s="252"/>
      <c r="F404" s="314"/>
      <c r="G404" s="234"/>
      <c r="H404" s="235"/>
      <c r="I404" s="235"/>
      <c r="J404" s="235"/>
      <c r="K404" s="235"/>
      <c r="L404" s="235"/>
      <c r="M404" s="235"/>
      <c r="N404" s="235"/>
      <c r="O404" s="235"/>
      <c r="P404" s="236"/>
      <c r="Q404" s="985"/>
      <c r="R404" s="986"/>
      <c r="S404" s="986"/>
      <c r="T404" s="986"/>
      <c r="U404" s="986"/>
      <c r="V404" s="986"/>
      <c r="W404" s="986"/>
      <c r="X404" s="986"/>
      <c r="Y404" s="986"/>
      <c r="Z404" s="986"/>
      <c r="AA404" s="987"/>
      <c r="AB404" s="273"/>
      <c r="AC404" s="274"/>
      <c r="AD404" s="274"/>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5"/>
      <c r="B405" s="253"/>
      <c r="C405" s="252"/>
      <c r="D405" s="253"/>
      <c r="E405" s="252"/>
      <c r="F405" s="314"/>
      <c r="G405" s="237"/>
      <c r="H405" s="194"/>
      <c r="I405" s="194"/>
      <c r="J405" s="194"/>
      <c r="K405" s="194"/>
      <c r="L405" s="194"/>
      <c r="M405" s="194"/>
      <c r="N405" s="194"/>
      <c r="O405" s="194"/>
      <c r="P405" s="238"/>
      <c r="Q405" s="988"/>
      <c r="R405" s="989"/>
      <c r="S405" s="989"/>
      <c r="T405" s="989"/>
      <c r="U405" s="989"/>
      <c r="V405" s="989"/>
      <c r="W405" s="989"/>
      <c r="X405" s="989"/>
      <c r="Y405" s="989"/>
      <c r="Z405" s="989"/>
      <c r="AA405" s="990"/>
      <c r="AB405" s="275"/>
      <c r="AC405" s="276"/>
      <c r="AD405" s="276"/>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5"/>
      <c r="B406" s="253"/>
      <c r="C406" s="252"/>
      <c r="D406" s="253"/>
      <c r="E406" s="252"/>
      <c r="F406" s="314"/>
      <c r="G406" s="288"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67"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68"/>
      <c r="AF407" s="269"/>
      <c r="AG407" s="269"/>
      <c r="AH407" s="269"/>
      <c r="AI407" s="269"/>
      <c r="AJ407" s="269"/>
      <c r="AK407" s="269"/>
      <c r="AL407" s="269"/>
      <c r="AM407" s="269"/>
      <c r="AN407" s="269"/>
      <c r="AO407" s="269"/>
      <c r="AP407" s="269"/>
      <c r="AQ407" s="269"/>
      <c r="AR407" s="269"/>
      <c r="AS407" s="269"/>
      <c r="AT407" s="269"/>
      <c r="AU407" s="269"/>
      <c r="AV407" s="269"/>
      <c r="AW407" s="269"/>
      <c r="AX407" s="270"/>
      <c r="AY407">
        <f>$AY$406</f>
        <v>0</v>
      </c>
    </row>
    <row r="408" spans="1:51" ht="22.5" hidden="1" customHeight="1" x14ac:dyDescent="0.15">
      <c r="A408" s="995"/>
      <c r="B408" s="253"/>
      <c r="C408" s="252"/>
      <c r="D408" s="253"/>
      <c r="E408" s="252"/>
      <c r="F408" s="314"/>
      <c r="G408" s="232"/>
      <c r="H408" s="191"/>
      <c r="I408" s="191"/>
      <c r="J408" s="191"/>
      <c r="K408" s="191"/>
      <c r="L408" s="191"/>
      <c r="M408" s="191"/>
      <c r="N408" s="191"/>
      <c r="O408" s="191"/>
      <c r="P408" s="233"/>
      <c r="Q408" s="982"/>
      <c r="R408" s="983"/>
      <c r="S408" s="983"/>
      <c r="T408" s="983"/>
      <c r="U408" s="983"/>
      <c r="V408" s="983"/>
      <c r="W408" s="983"/>
      <c r="X408" s="983"/>
      <c r="Y408" s="983"/>
      <c r="Z408" s="983"/>
      <c r="AA408" s="984"/>
      <c r="AB408" s="271"/>
      <c r="AC408" s="272"/>
      <c r="AD408" s="272"/>
      <c r="AE408" s="277"/>
      <c r="AF408" s="277"/>
      <c r="AG408" s="277"/>
      <c r="AH408" s="277"/>
      <c r="AI408" s="277"/>
      <c r="AJ408" s="277"/>
      <c r="AK408" s="277"/>
      <c r="AL408" s="277"/>
      <c r="AM408" s="277"/>
      <c r="AN408" s="277"/>
      <c r="AO408" s="277"/>
      <c r="AP408" s="277"/>
      <c r="AQ408" s="277"/>
      <c r="AR408" s="277"/>
      <c r="AS408" s="277"/>
      <c r="AT408" s="277"/>
      <c r="AU408" s="277"/>
      <c r="AV408" s="277"/>
      <c r="AW408" s="277"/>
      <c r="AX408" s="278"/>
      <c r="AY408">
        <f t="shared" ref="AY408:AY412" si="60">$AY$406</f>
        <v>0</v>
      </c>
    </row>
    <row r="409" spans="1:51" ht="22.5" hidden="1" customHeight="1" x14ac:dyDescent="0.15">
      <c r="A409" s="995"/>
      <c r="B409" s="253"/>
      <c r="C409" s="252"/>
      <c r="D409" s="253"/>
      <c r="E409" s="252"/>
      <c r="F409" s="314"/>
      <c r="G409" s="234"/>
      <c r="H409" s="235"/>
      <c r="I409" s="235"/>
      <c r="J409" s="235"/>
      <c r="K409" s="235"/>
      <c r="L409" s="235"/>
      <c r="M409" s="235"/>
      <c r="N409" s="235"/>
      <c r="O409" s="235"/>
      <c r="P409" s="236"/>
      <c r="Q409" s="985"/>
      <c r="R409" s="986"/>
      <c r="S409" s="986"/>
      <c r="T409" s="986"/>
      <c r="U409" s="986"/>
      <c r="V409" s="986"/>
      <c r="W409" s="986"/>
      <c r="X409" s="986"/>
      <c r="Y409" s="986"/>
      <c r="Z409" s="986"/>
      <c r="AA409" s="987"/>
      <c r="AB409" s="273"/>
      <c r="AC409" s="274"/>
      <c r="AD409" s="274"/>
      <c r="AE409" s="277"/>
      <c r="AF409" s="277"/>
      <c r="AG409" s="277"/>
      <c r="AH409" s="277"/>
      <c r="AI409" s="277"/>
      <c r="AJ409" s="277"/>
      <c r="AK409" s="277"/>
      <c r="AL409" s="277"/>
      <c r="AM409" s="277"/>
      <c r="AN409" s="277"/>
      <c r="AO409" s="277"/>
      <c r="AP409" s="277"/>
      <c r="AQ409" s="277"/>
      <c r="AR409" s="277"/>
      <c r="AS409" s="277"/>
      <c r="AT409" s="277"/>
      <c r="AU409" s="277"/>
      <c r="AV409" s="277"/>
      <c r="AW409" s="277"/>
      <c r="AX409" s="278"/>
      <c r="AY409">
        <f t="shared" si="60"/>
        <v>0</v>
      </c>
    </row>
    <row r="410" spans="1:51" ht="25.5" hidden="1" customHeight="1" x14ac:dyDescent="0.15">
      <c r="A410" s="995"/>
      <c r="B410" s="253"/>
      <c r="C410" s="252"/>
      <c r="D410" s="253"/>
      <c r="E410" s="252"/>
      <c r="F410" s="314"/>
      <c r="G410" s="234"/>
      <c r="H410" s="235"/>
      <c r="I410" s="235"/>
      <c r="J410" s="235"/>
      <c r="K410" s="235"/>
      <c r="L410" s="235"/>
      <c r="M410" s="235"/>
      <c r="N410" s="235"/>
      <c r="O410" s="235"/>
      <c r="P410" s="236"/>
      <c r="Q410" s="985"/>
      <c r="R410" s="986"/>
      <c r="S410" s="986"/>
      <c r="T410" s="986"/>
      <c r="U410" s="986"/>
      <c r="V410" s="986"/>
      <c r="W410" s="986"/>
      <c r="X410" s="986"/>
      <c r="Y410" s="986"/>
      <c r="Z410" s="986"/>
      <c r="AA410" s="987"/>
      <c r="AB410" s="273"/>
      <c r="AC410" s="274"/>
      <c r="AD410" s="274"/>
      <c r="AE410" s="279" t="s">
        <v>251</v>
      </c>
      <c r="AF410" s="279"/>
      <c r="AG410" s="279"/>
      <c r="AH410" s="279"/>
      <c r="AI410" s="279"/>
      <c r="AJ410" s="279"/>
      <c r="AK410" s="279"/>
      <c r="AL410" s="279"/>
      <c r="AM410" s="279"/>
      <c r="AN410" s="279"/>
      <c r="AO410" s="279"/>
      <c r="AP410" s="279"/>
      <c r="AQ410" s="279"/>
      <c r="AR410" s="279"/>
      <c r="AS410" s="279"/>
      <c r="AT410" s="279"/>
      <c r="AU410" s="279"/>
      <c r="AV410" s="279"/>
      <c r="AW410" s="279"/>
      <c r="AX410" s="280"/>
      <c r="AY410">
        <f t="shared" si="60"/>
        <v>0</v>
      </c>
    </row>
    <row r="411" spans="1:51" ht="22.5" hidden="1" customHeight="1" x14ac:dyDescent="0.15">
      <c r="A411" s="995"/>
      <c r="B411" s="253"/>
      <c r="C411" s="252"/>
      <c r="D411" s="253"/>
      <c r="E411" s="252"/>
      <c r="F411" s="314"/>
      <c r="G411" s="234"/>
      <c r="H411" s="235"/>
      <c r="I411" s="235"/>
      <c r="J411" s="235"/>
      <c r="K411" s="235"/>
      <c r="L411" s="235"/>
      <c r="M411" s="235"/>
      <c r="N411" s="235"/>
      <c r="O411" s="235"/>
      <c r="P411" s="236"/>
      <c r="Q411" s="985"/>
      <c r="R411" s="986"/>
      <c r="S411" s="986"/>
      <c r="T411" s="986"/>
      <c r="U411" s="986"/>
      <c r="V411" s="986"/>
      <c r="W411" s="986"/>
      <c r="X411" s="986"/>
      <c r="Y411" s="986"/>
      <c r="Z411" s="986"/>
      <c r="AA411" s="987"/>
      <c r="AB411" s="273"/>
      <c r="AC411" s="274"/>
      <c r="AD411" s="274"/>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5"/>
      <c r="B412" s="253"/>
      <c r="C412" s="252"/>
      <c r="D412" s="253"/>
      <c r="E412" s="252"/>
      <c r="F412" s="314"/>
      <c r="G412" s="237"/>
      <c r="H412" s="194"/>
      <c r="I412" s="194"/>
      <c r="J412" s="194"/>
      <c r="K412" s="194"/>
      <c r="L412" s="194"/>
      <c r="M412" s="194"/>
      <c r="N412" s="194"/>
      <c r="O412" s="194"/>
      <c r="P412" s="238"/>
      <c r="Q412" s="988"/>
      <c r="R412" s="989"/>
      <c r="S412" s="989"/>
      <c r="T412" s="989"/>
      <c r="U412" s="989"/>
      <c r="V412" s="989"/>
      <c r="W412" s="989"/>
      <c r="X412" s="989"/>
      <c r="Y412" s="989"/>
      <c r="Z412" s="989"/>
      <c r="AA412" s="990"/>
      <c r="AB412" s="275"/>
      <c r="AC412" s="276"/>
      <c r="AD412" s="276"/>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5"/>
      <c r="B413" s="253"/>
      <c r="C413" s="252"/>
      <c r="D413" s="253"/>
      <c r="E413" s="252"/>
      <c r="F413" s="314"/>
      <c r="G413" s="288"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67"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68"/>
      <c r="AF414" s="269"/>
      <c r="AG414" s="269"/>
      <c r="AH414" s="269"/>
      <c r="AI414" s="269"/>
      <c r="AJ414" s="269"/>
      <c r="AK414" s="269"/>
      <c r="AL414" s="269"/>
      <c r="AM414" s="269"/>
      <c r="AN414" s="269"/>
      <c r="AO414" s="269"/>
      <c r="AP414" s="269"/>
      <c r="AQ414" s="269"/>
      <c r="AR414" s="269"/>
      <c r="AS414" s="269"/>
      <c r="AT414" s="269"/>
      <c r="AU414" s="269"/>
      <c r="AV414" s="269"/>
      <c r="AW414" s="269"/>
      <c r="AX414" s="270"/>
      <c r="AY414">
        <f>$AY$413</f>
        <v>0</v>
      </c>
    </row>
    <row r="415" spans="1:51" ht="22.5" hidden="1" customHeight="1" x14ac:dyDescent="0.15">
      <c r="A415" s="995"/>
      <c r="B415" s="253"/>
      <c r="C415" s="252"/>
      <c r="D415" s="253"/>
      <c r="E415" s="252"/>
      <c r="F415" s="314"/>
      <c r="G415" s="232"/>
      <c r="H415" s="191"/>
      <c r="I415" s="191"/>
      <c r="J415" s="191"/>
      <c r="K415" s="191"/>
      <c r="L415" s="191"/>
      <c r="M415" s="191"/>
      <c r="N415" s="191"/>
      <c r="O415" s="191"/>
      <c r="P415" s="233"/>
      <c r="Q415" s="982"/>
      <c r="R415" s="983"/>
      <c r="S415" s="983"/>
      <c r="T415" s="983"/>
      <c r="U415" s="983"/>
      <c r="V415" s="983"/>
      <c r="W415" s="983"/>
      <c r="X415" s="983"/>
      <c r="Y415" s="983"/>
      <c r="Z415" s="983"/>
      <c r="AA415" s="984"/>
      <c r="AB415" s="271"/>
      <c r="AC415" s="272"/>
      <c r="AD415" s="272"/>
      <c r="AE415" s="277"/>
      <c r="AF415" s="277"/>
      <c r="AG415" s="277"/>
      <c r="AH415" s="277"/>
      <c r="AI415" s="277"/>
      <c r="AJ415" s="277"/>
      <c r="AK415" s="277"/>
      <c r="AL415" s="277"/>
      <c r="AM415" s="277"/>
      <c r="AN415" s="277"/>
      <c r="AO415" s="277"/>
      <c r="AP415" s="277"/>
      <c r="AQ415" s="277"/>
      <c r="AR415" s="277"/>
      <c r="AS415" s="277"/>
      <c r="AT415" s="277"/>
      <c r="AU415" s="277"/>
      <c r="AV415" s="277"/>
      <c r="AW415" s="277"/>
      <c r="AX415" s="278"/>
      <c r="AY415">
        <f t="shared" ref="AY415:AY419" si="61">$AY$413</f>
        <v>0</v>
      </c>
    </row>
    <row r="416" spans="1:51" ht="22.5" hidden="1" customHeight="1" x14ac:dyDescent="0.15">
      <c r="A416" s="995"/>
      <c r="B416" s="253"/>
      <c r="C416" s="252"/>
      <c r="D416" s="253"/>
      <c r="E416" s="252"/>
      <c r="F416" s="314"/>
      <c r="G416" s="234"/>
      <c r="H416" s="235"/>
      <c r="I416" s="235"/>
      <c r="J416" s="235"/>
      <c r="K416" s="235"/>
      <c r="L416" s="235"/>
      <c r="M416" s="235"/>
      <c r="N416" s="235"/>
      <c r="O416" s="235"/>
      <c r="P416" s="236"/>
      <c r="Q416" s="985"/>
      <c r="R416" s="986"/>
      <c r="S416" s="986"/>
      <c r="T416" s="986"/>
      <c r="U416" s="986"/>
      <c r="V416" s="986"/>
      <c r="W416" s="986"/>
      <c r="X416" s="986"/>
      <c r="Y416" s="986"/>
      <c r="Z416" s="986"/>
      <c r="AA416" s="987"/>
      <c r="AB416" s="273"/>
      <c r="AC416" s="274"/>
      <c r="AD416" s="274"/>
      <c r="AE416" s="277"/>
      <c r="AF416" s="277"/>
      <c r="AG416" s="277"/>
      <c r="AH416" s="277"/>
      <c r="AI416" s="277"/>
      <c r="AJ416" s="277"/>
      <c r="AK416" s="277"/>
      <c r="AL416" s="277"/>
      <c r="AM416" s="277"/>
      <c r="AN416" s="277"/>
      <c r="AO416" s="277"/>
      <c r="AP416" s="277"/>
      <c r="AQ416" s="277"/>
      <c r="AR416" s="277"/>
      <c r="AS416" s="277"/>
      <c r="AT416" s="277"/>
      <c r="AU416" s="277"/>
      <c r="AV416" s="277"/>
      <c r="AW416" s="277"/>
      <c r="AX416" s="278"/>
      <c r="AY416">
        <f t="shared" si="61"/>
        <v>0</v>
      </c>
    </row>
    <row r="417" spans="1:51" ht="25.5" hidden="1" customHeight="1" x14ac:dyDescent="0.15">
      <c r="A417" s="995"/>
      <c r="B417" s="253"/>
      <c r="C417" s="252"/>
      <c r="D417" s="253"/>
      <c r="E417" s="252"/>
      <c r="F417" s="314"/>
      <c r="G417" s="234"/>
      <c r="H417" s="235"/>
      <c r="I417" s="235"/>
      <c r="J417" s="235"/>
      <c r="K417" s="235"/>
      <c r="L417" s="235"/>
      <c r="M417" s="235"/>
      <c r="N417" s="235"/>
      <c r="O417" s="235"/>
      <c r="P417" s="236"/>
      <c r="Q417" s="985"/>
      <c r="R417" s="986"/>
      <c r="S417" s="986"/>
      <c r="T417" s="986"/>
      <c r="U417" s="986"/>
      <c r="V417" s="986"/>
      <c r="W417" s="986"/>
      <c r="X417" s="986"/>
      <c r="Y417" s="986"/>
      <c r="Z417" s="986"/>
      <c r="AA417" s="987"/>
      <c r="AB417" s="273"/>
      <c r="AC417" s="274"/>
      <c r="AD417" s="274"/>
      <c r="AE417" s="279" t="s">
        <v>251</v>
      </c>
      <c r="AF417" s="279"/>
      <c r="AG417" s="279"/>
      <c r="AH417" s="279"/>
      <c r="AI417" s="279"/>
      <c r="AJ417" s="279"/>
      <c r="AK417" s="279"/>
      <c r="AL417" s="279"/>
      <c r="AM417" s="279"/>
      <c r="AN417" s="279"/>
      <c r="AO417" s="279"/>
      <c r="AP417" s="279"/>
      <c r="AQ417" s="279"/>
      <c r="AR417" s="279"/>
      <c r="AS417" s="279"/>
      <c r="AT417" s="279"/>
      <c r="AU417" s="279"/>
      <c r="AV417" s="279"/>
      <c r="AW417" s="279"/>
      <c r="AX417" s="280"/>
      <c r="AY417">
        <f t="shared" si="61"/>
        <v>0</v>
      </c>
    </row>
    <row r="418" spans="1:51" ht="22.5" hidden="1" customHeight="1" x14ac:dyDescent="0.15">
      <c r="A418" s="995"/>
      <c r="B418" s="253"/>
      <c r="C418" s="252"/>
      <c r="D418" s="253"/>
      <c r="E418" s="252"/>
      <c r="F418" s="314"/>
      <c r="G418" s="234"/>
      <c r="H418" s="235"/>
      <c r="I418" s="235"/>
      <c r="J418" s="235"/>
      <c r="K418" s="235"/>
      <c r="L418" s="235"/>
      <c r="M418" s="235"/>
      <c r="N418" s="235"/>
      <c r="O418" s="235"/>
      <c r="P418" s="236"/>
      <c r="Q418" s="985"/>
      <c r="R418" s="986"/>
      <c r="S418" s="986"/>
      <c r="T418" s="986"/>
      <c r="U418" s="986"/>
      <c r="V418" s="986"/>
      <c r="W418" s="986"/>
      <c r="X418" s="986"/>
      <c r="Y418" s="986"/>
      <c r="Z418" s="986"/>
      <c r="AA418" s="987"/>
      <c r="AB418" s="273"/>
      <c r="AC418" s="274"/>
      <c r="AD418" s="274"/>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5"/>
      <c r="B419" s="253"/>
      <c r="C419" s="252"/>
      <c r="D419" s="253"/>
      <c r="E419" s="252"/>
      <c r="F419" s="314"/>
      <c r="G419" s="237"/>
      <c r="H419" s="194"/>
      <c r="I419" s="194"/>
      <c r="J419" s="194"/>
      <c r="K419" s="194"/>
      <c r="L419" s="194"/>
      <c r="M419" s="194"/>
      <c r="N419" s="194"/>
      <c r="O419" s="194"/>
      <c r="P419" s="238"/>
      <c r="Q419" s="988"/>
      <c r="R419" s="989"/>
      <c r="S419" s="989"/>
      <c r="T419" s="989"/>
      <c r="U419" s="989"/>
      <c r="V419" s="989"/>
      <c r="W419" s="989"/>
      <c r="X419" s="989"/>
      <c r="Y419" s="989"/>
      <c r="Z419" s="989"/>
      <c r="AA419" s="990"/>
      <c r="AB419" s="275"/>
      <c r="AC419" s="276"/>
      <c r="AD419" s="276"/>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5"/>
      <c r="B420" s="253"/>
      <c r="C420" s="252"/>
      <c r="D420" s="253"/>
      <c r="E420" s="252"/>
      <c r="F420" s="314"/>
      <c r="G420" s="288"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67"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68"/>
      <c r="AF421" s="269"/>
      <c r="AG421" s="269"/>
      <c r="AH421" s="269"/>
      <c r="AI421" s="269"/>
      <c r="AJ421" s="269"/>
      <c r="AK421" s="269"/>
      <c r="AL421" s="269"/>
      <c r="AM421" s="269"/>
      <c r="AN421" s="269"/>
      <c r="AO421" s="269"/>
      <c r="AP421" s="269"/>
      <c r="AQ421" s="269"/>
      <c r="AR421" s="269"/>
      <c r="AS421" s="269"/>
      <c r="AT421" s="269"/>
      <c r="AU421" s="269"/>
      <c r="AV421" s="269"/>
      <c r="AW421" s="269"/>
      <c r="AX421" s="270"/>
      <c r="AY421">
        <f>$AY$420</f>
        <v>0</v>
      </c>
    </row>
    <row r="422" spans="1:51" ht="22.5" hidden="1" customHeight="1" x14ac:dyDescent="0.15">
      <c r="A422" s="995"/>
      <c r="B422" s="253"/>
      <c r="C422" s="252"/>
      <c r="D422" s="253"/>
      <c r="E422" s="252"/>
      <c r="F422" s="314"/>
      <c r="G422" s="232"/>
      <c r="H422" s="191"/>
      <c r="I422" s="191"/>
      <c r="J422" s="191"/>
      <c r="K422" s="191"/>
      <c r="L422" s="191"/>
      <c r="M422" s="191"/>
      <c r="N422" s="191"/>
      <c r="O422" s="191"/>
      <c r="P422" s="233"/>
      <c r="Q422" s="982"/>
      <c r="R422" s="983"/>
      <c r="S422" s="983"/>
      <c r="T422" s="983"/>
      <c r="U422" s="983"/>
      <c r="V422" s="983"/>
      <c r="W422" s="983"/>
      <c r="X422" s="983"/>
      <c r="Y422" s="983"/>
      <c r="Z422" s="983"/>
      <c r="AA422" s="984"/>
      <c r="AB422" s="271"/>
      <c r="AC422" s="272"/>
      <c r="AD422" s="272"/>
      <c r="AE422" s="277"/>
      <c r="AF422" s="277"/>
      <c r="AG422" s="277"/>
      <c r="AH422" s="277"/>
      <c r="AI422" s="277"/>
      <c r="AJ422" s="277"/>
      <c r="AK422" s="277"/>
      <c r="AL422" s="277"/>
      <c r="AM422" s="277"/>
      <c r="AN422" s="277"/>
      <c r="AO422" s="277"/>
      <c r="AP422" s="277"/>
      <c r="AQ422" s="277"/>
      <c r="AR422" s="277"/>
      <c r="AS422" s="277"/>
      <c r="AT422" s="277"/>
      <c r="AU422" s="277"/>
      <c r="AV422" s="277"/>
      <c r="AW422" s="277"/>
      <c r="AX422" s="278"/>
      <c r="AY422">
        <f t="shared" ref="AY422:AY426" si="62">$AY$420</f>
        <v>0</v>
      </c>
    </row>
    <row r="423" spans="1:51" ht="22.5" hidden="1" customHeight="1" x14ac:dyDescent="0.15">
      <c r="A423" s="995"/>
      <c r="B423" s="253"/>
      <c r="C423" s="252"/>
      <c r="D423" s="253"/>
      <c r="E423" s="252"/>
      <c r="F423" s="314"/>
      <c r="G423" s="234"/>
      <c r="H423" s="235"/>
      <c r="I423" s="235"/>
      <c r="J423" s="235"/>
      <c r="K423" s="235"/>
      <c r="L423" s="235"/>
      <c r="M423" s="235"/>
      <c r="N423" s="235"/>
      <c r="O423" s="235"/>
      <c r="P423" s="236"/>
      <c r="Q423" s="985"/>
      <c r="R423" s="986"/>
      <c r="S423" s="986"/>
      <c r="T423" s="986"/>
      <c r="U423" s="986"/>
      <c r="V423" s="986"/>
      <c r="W423" s="986"/>
      <c r="X423" s="986"/>
      <c r="Y423" s="986"/>
      <c r="Z423" s="986"/>
      <c r="AA423" s="987"/>
      <c r="AB423" s="273"/>
      <c r="AC423" s="274"/>
      <c r="AD423" s="274"/>
      <c r="AE423" s="277"/>
      <c r="AF423" s="277"/>
      <c r="AG423" s="277"/>
      <c r="AH423" s="277"/>
      <c r="AI423" s="277"/>
      <c r="AJ423" s="277"/>
      <c r="AK423" s="277"/>
      <c r="AL423" s="277"/>
      <c r="AM423" s="277"/>
      <c r="AN423" s="277"/>
      <c r="AO423" s="277"/>
      <c r="AP423" s="277"/>
      <c r="AQ423" s="277"/>
      <c r="AR423" s="277"/>
      <c r="AS423" s="277"/>
      <c r="AT423" s="277"/>
      <c r="AU423" s="277"/>
      <c r="AV423" s="277"/>
      <c r="AW423" s="277"/>
      <c r="AX423" s="278"/>
      <c r="AY423">
        <f t="shared" si="62"/>
        <v>0</v>
      </c>
    </row>
    <row r="424" spans="1:51" ht="25.5" hidden="1" customHeight="1" x14ac:dyDescent="0.15">
      <c r="A424" s="995"/>
      <c r="B424" s="253"/>
      <c r="C424" s="252"/>
      <c r="D424" s="253"/>
      <c r="E424" s="252"/>
      <c r="F424" s="314"/>
      <c r="G424" s="234"/>
      <c r="H424" s="235"/>
      <c r="I424" s="235"/>
      <c r="J424" s="235"/>
      <c r="K424" s="235"/>
      <c r="L424" s="235"/>
      <c r="M424" s="235"/>
      <c r="N424" s="235"/>
      <c r="O424" s="235"/>
      <c r="P424" s="236"/>
      <c r="Q424" s="985"/>
      <c r="R424" s="986"/>
      <c r="S424" s="986"/>
      <c r="T424" s="986"/>
      <c r="U424" s="986"/>
      <c r="V424" s="986"/>
      <c r="W424" s="986"/>
      <c r="X424" s="986"/>
      <c r="Y424" s="986"/>
      <c r="Z424" s="986"/>
      <c r="AA424" s="987"/>
      <c r="AB424" s="273"/>
      <c r="AC424" s="274"/>
      <c r="AD424" s="274"/>
      <c r="AE424" s="283" t="s">
        <v>251</v>
      </c>
      <c r="AF424" s="283"/>
      <c r="AG424" s="283"/>
      <c r="AH424" s="283"/>
      <c r="AI424" s="283"/>
      <c r="AJ424" s="283"/>
      <c r="AK424" s="283"/>
      <c r="AL424" s="283"/>
      <c r="AM424" s="283"/>
      <c r="AN424" s="283"/>
      <c r="AO424" s="283"/>
      <c r="AP424" s="283"/>
      <c r="AQ424" s="283"/>
      <c r="AR424" s="283"/>
      <c r="AS424" s="283"/>
      <c r="AT424" s="283"/>
      <c r="AU424" s="283"/>
      <c r="AV424" s="283"/>
      <c r="AW424" s="283"/>
      <c r="AX424" s="284"/>
      <c r="AY424">
        <f t="shared" si="62"/>
        <v>0</v>
      </c>
    </row>
    <row r="425" spans="1:51" ht="22.5" hidden="1" customHeight="1" x14ac:dyDescent="0.15">
      <c r="A425" s="995"/>
      <c r="B425" s="253"/>
      <c r="C425" s="252"/>
      <c r="D425" s="253"/>
      <c r="E425" s="252"/>
      <c r="F425" s="314"/>
      <c r="G425" s="234"/>
      <c r="H425" s="235"/>
      <c r="I425" s="235"/>
      <c r="J425" s="235"/>
      <c r="K425" s="235"/>
      <c r="L425" s="235"/>
      <c r="M425" s="235"/>
      <c r="N425" s="235"/>
      <c r="O425" s="235"/>
      <c r="P425" s="236"/>
      <c r="Q425" s="985"/>
      <c r="R425" s="986"/>
      <c r="S425" s="986"/>
      <c r="T425" s="986"/>
      <c r="U425" s="986"/>
      <c r="V425" s="986"/>
      <c r="W425" s="986"/>
      <c r="X425" s="986"/>
      <c r="Y425" s="986"/>
      <c r="Z425" s="986"/>
      <c r="AA425" s="987"/>
      <c r="AB425" s="273"/>
      <c r="AC425" s="274"/>
      <c r="AD425" s="274"/>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5"/>
      <c r="B426" s="253"/>
      <c r="C426" s="252"/>
      <c r="D426" s="253"/>
      <c r="E426" s="315"/>
      <c r="F426" s="316"/>
      <c r="G426" s="237"/>
      <c r="H426" s="194"/>
      <c r="I426" s="194"/>
      <c r="J426" s="194"/>
      <c r="K426" s="194"/>
      <c r="L426" s="194"/>
      <c r="M426" s="194"/>
      <c r="N426" s="194"/>
      <c r="O426" s="194"/>
      <c r="P426" s="238"/>
      <c r="Q426" s="988"/>
      <c r="R426" s="989"/>
      <c r="S426" s="989"/>
      <c r="T426" s="989"/>
      <c r="U426" s="989"/>
      <c r="V426" s="989"/>
      <c r="W426" s="989"/>
      <c r="X426" s="989"/>
      <c r="Y426" s="989"/>
      <c r="Z426" s="989"/>
      <c r="AA426" s="990"/>
      <c r="AB426" s="275"/>
      <c r="AC426" s="276"/>
      <c r="AD426" s="276"/>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5"/>
      <c r="B429" s="253"/>
      <c r="C429" s="315"/>
      <c r="D429" s="99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5"/>
      <c r="B430" s="253"/>
      <c r="C430" s="250" t="s">
        <v>671</v>
      </c>
      <c r="D430" s="251"/>
      <c r="E430" s="239" t="s">
        <v>399</v>
      </c>
      <c r="F430" s="451"/>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95"/>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807</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9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807</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9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807</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9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95"/>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807</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9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807</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9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807</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9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5"/>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5"/>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5"/>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5"/>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5"/>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5"/>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5"/>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5"/>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5"/>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43.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741</v>
      </c>
      <c r="AE702" s="897"/>
      <c r="AF702" s="897"/>
      <c r="AG702" s="886" t="s">
        <v>742</v>
      </c>
      <c r="AH702" s="887"/>
      <c r="AI702" s="887"/>
      <c r="AJ702" s="887"/>
      <c r="AK702" s="887"/>
      <c r="AL702" s="887"/>
      <c r="AM702" s="887"/>
      <c r="AN702" s="887"/>
      <c r="AO702" s="887"/>
      <c r="AP702" s="887"/>
      <c r="AQ702" s="887"/>
      <c r="AR702" s="887"/>
      <c r="AS702" s="887"/>
      <c r="AT702" s="887"/>
      <c r="AU702" s="887"/>
      <c r="AV702" s="887"/>
      <c r="AW702" s="887"/>
      <c r="AX702" s="888"/>
    </row>
    <row r="703" spans="1:51" ht="43.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741</v>
      </c>
      <c r="AE703" s="185"/>
      <c r="AF703" s="185"/>
      <c r="AG703" s="670" t="s">
        <v>743</v>
      </c>
      <c r="AH703" s="671"/>
      <c r="AI703" s="671"/>
      <c r="AJ703" s="671"/>
      <c r="AK703" s="671"/>
      <c r="AL703" s="671"/>
      <c r="AM703" s="671"/>
      <c r="AN703" s="671"/>
      <c r="AO703" s="671"/>
      <c r="AP703" s="671"/>
      <c r="AQ703" s="671"/>
      <c r="AR703" s="671"/>
      <c r="AS703" s="671"/>
      <c r="AT703" s="671"/>
      <c r="AU703" s="671"/>
      <c r="AV703" s="671"/>
      <c r="AW703" s="671"/>
      <c r="AX703" s="672"/>
    </row>
    <row r="704" spans="1:51" ht="43.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741</v>
      </c>
      <c r="AE704" s="589"/>
      <c r="AF704" s="589"/>
      <c r="AG704" s="431" t="s">
        <v>744</v>
      </c>
      <c r="AH704" s="235"/>
      <c r="AI704" s="235"/>
      <c r="AJ704" s="235"/>
      <c r="AK704" s="235"/>
      <c r="AL704" s="235"/>
      <c r="AM704" s="235"/>
      <c r="AN704" s="235"/>
      <c r="AO704" s="235"/>
      <c r="AP704" s="235"/>
      <c r="AQ704" s="235"/>
      <c r="AR704" s="235"/>
      <c r="AS704" s="235"/>
      <c r="AT704" s="235"/>
      <c r="AU704" s="235"/>
      <c r="AV704" s="235"/>
      <c r="AW704" s="235"/>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741</v>
      </c>
      <c r="AE705" s="739"/>
      <c r="AF705" s="739"/>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3"/>
      <c r="C706" s="617"/>
      <c r="D706" s="618"/>
      <c r="E706" s="689" t="s">
        <v>381</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745</v>
      </c>
      <c r="AE706" s="185"/>
      <c r="AF706" s="186"/>
      <c r="AG706" s="431"/>
      <c r="AH706" s="235"/>
      <c r="AI706" s="235"/>
      <c r="AJ706" s="235"/>
      <c r="AK706" s="235"/>
      <c r="AL706" s="235"/>
      <c r="AM706" s="235"/>
      <c r="AN706" s="235"/>
      <c r="AO706" s="235"/>
      <c r="AP706" s="235"/>
      <c r="AQ706" s="235"/>
      <c r="AR706" s="235"/>
      <c r="AS706" s="235"/>
      <c r="AT706" s="235"/>
      <c r="AU706" s="235"/>
      <c r="AV706" s="235"/>
      <c r="AW706" s="235"/>
      <c r="AX706" s="432"/>
    </row>
    <row r="707" spans="1:50" ht="39" customHeight="1" x14ac:dyDescent="0.15">
      <c r="A707" s="661"/>
      <c r="B707" s="773"/>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746</v>
      </c>
      <c r="AE707" s="587"/>
      <c r="AF707" s="587"/>
      <c r="AG707" s="431"/>
      <c r="AH707" s="235"/>
      <c r="AI707" s="235"/>
      <c r="AJ707" s="235"/>
      <c r="AK707" s="235"/>
      <c r="AL707" s="235"/>
      <c r="AM707" s="235"/>
      <c r="AN707" s="235"/>
      <c r="AO707" s="235"/>
      <c r="AP707" s="235"/>
      <c r="AQ707" s="235"/>
      <c r="AR707" s="235"/>
      <c r="AS707" s="235"/>
      <c r="AT707" s="235"/>
      <c r="AU707" s="235"/>
      <c r="AV707" s="235"/>
      <c r="AW707" s="235"/>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748</v>
      </c>
      <c r="AE708" s="674"/>
      <c r="AF708" s="674"/>
      <c r="AG708" s="529" t="s">
        <v>406</v>
      </c>
      <c r="AH708" s="530"/>
      <c r="AI708" s="530"/>
      <c r="AJ708" s="530"/>
      <c r="AK708" s="530"/>
      <c r="AL708" s="530"/>
      <c r="AM708" s="530"/>
      <c r="AN708" s="530"/>
      <c r="AO708" s="530"/>
      <c r="AP708" s="530"/>
      <c r="AQ708" s="530"/>
      <c r="AR708" s="530"/>
      <c r="AS708" s="530"/>
      <c r="AT708" s="530"/>
      <c r="AU708" s="530"/>
      <c r="AV708" s="530"/>
      <c r="AW708" s="530"/>
      <c r="AX708" s="531"/>
    </row>
    <row r="709" spans="1:50" ht="57"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741</v>
      </c>
      <c r="AE709" s="185"/>
      <c r="AF709" s="185"/>
      <c r="AG709" s="670" t="s">
        <v>810</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748</v>
      </c>
      <c r="AE710" s="185"/>
      <c r="AF710" s="185"/>
      <c r="AG710" s="670" t="s">
        <v>406</v>
      </c>
      <c r="AH710" s="671"/>
      <c r="AI710" s="671"/>
      <c r="AJ710" s="671"/>
      <c r="AK710" s="671"/>
      <c r="AL710" s="671"/>
      <c r="AM710" s="671"/>
      <c r="AN710" s="671"/>
      <c r="AO710" s="671"/>
      <c r="AP710" s="671"/>
      <c r="AQ710" s="671"/>
      <c r="AR710" s="671"/>
      <c r="AS710" s="671"/>
      <c r="AT710" s="671"/>
      <c r="AU710" s="671"/>
      <c r="AV710" s="671"/>
      <c r="AW710" s="671"/>
      <c r="AX710" s="672"/>
    </row>
    <row r="711" spans="1:50" ht="47.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741</v>
      </c>
      <c r="AE711" s="185"/>
      <c r="AF711" s="185"/>
      <c r="AG711" s="670" t="s">
        <v>749</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748</v>
      </c>
      <c r="AE712" s="589"/>
      <c r="AF712" s="589"/>
      <c r="AG712" s="597" t="s">
        <v>406</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70" t="s">
        <v>406</v>
      </c>
      <c r="AH713" s="671"/>
      <c r="AI713" s="671"/>
      <c r="AJ713" s="671"/>
      <c r="AK713" s="671"/>
      <c r="AL713" s="671"/>
      <c r="AM713" s="671"/>
      <c r="AN713" s="671"/>
      <c r="AO713" s="671"/>
      <c r="AP713" s="671"/>
      <c r="AQ713" s="671"/>
      <c r="AR713" s="671"/>
      <c r="AS713" s="671"/>
      <c r="AT713" s="671"/>
      <c r="AU713" s="671"/>
      <c r="AV713" s="671"/>
      <c r="AW713" s="671"/>
      <c r="AX713" s="672"/>
    </row>
    <row r="714" spans="1:50" ht="54" customHeight="1" x14ac:dyDescent="0.15">
      <c r="A714" s="663"/>
      <c r="B714" s="664"/>
      <c r="C714" s="774" t="s">
        <v>325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741</v>
      </c>
      <c r="AE714" s="595"/>
      <c r="AF714" s="596"/>
      <c r="AG714" s="695" t="s">
        <v>750</v>
      </c>
      <c r="AH714" s="696"/>
      <c r="AI714" s="696"/>
      <c r="AJ714" s="696"/>
      <c r="AK714" s="696"/>
      <c r="AL714" s="696"/>
      <c r="AM714" s="696"/>
      <c r="AN714" s="696"/>
      <c r="AO714" s="696"/>
      <c r="AP714" s="696"/>
      <c r="AQ714" s="696"/>
      <c r="AR714" s="696"/>
      <c r="AS714" s="696"/>
      <c r="AT714" s="696"/>
      <c r="AU714" s="696"/>
      <c r="AV714" s="696"/>
      <c r="AW714" s="696"/>
      <c r="AX714" s="697"/>
    </row>
    <row r="715" spans="1:50" ht="57"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741</v>
      </c>
      <c r="AE715" s="674"/>
      <c r="AF715" s="780"/>
      <c r="AG715" s="529" t="s">
        <v>752</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748</v>
      </c>
      <c r="AE716" s="762"/>
      <c r="AF716" s="762"/>
      <c r="AG716" s="670" t="s">
        <v>406</v>
      </c>
      <c r="AH716" s="671"/>
      <c r="AI716" s="671"/>
      <c r="AJ716" s="671"/>
      <c r="AK716" s="671"/>
      <c r="AL716" s="671"/>
      <c r="AM716" s="671"/>
      <c r="AN716" s="671"/>
      <c r="AO716" s="671"/>
      <c r="AP716" s="671"/>
      <c r="AQ716" s="671"/>
      <c r="AR716" s="671"/>
      <c r="AS716" s="671"/>
      <c r="AT716" s="671"/>
      <c r="AU716" s="671"/>
      <c r="AV716" s="671"/>
      <c r="AW716" s="671"/>
      <c r="AX716" s="672"/>
    </row>
    <row r="717" spans="1:50" ht="39.75"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741</v>
      </c>
      <c r="AE717" s="185"/>
      <c r="AF717" s="185"/>
      <c r="AG717" s="670" t="s">
        <v>753</v>
      </c>
      <c r="AH717" s="671"/>
      <c r="AI717" s="671"/>
      <c r="AJ717" s="671"/>
      <c r="AK717" s="671"/>
      <c r="AL717" s="671"/>
      <c r="AM717" s="671"/>
      <c r="AN717" s="671"/>
      <c r="AO717" s="671"/>
      <c r="AP717" s="671"/>
      <c r="AQ717" s="671"/>
      <c r="AR717" s="671"/>
      <c r="AS717" s="671"/>
      <c r="AT717" s="671"/>
      <c r="AU717" s="671"/>
      <c r="AV717" s="671"/>
      <c r="AW717" s="671"/>
      <c r="AX717" s="672"/>
    </row>
    <row r="718" spans="1:50" ht="44.25"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741</v>
      </c>
      <c r="AE718" s="185"/>
      <c r="AF718" s="185"/>
      <c r="AG718" s="193" t="s">
        <v>754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748</v>
      </c>
      <c r="AE719" s="674"/>
      <c r="AF719" s="674"/>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6"/>
      <c r="B720" s="657"/>
      <c r="C720" s="935" t="s">
        <v>339</v>
      </c>
      <c r="D720" s="933"/>
      <c r="E720" s="933"/>
      <c r="F720" s="936"/>
      <c r="G720" s="932" t="s">
        <v>340</v>
      </c>
      <c r="H720" s="933"/>
      <c r="I720" s="933"/>
      <c r="J720" s="933"/>
      <c r="K720" s="933"/>
      <c r="L720" s="933"/>
      <c r="M720" s="933"/>
      <c r="N720" s="932" t="s">
        <v>343</v>
      </c>
      <c r="O720" s="933"/>
      <c r="P720" s="933"/>
      <c r="Q720" s="933"/>
      <c r="R720" s="933"/>
      <c r="S720" s="933"/>
      <c r="T720" s="933"/>
      <c r="U720" s="933"/>
      <c r="V720" s="933"/>
      <c r="W720" s="933"/>
      <c r="X720" s="933"/>
      <c r="Y720" s="933"/>
      <c r="Z720" s="933"/>
      <c r="AA720" s="933"/>
      <c r="AB720" s="933"/>
      <c r="AC720" s="933"/>
      <c r="AD720" s="933"/>
      <c r="AE720" s="933"/>
      <c r="AF720" s="934"/>
      <c r="AG720" s="431"/>
      <c r="AH720" s="235"/>
      <c r="AI720" s="235"/>
      <c r="AJ720" s="235"/>
      <c r="AK720" s="235"/>
      <c r="AL720" s="235"/>
      <c r="AM720" s="235"/>
      <c r="AN720" s="235"/>
      <c r="AO720" s="235"/>
      <c r="AP720" s="235"/>
      <c r="AQ720" s="235"/>
      <c r="AR720" s="235"/>
      <c r="AS720" s="235"/>
      <c r="AT720" s="235"/>
      <c r="AU720" s="235"/>
      <c r="AV720" s="235"/>
      <c r="AW720" s="235"/>
      <c r="AX720" s="432"/>
    </row>
    <row r="721" spans="1:52" ht="24.75" hidden="1" customHeight="1" x14ac:dyDescent="0.15">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31"/>
      <c r="AH721" s="235"/>
      <c r="AI721" s="235"/>
      <c r="AJ721" s="235"/>
      <c r="AK721" s="235"/>
      <c r="AL721" s="235"/>
      <c r="AM721" s="235"/>
      <c r="AN721" s="235"/>
      <c r="AO721" s="235"/>
      <c r="AP721" s="235"/>
      <c r="AQ721" s="235"/>
      <c r="AR721" s="235"/>
      <c r="AS721" s="235"/>
      <c r="AT721" s="235"/>
      <c r="AU721" s="235"/>
      <c r="AV721" s="235"/>
      <c r="AW721" s="235"/>
      <c r="AX721" s="432"/>
    </row>
    <row r="722" spans="1:52" ht="24.75" hidden="1" customHeight="1" x14ac:dyDescent="0.15">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31"/>
      <c r="AH722" s="235"/>
      <c r="AI722" s="235"/>
      <c r="AJ722" s="235"/>
      <c r="AK722" s="235"/>
      <c r="AL722" s="235"/>
      <c r="AM722" s="235"/>
      <c r="AN722" s="235"/>
      <c r="AO722" s="235"/>
      <c r="AP722" s="235"/>
      <c r="AQ722" s="235"/>
      <c r="AR722" s="235"/>
      <c r="AS722" s="235"/>
      <c r="AT722" s="235"/>
      <c r="AU722" s="235"/>
      <c r="AV722" s="235"/>
      <c r="AW722" s="235"/>
      <c r="AX722" s="432"/>
    </row>
    <row r="723" spans="1:52" ht="24.75" hidden="1" customHeight="1" x14ac:dyDescent="0.15">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31"/>
      <c r="AH723" s="235"/>
      <c r="AI723" s="235"/>
      <c r="AJ723" s="235"/>
      <c r="AK723" s="235"/>
      <c r="AL723" s="235"/>
      <c r="AM723" s="235"/>
      <c r="AN723" s="235"/>
      <c r="AO723" s="235"/>
      <c r="AP723" s="235"/>
      <c r="AQ723" s="235"/>
      <c r="AR723" s="235"/>
      <c r="AS723" s="235"/>
      <c r="AT723" s="235"/>
      <c r="AU723" s="235"/>
      <c r="AV723" s="235"/>
      <c r="AW723" s="235"/>
      <c r="AX723" s="432"/>
    </row>
    <row r="724" spans="1:52" ht="24.75" hidden="1" customHeight="1" x14ac:dyDescent="0.15">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31"/>
      <c r="AH724" s="235"/>
      <c r="AI724" s="235"/>
      <c r="AJ724" s="235"/>
      <c r="AK724" s="235"/>
      <c r="AL724" s="235"/>
      <c r="AM724" s="235"/>
      <c r="AN724" s="235"/>
      <c r="AO724" s="235"/>
      <c r="AP724" s="235"/>
      <c r="AQ724" s="235"/>
      <c r="AR724" s="235"/>
      <c r="AS724" s="235"/>
      <c r="AT724" s="235"/>
      <c r="AU724" s="235"/>
      <c r="AV724" s="235"/>
      <c r="AW724" s="235"/>
      <c r="AX724" s="432"/>
    </row>
    <row r="725" spans="1:52" ht="24.75" hidden="1" customHeight="1" x14ac:dyDescent="0.15">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3"/>
      <c r="AH725" s="194"/>
      <c r="AI725" s="194"/>
      <c r="AJ725" s="194"/>
      <c r="AK725" s="194"/>
      <c r="AL725" s="194"/>
      <c r="AM725" s="194"/>
      <c r="AN725" s="194"/>
      <c r="AO725" s="194"/>
      <c r="AP725" s="194"/>
      <c r="AQ725" s="194"/>
      <c r="AR725" s="194"/>
      <c r="AS725" s="194"/>
      <c r="AT725" s="194"/>
      <c r="AU725" s="194"/>
      <c r="AV725" s="194"/>
      <c r="AW725" s="194"/>
      <c r="AX725" s="195"/>
    </row>
    <row r="726" spans="1:52" ht="77.25" customHeight="1" x14ac:dyDescent="0.15">
      <c r="A726" s="624" t="s">
        <v>48</v>
      </c>
      <c r="B726" s="625"/>
      <c r="C726" s="446" t="s">
        <v>53</v>
      </c>
      <c r="D726" s="584"/>
      <c r="E726" s="584"/>
      <c r="F726" s="585"/>
      <c r="G726" s="800" t="s">
        <v>755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x14ac:dyDescent="0.2">
      <c r="A727" s="626"/>
      <c r="B727" s="627"/>
      <c r="C727" s="701" t="s">
        <v>57</v>
      </c>
      <c r="D727" s="702"/>
      <c r="E727" s="702"/>
      <c r="F727" s="703"/>
      <c r="G727" s="798" t="s">
        <v>751</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6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352</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734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752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386</v>
      </c>
      <c r="B787" s="764"/>
      <c r="C787" s="764"/>
      <c r="D787" s="764"/>
      <c r="E787" s="764"/>
      <c r="F787" s="765"/>
      <c r="G787" s="442" t="s">
        <v>780</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808</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31.5" customHeight="1" x14ac:dyDescent="0.15">
      <c r="A789" s="559"/>
      <c r="B789" s="766"/>
      <c r="C789" s="766"/>
      <c r="D789" s="766"/>
      <c r="E789" s="766"/>
      <c r="F789" s="767"/>
      <c r="G789" s="452" t="s">
        <v>782</v>
      </c>
      <c r="H789" s="453"/>
      <c r="I789" s="453"/>
      <c r="J789" s="453"/>
      <c r="K789" s="454"/>
      <c r="L789" s="455" t="s">
        <v>781</v>
      </c>
      <c r="M789" s="456"/>
      <c r="N789" s="456"/>
      <c r="O789" s="456"/>
      <c r="P789" s="456"/>
      <c r="Q789" s="456"/>
      <c r="R789" s="456"/>
      <c r="S789" s="456"/>
      <c r="T789" s="456"/>
      <c r="U789" s="456"/>
      <c r="V789" s="456"/>
      <c r="W789" s="456"/>
      <c r="X789" s="457"/>
      <c r="Y789" s="458">
        <v>1.3</v>
      </c>
      <c r="Z789" s="459"/>
      <c r="AA789" s="459"/>
      <c r="AB789" s="560"/>
      <c r="AC789" s="452" t="s">
        <v>783</v>
      </c>
      <c r="AD789" s="453"/>
      <c r="AE789" s="453"/>
      <c r="AF789" s="453"/>
      <c r="AG789" s="454"/>
      <c r="AH789" s="455" t="s">
        <v>784</v>
      </c>
      <c r="AI789" s="456"/>
      <c r="AJ789" s="456"/>
      <c r="AK789" s="456"/>
      <c r="AL789" s="456"/>
      <c r="AM789" s="456"/>
      <c r="AN789" s="456"/>
      <c r="AO789" s="456"/>
      <c r="AP789" s="456"/>
      <c r="AQ789" s="456"/>
      <c r="AR789" s="456"/>
      <c r="AS789" s="456"/>
      <c r="AT789" s="457"/>
      <c r="AU789" s="458">
        <v>29.8</v>
      </c>
      <c r="AV789" s="459"/>
      <c r="AW789" s="459"/>
      <c r="AX789" s="460"/>
    </row>
    <row r="790" spans="1:51" ht="24.75" hidden="1" customHeight="1" x14ac:dyDescent="0.15">
      <c r="A790" s="559"/>
      <c r="B790" s="766"/>
      <c r="C790" s="766"/>
      <c r="D790" s="766"/>
      <c r="E790" s="766"/>
      <c r="F790" s="767"/>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9"/>
      <c r="B791" s="766"/>
      <c r="C791" s="766"/>
      <c r="D791" s="766"/>
      <c r="E791" s="766"/>
      <c r="F791" s="767"/>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9"/>
      <c r="B792" s="766"/>
      <c r="C792" s="766"/>
      <c r="D792" s="766"/>
      <c r="E792" s="766"/>
      <c r="F792" s="767"/>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9"/>
      <c r="B793" s="766"/>
      <c r="C793" s="766"/>
      <c r="D793" s="766"/>
      <c r="E793" s="766"/>
      <c r="F793" s="767"/>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9"/>
      <c r="B794" s="766"/>
      <c r="C794" s="766"/>
      <c r="D794" s="766"/>
      <c r="E794" s="766"/>
      <c r="F794" s="767"/>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9"/>
      <c r="B795" s="766"/>
      <c r="C795" s="766"/>
      <c r="D795" s="766"/>
      <c r="E795" s="766"/>
      <c r="F795" s="767"/>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9"/>
      <c r="B796" s="766"/>
      <c r="C796" s="766"/>
      <c r="D796" s="766"/>
      <c r="E796" s="766"/>
      <c r="F796" s="767"/>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9"/>
      <c r="B797" s="766"/>
      <c r="C797" s="766"/>
      <c r="D797" s="766"/>
      <c r="E797" s="766"/>
      <c r="F797" s="767"/>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9"/>
      <c r="B798" s="766"/>
      <c r="C798" s="766"/>
      <c r="D798" s="766"/>
      <c r="E798" s="766"/>
      <c r="F798" s="767"/>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9"/>
      <c r="B799" s="766"/>
      <c r="C799" s="766"/>
      <c r="D799" s="766"/>
      <c r="E799" s="766"/>
      <c r="F799" s="767"/>
      <c r="G799" s="409" t="s">
        <v>20</v>
      </c>
      <c r="H799" s="410"/>
      <c r="I799" s="410"/>
      <c r="J799" s="410"/>
      <c r="K799" s="410"/>
      <c r="L799" s="411"/>
      <c r="M799" s="412"/>
      <c r="N799" s="412"/>
      <c r="O799" s="412"/>
      <c r="P799" s="412"/>
      <c r="Q799" s="412"/>
      <c r="R799" s="412"/>
      <c r="S799" s="412"/>
      <c r="T799" s="412"/>
      <c r="U799" s="412"/>
      <c r="V799" s="412"/>
      <c r="W799" s="412"/>
      <c r="X799" s="413"/>
      <c r="Y799" s="414">
        <f>SUM(Y789:AB798)</f>
        <v>1.3</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29.8</v>
      </c>
      <c r="AV799" s="415"/>
      <c r="AW799" s="415"/>
      <c r="AX799" s="417"/>
    </row>
    <row r="800" spans="1:51" ht="24.75" hidden="1" customHeight="1" x14ac:dyDescent="0.15">
      <c r="A800" s="559"/>
      <c r="B800" s="766"/>
      <c r="C800" s="766"/>
      <c r="D800" s="766"/>
      <c r="E800" s="766"/>
      <c r="F800" s="767"/>
      <c r="G800" s="442" t="s">
        <v>319</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318</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0</v>
      </c>
    </row>
    <row r="801" spans="1:51" ht="24.75" hidden="1"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0</v>
      </c>
    </row>
    <row r="802" spans="1:51" ht="24.75" hidden="1" customHeight="1" x14ac:dyDescent="0.15">
      <c r="A802" s="559"/>
      <c r="B802" s="766"/>
      <c r="C802" s="766"/>
      <c r="D802" s="766"/>
      <c r="E802" s="766"/>
      <c r="F802" s="767"/>
      <c r="G802" s="452"/>
      <c r="H802" s="453"/>
      <c r="I802" s="453"/>
      <c r="J802" s="453"/>
      <c r="K802" s="454"/>
      <c r="L802" s="455"/>
      <c r="M802" s="456"/>
      <c r="N802" s="456"/>
      <c r="O802" s="456"/>
      <c r="P802" s="456"/>
      <c r="Q802" s="456"/>
      <c r="R802" s="456"/>
      <c r="S802" s="456"/>
      <c r="T802" s="456"/>
      <c r="U802" s="456"/>
      <c r="V802" s="456"/>
      <c r="W802" s="456"/>
      <c r="X802" s="457"/>
      <c r="Y802" s="458"/>
      <c r="Z802" s="459"/>
      <c r="AA802" s="459"/>
      <c r="AB802" s="560"/>
      <c r="AC802" s="452"/>
      <c r="AD802" s="453"/>
      <c r="AE802" s="453"/>
      <c r="AF802" s="453"/>
      <c r="AG802" s="454"/>
      <c r="AH802" s="455"/>
      <c r="AI802" s="456"/>
      <c r="AJ802" s="456"/>
      <c r="AK802" s="456"/>
      <c r="AL802" s="456"/>
      <c r="AM802" s="456"/>
      <c r="AN802" s="456"/>
      <c r="AO802" s="456"/>
      <c r="AP802" s="456"/>
      <c r="AQ802" s="456"/>
      <c r="AR802" s="456"/>
      <c r="AS802" s="456"/>
      <c r="AT802" s="457"/>
      <c r="AU802" s="458"/>
      <c r="AV802" s="459"/>
      <c r="AW802" s="459"/>
      <c r="AX802" s="460"/>
      <c r="AY802">
        <f t="shared" ref="AY802:AY812" si="115">$AY$800</f>
        <v>0</v>
      </c>
    </row>
    <row r="803" spans="1:51" ht="24.75" hidden="1" customHeight="1" x14ac:dyDescent="0.15">
      <c r="A803" s="559"/>
      <c r="B803" s="766"/>
      <c r="C803" s="766"/>
      <c r="D803" s="766"/>
      <c r="E803" s="766"/>
      <c r="F803" s="767"/>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9"/>
      <c r="B804" s="766"/>
      <c r="C804" s="766"/>
      <c r="D804" s="766"/>
      <c r="E804" s="766"/>
      <c r="F804" s="767"/>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9"/>
      <c r="B805" s="766"/>
      <c r="C805" s="766"/>
      <c r="D805" s="766"/>
      <c r="E805" s="766"/>
      <c r="F805" s="767"/>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9"/>
      <c r="B806" s="766"/>
      <c r="C806" s="766"/>
      <c r="D806" s="766"/>
      <c r="E806" s="766"/>
      <c r="F806" s="767"/>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9"/>
      <c r="B807" s="766"/>
      <c r="C807" s="766"/>
      <c r="D807" s="766"/>
      <c r="E807" s="766"/>
      <c r="F807" s="767"/>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9"/>
      <c r="B808" s="766"/>
      <c r="C808" s="766"/>
      <c r="D808" s="766"/>
      <c r="E808" s="766"/>
      <c r="F808" s="767"/>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9"/>
      <c r="B809" s="766"/>
      <c r="C809" s="766"/>
      <c r="D809" s="766"/>
      <c r="E809" s="766"/>
      <c r="F809" s="767"/>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9"/>
      <c r="B810" s="766"/>
      <c r="C810" s="766"/>
      <c r="D810" s="766"/>
      <c r="E810" s="766"/>
      <c r="F810" s="767"/>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9"/>
      <c r="B811" s="766"/>
      <c r="C811" s="766"/>
      <c r="D811" s="766"/>
      <c r="E811" s="766"/>
      <c r="F811" s="767"/>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9"/>
      <c r="B812" s="766"/>
      <c r="C812" s="766"/>
      <c r="D812" s="766"/>
      <c r="E812" s="766"/>
      <c r="F812" s="767"/>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9"/>
      <c r="B813" s="766"/>
      <c r="C813" s="766"/>
      <c r="D813" s="766"/>
      <c r="E813" s="766"/>
      <c r="F813" s="767"/>
      <c r="G813" s="442" t="s">
        <v>320</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321</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0</v>
      </c>
    </row>
    <row r="814" spans="1:51" ht="24.75" hidden="1"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0</v>
      </c>
    </row>
    <row r="815" spans="1:51" ht="24.75" hidden="1" customHeight="1" x14ac:dyDescent="0.15">
      <c r="A815" s="559"/>
      <c r="B815" s="766"/>
      <c r="C815" s="766"/>
      <c r="D815" s="766"/>
      <c r="E815" s="766"/>
      <c r="F815" s="767"/>
      <c r="G815" s="452"/>
      <c r="H815" s="453"/>
      <c r="I815" s="453"/>
      <c r="J815" s="453"/>
      <c r="K815" s="454"/>
      <c r="L815" s="455"/>
      <c r="M815" s="456"/>
      <c r="N815" s="456"/>
      <c r="O815" s="456"/>
      <c r="P815" s="456"/>
      <c r="Q815" s="456"/>
      <c r="R815" s="456"/>
      <c r="S815" s="456"/>
      <c r="T815" s="456"/>
      <c r="U815" s="456"/>
      <c r="V815" s="456"/>
      <c r="W815" s="456"/>
      <c r="X815" s="457"/>
      <c r="Y815" s="458"/>
      <c r="Z815" s="459"/>
      <c r="AA815" s="459"/>
      <c r="AB815" s="560"/>
      <c r="AC815" s="452"/>
      <c r="AD815" s="453"/>
      <c r="AE815" s="453"/>
      <c r="AF815" s="453"/>
      <c r="AG815" s="454"/>
      <c r="AH815" s="455"/>
      <c r="AI815" s="456"/>
      <c r="AJ815" s="456"/>
      <c r="AK815" s="456"/>
      <c r="AL815" s="456"/>
      <c r="AM815" s="456"/>
      <c r="AN815" s="456"/>
      <c r="AO815" s="456"/>
      <c r="AP815" s="456"/>
      <c r="AQ815" s="456"/>
      <c r="AR815" s="456"/>
      <c r="AS815" s="456"/>
      <c r="AT815" s="457"/>
      <c r="AU815" s="458"/>
      <c r="AV815" s="459"/>
      <c r="AW815" s="459"/>
      <c r="AX815" s="460"/>
      <c r="AY815">
        <f t="shared" ref="AY815:AY825" si="116">$AY$813</f>
        <v>0</v>
      </c>
    </row>
    <row r="816" spans="1:51" ht="24.75" hidden="1" customHeight="1" x14ac:dyDescent="0.15">
      <c r="A816" s="559"/>
      <c r="B816" s="766"/>
      <c r="C816" s="766"/>
      <c r="D816" s="766"/>
      <c r="E816" s="766"/>
      <c r="F816" s="767"/>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9"/>
      <c r="B817" s="766"/>
      <c r="C817" s="766"/>
      <c r="D817" s="766"/>
      <c r="E817" s="766"/>
      <c r="F817" s="767"/>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9"/>
      <c r="B818" s="766"/>
      <c r="C818" s="766"/>
      <c r="D818" s="766"/>
      <c r="E818" s="766"/>
      <c r="F818" s="767"/>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9"/>
      <c r="B819" s="766"/>
      <c r="C819" s="766"/>
      <c r="D819" s="766"/>
      <c r="E819" s="766"/>
      <c r="F819" s="767"/>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9"/>
      <c r="B820" s="766"/>
      <c r="C820" s="766"/>
      <c r="D820" s="766"/>
      <c r="E820" s="766"/>
      <c r="F820" s="767"/>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9"/>
      <c r="B821" s="766"/>
      <c r="C821" s="766"/>
      <c r="D821" s="766"/>
      <c r="E821" s="766"/>
      <c r="F821" s="767"/>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9"/>
      <c r="B822" s="766"/>
      <c r="C822" s="766"/>
      <c r="D822" s="766"/>
      <c r="E822" s="766"/>
      <c r="F822" s="767"/>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9"/>
      <c r="B823" s="766"/>
      <c r="C823" s="766"/>
      <c r="D823" s="766"/>
      <c r="E823" s="766"/>
      <c r="F823" s="767"/>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9"/>
      <c r="B824" s="766"/>
      <c r="C824" s="766"/>
      <c r="D824" s="766"/>
      <c r="E824" s="766"/>
      <c r="F824" s="767"/>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9"/>
      <c r="B825" s="766"/>
      <c r="C825" s="766"/>
      <c r="D825" s="766"/>
      <c r="E825" s="766"/>
      <c r="F825" s="767"/>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9"/>
      <c r="B826" s="766"/>
      <c r="C826" s="766"/>
      <c r="D826" s="766"/>
      <c r="E826" s="766"/>
      <c r="F826" s="767"/>
      <c r="G826" s="442" t="s">
        <v>266</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181</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0</v>
      </c>
    </row>
    <row r="827" spans="1:51" ht="24.75" hidden="1"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0</v>
      </c>
    </row>
    <row r="828" spans="1:51" s="16" customFormat="1" ht="24.75" hidden="1" customHeight="1" x14ac:dyDescent="0.15">
      <c r="A828" s="559"/>
      <c r="B828" s="766"/>
      <c r="C828" s="766"/>
      <c r="D828" s="766"/>
      <c r="E828" s="766"/>
      <c r="F828" s="767"/>
      <c r="G828" s="452"/>
      <c r="H828" s="453"/>
      <c r="I828" s="453"/>
      <c r="J828" s="453"/>
      <c r="K828" s="454"/>
      <c r="L828" s="455"/>
      <c r="M828" s="456"/>
      <c r="N828" s="456"/>
      <c r="O828" s="456"/>
      <c r="P828" s="456"/>
      <c r="Q828" s="456"/>
      <c r="R828" s="456"/>
      <c r="S828" s="456"/>
      <c r="T828" s="456"/>
      <c r="U828" s="456"/>
      <c r="V828" s="456"/>
      <c r="W828" s="456"/>
      <c r="X828" s="457"/>
      <c r="Y828" s="458"/>
      <c r="Z828" s="459"/>
      <c r="AA828" s="459"/>
      <c r="AB828" s="560"/>
      <c r="AC828" s="452"/>
      <c r="AD828" s="453"/>
      <c r="AE828" s="453"/>
      <c r="AF828" s="453"/>
      <c r="AG828" s="454"/>
      <c r="AH828" s="455"/>
      <c r="AI828" s="456"/>
      <c r="AJ828" s="456"/>
      <c r="AK828" s="456"/>
      <c r="AL828" s="456"/>
      <c r="AM828" s="456"/>
      <c r="AN828" s="456"/>
      <c r="AO828" s="456"/>
      <c r="AP828" s="456"/>
      <c r="AQ828" s="456"/>
      <c r="AR828" s="456"/>
      <c r="AS828" s="456"/>
      <c r="AT828" s="457"/>
      <c r="AU828" s="458"/>
      <c r="AV828" s="459"/>
      <c r="AW828" s="459"/>
      <c r="AX828" s="460"/>
      <c r="AY828">
        <f t="shared" ref="AY828:AY838" si="117">$AY$826</f>
        <v>0</v>
      </c>
    </row>
    <row r="829" spans="1:51" ht="24.75" hidden="1" customHeight="1" x14ac:dyDescent="0.15">
      <c r="A829" s="559"/>
      <c r="B829" s="766"/>
      <c r="C829" s="766"/>
      <c r="D829" s="766"/>
      <c r="E829" s="766"/>
      <c r="F829" s="767"/>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9"/>
      <c r="B830" s="766"/>
      <c r="C830" s="766"/>
      <c r="D830" s="766"/>
      <c r="E830" s="766"/>
      <c r="F830" s="767"/>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9"/>
      <c r="B831" s="766"/>
      <c r="C831" s="766"/>
      <c r="D831" s="766"/>
      <c r="E831" s="766"/>
      <c r="F831" s="767"/>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9"/>
      <c r="B832" s="766"/>
      <c r="C832" s="766"/>
      <c r="D832" s="766"/>
      <c r="E832" s="766"/>
      <c r="F832" s="767"/>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9"/>
      <c r="B833" s="766"/>
      <c r="C833" s="766"/>
      <c r="D833" s="766"/>
      <c r="E833" s="766"/>
      <c r="F833" s="767"/>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9"/>
      <c r="B834" s="766"/>
      <c r="C834" s="766"/>
      <c r="D834" s="766"/>
      <c r="E834" s="766"/>
      <c r="F834" s="767"/>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9"/>
      <c r="B835" s="766"/>
      <c r="C835" s="766"/>
      <c r="D835" s="766"/>
      <c r="E835" s="766"/>
      <c r="F835" s="767"/>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9"/>
      <c r="B836" s="766"/>
      <c r="C836" s="766"/>
      <c r="D836" s="766"/>
      <c r="E836" s="766"/>
      <c r="F836" s="767"/>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9"/>
      <c r="B837" s="766"/>
      <c r="C837" s="766"/>
      <c r="D837" s="766"/>
      <c r="E837" s="766"/>
      <c r="F837" s="767"/>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9"/>
      <c r="B838" s="766"/>
      <c r="C838" s="766"/>
      <c r="D838" s="766"/>
      <c r="E838" s="766"/>
      <c r="F838" s="767"/>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6" t="s">
        <v>344</v>
      </c>
      <c r="AM839" s="957"/>
      <c r="AN839" s="95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9"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9" t="s">
        <v>338</v>
      </c>
      <c r="AD844" s="279"/>
      <c r="AE844" s="279"/>
      <c r="AF844" s="279"/>
      <c r="AG844" s="279"/>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48.75" customHeight="1" x14ac:dyDescent="0.15">
      <c r="A845" s="404">
        <v>1</v>
      </c>
      <c r="B845" s="404">
        <v>1</v>
      </c>
      <c r="C845" s="421" t="s">
        <v>761</v>
      </c>
      <c r="D845" s="418"/>
      <c r="E845" s="418"/>
      <c r="F845" s="418"/>
      <c r="G845" s="418"/>
      <c r="H845" s="418"/>
      <c r="I845" s="418"/>
      <c r="J845" s="419">
        <v>1013301036693</v>
      </c>
      <c r="K845" s="420"/>
      <c r="L845" s="420"/>
      <c r="M845" s="420"/>
      <c r="N845" s="420"/>
      <c r="O845" s="420"/>
      <c r="P845" s="317" t="s">
        <v>762</v>
      </c>
      <c r="Q845" s="318"/>
      <c r="R845" s="318"/>
      <c r="S845" s="318"/>
      <c r="T845" s="318"/>
      <c r="U845" s="318"/>
      <c r="V845" s="318"/>
      <c r="W845" s="318"/>
      <c r="X845" s="318"/>
      <c r="Y845" s="319">
        <v>1.3</v>
      </c>
      <c r="Z845" s="320"/>
      <c r="AA845" s="320"/>
      <c r="AB845" s="321"/>
      <c r="AC845" s="429" t="s">
        <v>372</v>
      </c>
      <c r="AD845" s="430"/>
      <c r="AE845" s="430"/>
      <c r="AF845" s="430"/>
      <c r="AG845" s="430"/>
      <c r="AH845" s="330">
        <v>3</v>
      </c>
      <c r="AI845" s="331"/>
      <c r="AJ845" s="331"/>
      <c r="AK845" s="331"/>
      <c r="AL845" s="327">
        <v>53</v>
      </c>
      <c r="AM845" s="328"/>
      <c r="AN845" s="328"/>
      <c r="AO845" s="329"/>
      <c r="AP845" s="322"/>
      <c r="AQ845" s="322"/>
      <c r="AR845" s="322"/>
      <c r="AS845" s="322"/>
      <c r="AT845" s="322"/>
      <c r="AU845" s="322"/>
      <c r="AV845" s="322"/>
      <c r="AW845" s="322"/>
      <c r="AX845" s="322"/>
    </row>
    <row r="846" spans="1:51" ht="30" customHeight="1" x14ac:dyDescent="0.15">
      <c r="A846" s="404">
        <v>2</v>
      </c>
      <c r="B846" s="404">
        <v>1</v>
      </c>
      <c r="C846" s="421" t="s">
        <v>760</v>
      </c>
      <c r="D846" s="418"/>
      <c r="E846" s="418"/>
      <c r="F846" s="418"/>
      <c r="G846" s="418"/>
      <c r="H846" s="418"/>
      <c r="I846" s="418"/>
      <c r="J846" s="419">
        <v>9011105000974</v>
      </c>
      <c r="K846" s="420"/>
      <c r="L846" s="420"/>
      <c r="M846" s="420"/>
      <c r="N846" s="420"/>
      <c r="O846" s="420"/>
      <c r="P846" s="317" t="s">
        <v>763</v>
      </c>
      <c r="Q846" s="318"/>
      <c r="R846" s="318"/>
      <c r="S846" s="318"/>
      <c r="T846" s="318"/>
      <c r="U846" s="318"/>
      <c r="V846" s="318"/>
      <c r="W846" s="318"/>
      <c r="X846" s="318"/>
      <c r="Y846" s="319">
        <v>0.9</v>
      </c>
      <c r="Z846" s="320"/>
      <c r="AA846" s="320"/>
      <c r="AB846" s="321"/>
      <c r="AC846" s="323" t="s">
        <v>378</v>
      </c>
      <c r="AD846" s="324"/>
      <c r="AE846" s="324"/>
      <c r="AF846" s="324"/>
      <c r="AG846" s="324"/>
      <c r="AH846" s="330" t="s">
        <v>779</v>
      </c>
      <c r="AI846" s="331"/>
      <c r="AJ846" s="331"/>
      <c r="AK846" s="331"/>
      <c r="AL846" s="327">
        <v>100</v>
      </c>
      <c r="AM846" s="328"/>
      <c r="AN846" s="328"/>
      <c r="AO846" s="329"/>
      <c r="AP846" s="322"/>
      <c r="AQ846" s="322"/>
      <c r="AR846" s="322"/>
      <c r="AS846" s="322"/>
      <c r="AT846" s="322"/>
      <c r="AU846" s="322"/>
      <c r="AV846" s="322"/>
      <c r="AW846" s="322"/>
      <c r="AX846" s="322"/>
      <c r="AY846">
        <f>COUNTA($C$846)</f>
        <v>1</v>
      </c>
    </row>
    <row r="847" spans="1:51" ht="52.5" customHeight="1" x14ac:dyDescent="0.15">
      <c r="A847" s="404">
        <v>3</v>
      </c>
      <c r="B847" s="404">
        <v>1</v>
      </c>
      <c r="C847" s="421" t="s">
        <v>764</v>
      </c>
      <c r="D847" s="418"/>
      <c r="E847" s="418"/>
      <c r="F847" s="418"/>
      <c r="G847" s="418"/>
      <c r="H847" s="418"/>
      <c r="I847" s="418"/>
      <c r="J847" s="419">
        <v>8020005006198</v>
      </c>
      <c r="K847" s="420"/>
      <c r="L847" s="420"/>
      <c r="M847" s="420"/>
      <c r="N847" s="420"/>
      <c r="O847" s="420"/>
      <c r="P847" s="317" t="s">
        <v>765</v>
      </c>
      <c r="Q847" s="318"/>
      <c r="R847" s="318"/>
      <c r="S847" s="318"/>
      <c r="T847" s="318"/>
      <c r="U847" s="318"/>
      <c r="V847" s="318"/>
      <c r="W847" s="318"/>
      <c r="X847" s="318"/>
      <c r="Y847" s="319">
        <v>0.9</v>
      </c>
      <c r="Z847" s="320"/>
      <c r="AA847" s="320"/>
      <c r="AB847" s="321"/>
      <c r="AC847" s="323" t="s">
        <v>378</v>
      </c>
      <c r="AD847" s="324"/>
      <c r="AE847" s="324"/>
      <c r="AF847" s="324"/>
      <c r="AG847" s="324"/>
      <c r="AH847" s="330" t="s">
        <v>779</v>
      </c>
      <c r="AI847" s="331"/>
      <c r="AJ847" s="331"/>
      <c r="AK847" s="331"/>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4">
        <v>4</v>
      </c>
      <c r="B848" s="404">
        <v>1</v>
      </c>
      <c r="C848" s="421" t="s">
        <v>766</v>
      </c>
      <c r="D848" s="418"/>
      <c r="E848" s="418"/>
      <c r="F848" s="418"/>
      <c r="G848" s="418"/>
      <c r="H848" s="418"/>
      <c r="I848" s="418"/>
      <c r="J848" s="419">
        <v>5010401022430</v>
      </c>
      <c r="K848" s="420"/>
      <c r="L848" s="420"/>
      <c r="M848" s="420"/>
      <c r="N848" s="420"/>
      <c r="O848" s="420"/>
      <c r="P848" s="317" t="s">
        <v>767</v>
      </c>
      <c r="Q848" s="318"/>
      <c r="R848" s="318"/>
      <c r="S848" s="318"/>
      <c r="T848" s="318"/>
      <c r="U848" s="318"/>
      <c r="V848" s="318"/>
      <c r="W848" s="318"/>
      <c r="X848" s="318"/>
      <c r="Y848" s="319">
        <v>0.9</v>
      </c>
      <c r="Z848" s="320"/>
      <c r="AA848" s="320"/>
      <c r="AB848" s="321"/>
      <c r="AC848" s="323" t="s">
        <v>378</v>
      </c>
      <c r="AD848" s="324"/>
      <c r="AE848" s="324"/>
      <c r="AF848" s="324"/>
      <c r="AG848" s="324"/>
      <c r="AH848" s="330" t="s">
        <v>779</v>
      </c>
      <c r="AI848" s="331"/>
      <c r="AJ848" s="331"/>
      <c r="AK848" s="331"/>
      <c r="AL848" s="327">
        <v>100</v>
      </c>
      <c r="AM848" s="328"/>
      <c r="AN848" s="328"/>
      <c r="AO848" s="329"/>
      <c r="AP848" s="322"/>
      <c r="AQ848" s="322"/>
      <c r="AR848" s="322"/>
      <c r="AS848" s="322"/>
      <c r="AT848" s="322"/>
      <c r="AU848" s="322"/>
      <c r="AV848" s="322"/>
      <c r="AW848" s="322"/>
      <c r="AX848" s="322"/>
      <c r="AY848">
        <f>COUNTA($C$848)</f>
        <v>1</v>
      </c>
    </row>
    <row r="849" spans="1:51" ht="63" customHeight="1" x14ac:dyDescent="0.15">
      <c r="A849" s="404">
        <v>5</v>
      </c>
      <c r="B849" s="404">
        <v>1</v>
      </c>
      <c r="C849" s="421" t="s">
        <v>769</v>
      </c>
      <c r="D849" s="418"/>
      <c r="E849" s="418"/>
      <c r="F849" s="418"/>
      <c r="G849" s="418"/>
      <c r="H849" s="418"/>
      <c r="I849" s="418"/>
      <c r="J849" s="419">
        <v>1010001086210</v>
      </c>
      <c r="K849" s="420"/>
      <c r="L849" s="420"/>
      <c r="M849" s="420"/>
      <c r="N849" s="420"/>
      <c r="O849" s="420"/>
      <c r="P849" s="317" t="s">
        <v>768</v>
      </c>
      <c r="Q849" s="318"/>
      <c r="R849" s="318"/>
      <c r="S849" s="318"/>
      <c r="T849" s="318"/>
      <c r="U849" s="318"/>
      <c r="V849" s="318"/>
      <c r="W849" s="318"/>
      <c r="X849" s="318"/>
      <c r="Y849" s="319">
        <v>0.9</v>
      </c>
      <c r="Z849" s="320"/>
      <c r="AA849" s="320"/>
      <c r="AB849" s="321"/>
      <c r="AC849" s="323" t="s">
        <v>378</v>
      </c>
      <c r="AD849" s="324"/>
      <c r="AE849" s="324"/>
      <c r="AF849" s="324"/>
      <c r="AG849" s="324"/>
      <c r="AH849" s="330" t="s">
        <v>779</v>
      </c>
      <c r="AI849" s="331"/>
      <c r="AJ849" s="331"/>
      <c r="AK849" s="331"/>
      <c r="AL849" s="327">
        <v>100</v>
      </c>
      <c r="AM849" s="328"/>
      <c r="AN849" s="328"/>
      <c r="AO849" s="329"/>
      <c r="AP849" s="322"/>
      <c r="AQ849" s="322"/>
      <c r="AR849" s="322"/>
      <c r="AS849" s="322"/>
      <c r="AT849" s="322"/>
      <c r="AU849" s="322"/>
      <c r="AV849" s="322"/>
      <c r="AW849" s="322"/>
      <c r="AX849" s="322"/>
      <c r="AY849">
        <f>COUNTA($C$849)</f>
        <v>1</v>
      </c>
    </row>
    <row r="850" spans="1:51" ht="56.25" customHeight="1" x14ac:dyDescent="0.15">
      <c r="A850" s="404">
        <v>6</v>
      </c>
      <c r="B850" s="404">
        <v>1</v>
      </c>
      <c r="C850" s="421" t="s">
        <v>771</v>
      </c>
      <c r="D850" s="418"/>
      <c r="E850" s="418"/>
      <c r="F850" s="418"/>
      <c r="G850" s="418"/>
      <c r="H850" s="418"/>
      <c r="I850" s="418"/>
      <c r="J850" s="419">
        <v>1010401023102</v>
      </c>
      <c r="K850" s="420"/>
      <c r="L850" s="420"/>
      <c r="M850" s="420"/>
      <c r="N850" s="420"/>
      <c r="O850" s="420"/>
      <c r="P850" s="317" t="s">
        <v>770</v>
      </c>
      <c r="Q850" s="318"/>
      <c r="R850" s="318"/>
      <c r="S850" s="318"/>
      <c r="T850" s="318"/>
      <c r="U850" s="318"/>
      <c r="V850" s="318"/>
      <c r="W850" s="318"/>
      <c r="X850" s="318"/>
      <c r="Y850" s="319">
        <v>0.9</v>
      </c>
      <c r="Z850" s="320"/>
      <c r="AA850" s="320"/>
      <c r="AB850" s="321"/>
      <c r="AC850" s="323" t="s">
        <v>378</v>
      </c>
      <c r="AD850" s="324"/>
      <c r="AE850" s="324"/>
      <c r="AF850" s="324"/>
      <c r="AG850" s="324"/>
      <c r="AH850" s="330" t="s">
        <v>779</v>
      </c>
      <c r="AI850" s="331"/>
      <c r="AJ850" s="331"/>
      <c r="AK850" s="331"/>
      <c r="AL850" s="327">
        <v>100</v>
      </c>
      <c r="AM850" s="328"/>
      <c r="AN850" s="328"/>
      <c r="AO850" s="329"/>
      <c r="AP850" s="322"/>
      <c r="AQ850" s="322"/>
      <c r="AR850" s="322"/>
      <c r="AS850" s="322"/>
      <c r="AT850" s="322"/>
      <c r="AU850" s="322"/>
      <c r="AV850" s="322"/>
      <c r="AW850" s="322"/>
      <c r="AX850" s="322"/>
      <c r="AY850">
        <f>COUNTA($C$850)</f>
        <v>1</v>
      </c>
    </row>
    <row r="851" spans="1:51" ht="60.75" customHeight="1" x14ac:dyDescent="0.15">
      <c r="A851" s="404">
        <v>7</v>
      </c>
      <c r="B851" s="404">
        <v>1</v>
      </c>
      <c r="C851" s="421" t="s">
        <v>772</v>
      </c>
      <c r="D851" s="418"/>
      <c r="E851" s="418"/>
      <c r="F851" s="418"/>
      <c r="G851" s="418"/>
      <c r="H851" s="418"/>
      <c r="I851" s="418"/>
      <c r="J851" s="419">
        <v>6011205000217</v>
      </c>
      <c r="K851" s="420"/>
      <c r="L851" s="420"/>
      <c r="M851" s="420"/>
      <c r="N851" s="420"/>
      <c r="O851" s="420"/>
      <c r="P851" s="317" t="s">
        <v>805</v>
      </c>
      <c r="Q851" s="318"/>
      <c r="R851" s="318"/>
      <c r="S851" s="318"/>
      <c r="T851" s="318"/>
      <c r="U851" s="318"/>
      <c r="V851" s="318"/>
      <c r="W851" s="318"/>
      <c r="X851" s="318"/>
      <c r="Y851" s="319">
        <v>0.9</v>
      </c>
      <c r="Z851" s="320"/>
      <c r="AA851" s="320"/>
      <c r="AB851" s="321"/>
      <c r="AC851" s="323" t="s">
        <v>378</v>
      </c>
      <c r="AD851" s="324"/>
      <c r="AE851" s="324"/>
      <c r="AF851" s="324"/>
      <c r="AG851" s="324"/>
      <c r="AH851" s="330" t="s">
        <v>779</v>
      </c>
      <c r="AI851" s="331"/>
      <c r="AJ851" s="331"/>
      <c r="AK851" s="331"/>
      <c r="AL851" s="327">
        <v>100</v>
      </c>
      <c r="AM851" s="328"/>
      <c r="AN851" s="328"/>
      <c r="AO851" s="329"/>
      <c r="AP851" s="322"/>
      <c r="AQ851" s="322"/>
      <c r="AR851" s="322"/>
      <c r="AS851" s="322"/>
      <c r="AT851" s="322"/>
      <c r="AU851" s="322"/>
      <c r="AV851" s="322"/>
      <c r="AW851" s="322"/>
      <c r="AX851" s="322"/>
      <c r="AY851">
        <f>COUNTA($C$851)</f>
        <v>1</v>
      </c>
    </row>
    <row r="852" spans="1:51" ht="49.5" customHeight="1" x14ac:dyDescent="0.15">
      <c r="A852" s="404">
        <v>8</v>
      </c>
      <c r="B852" s="404">
        <v>1</v>
      </c>
      <c r="C852" s="421" t="s">
        <v>774</v>
      </c>
      <c r="D852" s="418"/>
      <c r="E852" s="418"/>
      <c r="F852" s="418"/>
      <c r="G852" s="418"/>
      <c r="H852" s="418"/>
      <c r="I852" s="418"/>
      <c r="J852" s="419">
        <v>7120001060149</v>
      </c>
      <c r="K852" s="420"/>
      <c r="L852" s="420"/>
      <c r="M852" s="420"/>
      <c r="N852" s="420"/>
      <c r="O852" s="420"/>
      <c r="P852" s="317" t="s">
        <v>773</v>
      </c>
      <c r="Q852" s="318"/>
      <c r="R852" s="318"/>
      <c r="S852" s="318"/>
      <c r="T852" s="318"/>
      <c r="U852" s="318"/>
      <c r="V852" s="318"/>
      <c r="W852" s="318"/>
      <c r="X852" s="318"/>
      <c r="Y852" s="319">
        <v>0.9</v>
      </c>
      <c r="Z852" s="320"/>
      <c r="AA852" s="320"/>
      <c r="AB852" s="321"/>
      <c r="AC852" s="323" t="s">
        <v>378</v>
      </c>
      <c r="AD852" s="324"/>
      <c r="AE852" s="324"/>
      <c r="AF852" s="324"/>
      <c r="AG852" s="324"/>
      <c r="AH852" s="330" t="s">
        <v>779</v>
      </c>
      <c r="AI852" s="331"/>
      <c r="AJ852" s="331"/>
      <c r="AK852" s="331"/>
      <c r="AL852" s="327">
        <v>100</v>
      </c>
      <c r="AM852" s="328"/>
      <c r="AN852" s="328"/>
      <c r="AO852" s="329"/>
      <c r="AP852" s="322"/>
      <c r="AQ852" s="322"/>
      <c r="AR852" s="322"/>
      <c r="AS852" s="322"/>
      <c r="AT852" s="322"/>
      <c r="AU852" s="322"/>
      <c r="AV852" s="322"/>
      <c r="AW852" s="322"/>
      <c r="AX852" s="322"/>
      <c r="AY852">
        <f>COUNTA($C$852)</f>
        <v>1</v>
      </c>
    </row>
    <row r="853" spans="1:51" ht="48.75" customHeight="1" x14ac:dyDescent="0.15">
      <c r="A853" s="404">
        <v>9</v>
      </c>
      <c r="B853" s="404">
        <v>1</v>
      </c>
      <c r="C853" s="421" t="s">
        <v>775</v>
      </c>
      <c r="D853" s="418"/>
      <c r="E853" s="418"/>
      <c r="F853" s="418"/>
      <c r="G853" s="418"/>
      <c r="H853" s="418"/>
      <c r="I853" s="418"/>
      <c r="J853" s="419">
        <v>6010601003790</v>
      </c>
      <c r="K853" s="420"/>
      <c r="L853" s="420"/>
      <c r="M853" s="420"/>
      <c r="N853" s="420"/>
      <c r="O853" s="420"/>
      <c r="P853" s="317" t="s">
        <v>776</v>
      </c>
      <c r="Q853" s="318"/>
      <c r="R853" s="318"/>
      <c r="S853" s="318"/>
      <c r="T853" s="318"/>
      <c r="U853" s="318"/>
      <c r="V853" s="318"/>
      <c r="W853" s="318"/>
      <c r="X853" s="318"/>
      <c r="Y853" s="319">
        <v>0.9</v>
      </c>
      <c r="Z853" s="320"/>
      <c r="AA853" s="320"/>
      <c r="AB853" s="321"/>
      <c r="AC853" s="323" t="s">
        <v>378</v>
      </c>
      <c r="AD853" s="324"/>
      <c r="AE853" s="324"/>
      <c r="AF853" s="324"/>
      <c r="AG853" s="324"/>
      <c r="AH853" s="330" t="s">
        <v>779</v>
      </c>
      <c r="AI853" s="331"/>
      <c r="AJ853" s="331"/>
      <c r="AK853" s="331"/>
      <c r="AL853" s="327">
        <v>100</v>
      </c>
      <c r="AM853" s="328"/>
      <c r="AN853" s="328"/>
      <c r="AO853" s="329"/>
      <c r="AP853" s="322"/>
      <c r="AQ853" s="322"/>
      <c r="AR853" s="322"/>
      <c r="AS853" s="322"/>
      <c r="AT853" s="322"/>
      <c r="AU853" s="322"/>
      <c r="AV853" s="322"/>
      <c r="AW853" s="322"/>
      <c r="AX853" s="322"/>
      <c r="AY853">
        <f>COUNTA($C$853)</f>
        <v>1</v>
      </c>
    </row>
    <row r="854" spans="1:51" ht="58.5" customHeight="1" x14ac:dyDescent="0.15">
      <c r="A854" s="404">
        <v>10</v>
      </c>
      <c r="B854" s="404">
        <v>1</v>
      </c>
      <c r="C854" s="421" t="s">
        <v>778</v>
      </c>
      <c r="D854" s="418"/>
      <c r="E854" s="418"/>
      <c r="F854" s="418"/>
      <c r="G854" s="418"/>
      <c r="H854" s="418"/>
      <c r="I854" s="418"/>
      <c r="J854" s="419">
        <v>1011001014417</v>
      </c>
      <c r="K854" s="420"/>
      <c r="L854" s="420"/>
      <c r="M854" s="420"/>
      <c r="N854" s="420"/>
      <c r="O854" s="420"/>
      <c r="P854" s="317" t="s">
        <v>777</v>
      </c>
      <c r="Q854" s="318"/>
      <c r="R854" s="318"/>
      <c r="S854" s="318"/>
      <c r="T854" s="318"/>
      <c r="U854" s="318"/>
      <c r="V854" s="318"/>
      <c r="W854" s="318"/>
      <c r="X854" s="318"/>
      <c r="Y854" s="319">
        <v>0.9</v>
      </c>
      <c r="Z854" s="320"/>
      <c r="AA854" s="320"/>
      <c r="AB854" s="321"/>
      <c r="AC854" s="323" t="s">
        <v>378</v>
      </c>
      <c r="AD854" s="324"/>
      <c r="AE854" s="324"/>
      <c r="AF854" s="324"/>
      <c r="AG854" s="324"/>
      <c r="AH854" s="330" t="s">
        <v>779</v>
      </c>
      <c r="AI854" s="331"/>
      <c r="AJ854" s="331"/>
      <c r="AK854" s="331"/>
      <c r="AL854" s="327">
        <v>100</v>
      </c>
      <c r="AM854" s="328"/>
      <c r="AN854" s="328"/>
      <c r="AO854" s="329"/>
      <c r="AP854" s="322"/>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v>109</v>
      </c>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v>110</v>
      </c>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v>111</v>
      </c>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v>112</v>
      </c>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v>113</v>
      </c>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v>114</v>
      </c>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v>115</v>
      </c>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v>116</v>
      </c>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v>117</v>
      </c>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v>118</v>
      </c>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v>119</v>
      </c>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v>120</v>
      </c>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v>121</v>
      </c>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v>122</v>
      </c>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v>123</v>
      </c>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v>124</v>
      </c>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v>125</v>
      </c>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v>126</v>
      </c>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v>127</v>
      </c>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v>128</v>
      </c>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9"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9" t="s">
        <v>338</v>
      </c>
      <c r="AD877" s="279"/>
      <c r="AE877" s="279"/>
      <c r="AF877" s="279"/>
      <c r="AG877" s="279"/>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1</v>
      </c>
    </row>
    <row r="878" spans="1:51" ht="30" customHeight="1" x14ac:dyDescent="0.15">
      <c r="A878" s="404">
        <v>1</v>
      </c>
      <c r="B878" s="404">
        <v>1</v>
      </c>
      <c r="C878" s="421" t="s">
        <v>758</v>
      </c>
      <c r="D878" s="418"/>
      <c r="E878" s="418"/>
      <c r="F878" s="418"/>
      <c r="G878" s="418"/>
      <c r="H878" s="418"/>
      <c r="I878" s="418"/>
      <c r="J878" s="419" t="s">
        <v>406</v>
      </c>
      <c r="K878" s="420"/>
      <c r="L878" s="420"/>
      <c r="M878" s="420"/>
      <c r="N878" s="420"/>
      <c r="O878" s="420"/>
      <c r="P878" s="427" t="s">
        <v>759</v>
      </c>
      <c r="Q878" s="428"/>
      <c r="R878" s="428"/>
      <c r="S878" s="428"/>
      <c r="T878" s="428"/>
      <c r="U878" s="428"/>
      <c r="V878" s="428"/>
      <c r="W878" s="428"/>
      <c r="X878" s="428"/>
      <c r="Y878" s="319">
        <v>29.8</v>
      </c>
      <c r="Z878" s="320"/>
      <c r="AA878" s="320"/>
      <c r="AB878" s="321"/>
      <c r="AC878" s="429" t="s">
        <v>80</v>
      </c>
      <c r="AD878" s="430"/>
      <c r="AE878" s="430"/>
      <c r="AF878" s="430"/>
      <c r="AG878" s="430"/>
      <c r="AH878" s="330" t="s">
        <v>406</v>
      </c>
      <c r="AI878" s="331"/>
      <c r="AJ878" s="331"/>
      <c r="AK878" s="331"/>
      <c r="AL878" s="327" t="s">
        <v>406</v>
      </c>
      <c r="AM878" s="328"/>
      <c r="AN878" s="328"/>
      <c r="AO878" s="329"/>
      <c r="AP878" s="322" t="s">
        <v>406</v>
      </c>
      <c r="AQ878" s="322"/>
      <c r="AR878" s="322"/>
      <c r="AS878" s="322"/>
      <c r="AT878" s="322"/>
      <c r="AU878" s="322"/>
      <c r="AV878" s="322"/>
      <c r="AW878" s="322"/>
      <c r="AX878" s="322"/>
      <c r="AY878">
        <f t="shared" si="118"/>
        <v>1</v>
      </c>
    </row>
    <row r="879" spans="1:51" ht="30" customHeight="1" x14ac:dyDescent="0.15">
      <c r="A879" s="404">
        <v>2</v>
      </c>
      <c r="B879" s="404">
        <v>1</v>
      </c>
      <c r="C879" s="421" t="s">
        <v>785</v>
      </c>
      <c r="D879" s="418"/>
      <c r="E879" s="418"/>
      <c r="F879" s="418"/>
      <c r="G879" s="418"/>
      <c r="H879" s="418"/>
      <c r="I879" s="418"/>
      <c r="J879" s="419">
        <v>1160005002454</v>
      </c>
      <c r="K879" s="420"/>
      <c r="L879" s="420"/>
      <c r="M879" s="420"/>
      <c r="N879" s="420"/>
      <c r="O879" s="420"/>
      <c r="P879" s="317" t="s">
        <v>786</v>
      </c>
      <c r="Q879" s="318"/>
      <c r="R879" s="318"/>
      <c r="S879" s="318"/>
      <c r="T879" s="318"/>
      <c r="U879" s="318"/>
      <c r="V879" s="318"/>
      <c r="W879" s="318"/>
      <c r="X879" s="318"/>
      <c r="Y879" s="319">
        <v>11.4</v>
      </c>
      <c r="Z879" s="320"/>
      <c r="AA879" s="320"/>
      <c r="AB879" s="321"/>
      <c r="AC879" s="429" t="s">
        <v>373</v>
      </c>
      <c r="AD879" s="429"/>
      <c r="AE879" s="429"/>
      <c r="AF879" s="429"/>
      <c r="AG879" s="429"/>
      <c r="AH879" s="330">
        <v>1</v>
      </c>
      <c r="AI879" s="331"/>
      <c r="AJ879" s="331"/>
      <c r="AK879" s="331"/>
      <c r="AL879" s="327">
        <v>100</v>
      </c>
      <c r="AM879" s="328"/>
      <c r="AN879" s="328"/>
      <c r="AO879" s="329"/>
      <c r="AP879" s="322"/>
      <c r="AQ879" s="322"/>
      <c r="AR879" s="322"/>
      <c r="AS879" s="322"/>
      <c r="AT879" s="322"/>
      <c r="AU879" s="322"/>
      <c r="AV879" s="322"/>
      <c r="AW879" s="322"/>
      <c r="AX879" s="322"/>
      <c r="AY879">
        <f>COUNTA($C$879)</f>
        <v>1</v>
      </c>
    </row>
    <row r="880" spans="1:51" ht="30" customHeight="1" x14ac:dyDescent="0.15">
      <c r="A880" s="404">
        <v>3</v>
      </c>
      <c r="B880" s="404">
        <v>1</v>
      </c>
      <c r="C880" s="421" t="s">
        <v>787</v>
      </c>
      <c r="D880" s="418"/>
      <c r="E880" s="418"/>
      <c r="F880" s="418"/>
      <c r="G880" s="418"/>
      <c r="H880" s="418"/>
      <c r="I880" s="418"/>
      <c r="J880" s="419">
        <v>3010002049767</v>
      </c>
      <c r="K880" s="420"/>
      <c r="L880" s="420"/>
      <c r="M880" s="420"/>
      <c r="N880" s="420"/>
      <c r="O880" s="420"/>
      <c r="P880" s="427" t="s">
        <v>788</v>
      </c>
      <c r="Q880" s="428"/>
      <c r="R880" s="428"/>
      <c r="S880" s="428"/>
      <c r="T880" s="428"/>
      <c r="U880" s="428"/>
      <c r="V880" s="428"/>
      <c r="W880" s="428"/>
      <c r="X880" s="428"/>
      <c r="Y880" s="319">
        <v>6.8</v>
      </c>
      <c r="Z880" s="320"/>
      <c r="AA880" s="320"/>
      <c r="AB880" s="321"/>
      <c r="AC880" s="323" t="s">
        <v>378</v>
      </c>
      <c r="AD880" s="324"/>
      <c r="AE880" s="324"/>
      <c r="AF880" s="324"/>
      <c r="AG880" s="324"/>
      <c r="AH880" s="325" t="s">
        <v>790</v>
      </c>
      <c r="AI880" s="326"/>
      <c r="AJ880" s="326"/>
      <c r="AK880" s="326"/>
      <c r="AL880" s="327">
        <v>100</v>
      </c>
      <c r="AM880" s="328"/>
      <c r="AN880" s="328"/>
      <c r="AO880" s="329"/>
      <c r="AP880" s="322"/>
      <c r="AQ880" s="322"/>
      <c r="AR880" s="322"/>
      <c r="AS880" s="322"/>
      <c r="AT880" s="322"/>
      <c r="AU880" s="322"/>
      <c r="AV880" s="322"/>
      <c r="AW880" s="322"/>
      <c r="AX880" s="322"/>
      <c r="AY880">
        <f>COUNTA($C$880)</f>
        <v>1</v>
      </c>
    </row>
    <row r="881" spans="1:51" ht="51" customHeight="1" x14ac:dyDescent="0.15">
      <c r="A881" s="404">
        <v>4</v>
      </c>
      <c r="B881" s="404">
        <v>1</v>
      </c>
      <c r="C881" s="421" t="s">
        <v>789</v>
      </c>
      <c r="D881" s="418"/>
      <c r="E881" s="418"/>
      <c r="F881" s="418"/>
      <c r="G881" s="418"/>
      <c r="H881" s="418"/>
      <c r="I881" s="418"/>
      <c r="J881" s="419">
        <v>2120001077610</v>
      </c>
      <c r="K881" s="420"/>
      <c r="L881" s="420"/>
      <c r="M881" s="420"/>
      <c r="N881" s="420"/>
      <c r="O881" s="420"/>
      <c r="P881" s="317" t="s">
        <v>792</v>
      </c>
      <c r="Q881" s="318"/>
      <c r="R881" s="318"/>
      <c r="S881" s="318"/>
      <c r="T881" s="318"/>
      <c r="U881" s="318"/>
      <c r="V881" s="318"/>
      <c r="W881" s="318"/>
      <c r="X881" s="318"/>
      <c r="Y881" s="319">
        <v>6.7</v>
      </c>
      <c r="Z881" s="320"/>
      <c r="AA881" s="320"/>
      <c r="AB881" s="321"/>
      <c r="AC881" s="323" t="s">
        <v>378</v>
      </c>
      <c r="AD881" s="324"/>
      <c r="AE881" s="324"/>
      <c r="AF881" s="324"/>
      <c r="AG881" s="324"/>
      <c r="AH881" s="325" t="s">
        <v>790</v>
      </c>
      <c r="AI881" s="326"/>
      <c r="AJ881" s="326"/>
      <c r="AK881" s="326"/>
      <c r="AL881" s="327">
        <v>100</v>
      </c>
      <c r="AM881" s="328"/>
      <c r="AN881" s="328"/>
      <c r="AO881" s="329"/>
      <c r="AP881" s="322"/>
      <c r="AQ881" s="322"/>
      <c r="AR881" s="322"/>
      <c r="AS881" s="322"/>
      <c r="AT881" s="322"/>
      <c r="AU881" s="322"/>
      <c r="AV881" s="322"/>
      <c r="AW881" s="322"/>
      <c r="AX881" s="322"/>
      <c r="AY881">
        <f>COUNTA($C$881)</f>
        <v>1</v>
      </c>
    </row>
    <row r="882" spans="1:51" ht="30" customHeight="1" x14ac:dyDescent="0.15">
      <c r="A882" s="404">
        <v>5</v>
      </c>
      <c r="B882" s="404">
        <v>1</v>
      </c>
      <c r="C882" s="421" t="s">
        <v>791</v>
      </c>
      <c r="D882" s="418"/>
      <c r="E882" s="418"/>
      <c r="F882" s="418"/>
      <c r="G882" s="418"/>
      <c r="H882" s="418"/>
      <c r="I882" s="418"/>
      <c r="J882" s="419">
        <v>7010001105955</v>
      </c>
      <c r="K882" s="420"/>
      <c r="L882" s="420"/>
      <c r="M882" s="420"/>
      <c r="N882" s="420"/>
      <c r="O882" s="420"/>
      <c r="P882" s="317" t="s">
        <v>793</v>
      </c>
      <c r="Q882" s="318"/>
      <c r="R882" s="318"/>
      <c r="S882" s="318"/>
      <c r="T882" s="318"/>
      <c r="U882" s="318"/>
      <c r="V882" s="318"/>
      <c r="W882" s="318"/>
      <c r="X882" s="318"/>
      <c r="Y882" s="319">
        <v>4.9000000000000004</v>
      </c>
      <c r="Z882" s="320"/>
      <c r="AA882" s="320"/>
      <c r="AB882" s="321"/>
      <c r="AC882" s="323" t="s">
        <v>378</v>
      </c>
      <c r="AD882" s="324"/>
      <c r="AE882" s="324"/>
      <c r="AF882" s="324"/>
      <c r="AG882" s="324"/>
      <c r="AH882" s="325" t="s">
        <v>790</v>
      </c>
      <c r="AI882" s="326"/>
      <c r="AJ882" s="326"/>
      <c r="AK882" s="326"/>
      <c r="AL882" s="327">
        <v>100</v>
      </c>
      <c r="AM882" s="328"/>
      <c r="AN882" s="328"/>
      <c r="AO882" s="329"/>
      <c r="AP882" s="322"/>
      <c r="AQ882" s="322"/>
      <c r="AR882" s="322"/>
      <c r="AS882" s="322"/>
      <c r="AT882" s="322"/>
      <c r="AU882" s="322"/>
      <c r="AV882" s="322"/>
      <c r="AW882" s="322"/>
      <c r="AX882" s="322"/>
      <c r="AY882">
        <f>COUNTA($C$882)</f>
        <v>1</v>
      </c>
    </row>
    <row r="883" spans="1:51" ht="43.5" customHeight="1" x14ac:dyDescent="0.15">
      <c r="A883" s="404">
        <v>6</v>
      </c>
      <c r="B883" s="404">
        <v>1</v>
      </c>
      <c r="C883" s="421" t="s">
        <v>796</v>
      </c>
      <c r="D883" s="418"/>
      <c r="E883" s="418"/>
      <c r="F883" s="418"/>
      <c r="G883" s="418"/>
      <c r="H883" s="418"/>
      <c r="I883" s="418"/>
      <c r="J883" s="419">
        <v>5010601000566</v>
      </c>
      <c r="K883" s="420"/>
      <c r="L883" s="420"/>
      <c r="M883" s="420"/>
      <c r="N883" s="420"/>
      <c r="O883" s="420"/>
      <c r="P883" s="317" t="s">
        <v>797</v>
      </c>
      <c r="Q883" s="318"/>
      <c r="R883" s="318"/>
      <c r="S883" s="318"/>
      <c r="T883" s="318"/>
      <c r="U883" s="318"/>
      <c r="V883" s="318"/>
      <c r="W883" s="318"/>
      <c r="X883" s="318"/>
      <c r="Y883" s="319">
        <v>1.7</v>
      </c>
      <c r="Z883" s="320"/>
      <c r="AA883" s="320"/>
      <c r="AB883" s="321"/>
      <c r="AC883" s="323" t="s">
        <v>378</v>
      </c>
      <c r="AD883" s="324"/>
      <c r="AE883" s="324"/>
      <c r="AF883" s="324"/>
      <c r="AG883" s="324"/>
      <c r="AH883" s="325" t="s">
        <v>790</v>
      </c>
      <c r="AI883" s="326"/>
      <c r="AJ883" s="326"/>
      <c r="AK883" s="326"/>
      <c r="AL883" s="327">
        <v>100</v>
      </c>
      <c r="AM883" s="328"/>
      <c r="AN883" s="328"/>
      <c r="AO883" s="329"/>
      <c r="AP883" s="322"/>
      <c r="AQ883" s="322"/>
      <c r="AR883" s="322"/>
      <c r="AS883" s="322"/>
      <c r="AT883" s="322"/>
      <c r="AU883" s="322"/>
      <c r="AV883" s="322"/>
      <c r="AW883" s="322"/>
      <c r="AX883" s="322"/>
      <c r="AY883">
        <f>COUNTA($C$883)</f>
        <v>1</v>
      </c>
    </row>
    <row r="884" spans="1:51" ht="44.25" customHeight="1" x14ac:dyDescent="0.15">
      <c r="A884" s="404">
        <v>7</v>
      </c>
      <c r="B884" s="404">
        <v>1</v>
      </c>
      <c r="C884" s="421" t="s">
        <v>794</v>
      </c>
      <c r="D884" s="418"/>
      <c r="E884" s="418"/>
      <c r="F884" s="418"/>
      <c r="G884" s="418"/>
      <c r="H884" s="418"/>
      <c r="I884" s="418"/>
      <c r="J884" s="419">
        <v>2011105001632</v>
      </c>
      <c r="K884" s="420"/>
      <c r="L884" s="420"/>
      <c r="M884" s="420"/>
      <c r="N884" s="420"/>
      <c r="O884" s="420"/>
      <c r="P884" s="317" t="s">
        <v>795</v>
      </c>
      <c r="Q884" s="318"/>
      <c r="R884" s="318"/>
      <c r="S884" s="318"/>
      <c r="T884" s="318"/>
      <c r="U884" s="318"/>
      <c r="V884" s="318"/>
      <c r="W884" s="318"/>
      <c r="X884" s="318"/>
      <c r="Y884" s="319">
        <v>1.5</v>
      </c>
      <c r="Z884" s="320"/>
      <c r="AA884" s="320"/>
      <c r="AB884" s="321"/>
      <c r="AC884" s="323" t="s">
        <v>378</v>
      </c>
      <c r="AD884" s="324"/>
      <c r="AE884" s="324"/>
      <c r="AF884" s="324"/>
      <c r="AG884" s="324"/>
      <c r="AH884" s="325" t="s">
        <v>790</v>
      </c>
      <c r="AI884" s="326"/>
      <c r="AJ884" s="326"/>
      <c r="AK884" s="326"/>
      <c r="AL884" s="327">
        <v>100</v>
      </c>
      <c r="AM884" s="328"/>
      <c r="AN884" s="328"/>
      <c r="AO884" s="329"/>
      <c r="AP884" s="322"/>
      <c r="AQ884" s="322"/>
      <c r="AR884" s="322"/>
      <c r="AS884" s="322"/>
      <c r="AT884" s="322"/>
      <c r="AU884" s="322"/>
      <c r="AV884" s="322"/>
      <c r="AW884" s="322"/>
      <c r="AX884" s="322"/>
      <c r="AY884">
        <f>COUNTA($C$884)</f>
        <v>1</v>
      </c>
    </row>
    <row r="885" spans="1:51" ht="30" customHeight="1" x14ac:dyDescent="0.15">
      <c r="A885" s="404">
        <v>8</v>
      </c>
      <c r="B885" s="404">
        <v>1</v>
      </c>
      <c r="C885" s="421" t="s">
        <v>798</v>
      </c>
      <c r="D885" s="418"/>
      <c r="E885" s="418"/>
      <c r="F885" s="418"/>
      <c r="G885" s="418"/>
      <c r="H885" s="418"/>
      <c r="I885" s="418"/>
      <c r="J885" s="419">
        <v>1010001030093</v>
      </c>
      <c r="K885" s="420"/>
      <c r="L885" s="420"/>
      <c r="M885" s="420"/>
      <c r="N885" s="420"/>
      <c r="O885" s="420"/>
      <c r="P885" s="424" t="s">
        <v>799</v>
      </c>
      <c r="Q885" s="425"/>
      <c r="R885" s="425"/>
      <c r="S885" s="425"/>
      <c r="T885" s="425"/>
      <c r="U885" s="425"/>
      <c r="V885" s="425"/>
      <c r="W885" s="425"/>
      <c r="X885" s="426"/>
      <c r="Y885" s="319">
        <v>1</v>
      </c>
      <c r="Z885" s="320"/>
      <c r="AA885" s="320"/>
      <c r="AB885" s="321"/>
      <c r="AC885" s="323" t="s">
        <v>378</v>
      </c>
      <c r="AD885" s="324"/>
      <c r="AE885" s="324"/>
      <c r="AF885" s="324"/>
      <c r="AG885" s="324"/>
      <c r="AH885" s="325" t="s">
        <v>790</v>
      </c>
      <c r="AI885" s="326"/>
      <c r="AJ885" s="326"/>
      <c r="AK885" s="326"/>
      <c r="AL885" s="327">
        <v>100</v>
      </c>
      <c r="AM885" s="328"/>
      <c r="AN885" s="328"/>
      <c r="AO885" s="329"/>
      <c r="AP885" s="322"/>
      <c r="AQ885" s="322"/>
      <c r="AR885" s="322"/>
      <c r="AS885" s="322"/>
      <c r="AT885" s="322"/>
      <c r="AU885" s="322"/>
      <c r="AV885" s="322"/>
      <c r="AW885" s="322"/>
      <c r="AX885" s="322"/>
      <c r="AY885">
        <f>COUNTA($C$885)</f>
        <v>1</v>
      </c>
    </row>
    <row r="886" spans="1:51" ht="30" customHeight="1" x14ac:dyDescent="0.15">
      <c r="A886" s="404">
        <v>9</v>
      </c>
      <c r="B886" s="404">
        <v>1</v>
      </c>
      <c r="C886" s="421" t="s">
        <v>800</v>
      </c>
      <c r="D886" s="418"/>
      <c r="E886" s="418"/>
      <c r="F886" s="418"/>
      <c r="G886" s="418"/>
      <c r="H886" s="418"/>
      <c r="I886" s="418"/>
      <c r="J886" s="419">
        <v>4120001086023</v>
      </c>
      <c r="K886" s="420"/>
      <c r="L886" s="420"/>
      <c r="M886" s="420"/>
      <c r="N886" s="420"/>
      <c r="O886" s="420"/>
      <c r="P886" s="424" t="s">
        <v>801</v>
      </c>
      <c r="Q886" s="425"/>
      <c r="R886" s="425"/>
      <c r="S886" s="425"/>
      <c r="T886" s="425"/>
      <c r="U886" s="425"/>
      <c r="V886" s="425"/>
      <c r="W886" s="425"/>
      <c r="X886" s="426"/>
      <c r="Y886" s="319">
        <v>0.8</v>
      </c>
      <c r="Z886" s="320"/>
      <c r="AA886" s="320"/>
      <c r="AB886" s="321"/>
      <c r="AC886" s="323" t="s">
        <v>378</v>
      </c>
      <c r="AD886" s="324"/>
      <c r="AE886" s="324"/>
      <c r="AF886" s="324"/>
      <c r="AG886" s="324"/>
      <c r="AH886" s="325" t="s">
        <v>790</v>
      </c>
      <c r="AI886" s="326"/>
      <c r="AJ886" s="326"/>
      <c r="AK886" s="326"/>
      <c r="AL886" s="327">
        <v>100</v>
      </c>
      <c r="AM886" s="328"/>
      <c r="AN886" s="328"/>
      <c r="AO886" s="329"/>
      <c r="AP886" s="322"/>
      <c r="AQ886" s="322"/>
      <c r="AR886" s="322"/>
      <c r="AS886" s="322"/>
      <c r="AT886" s="322"/>
      <c r="AU886" s="322"/>
      <c r="AV886" s="322"/>
      <c r="AW886" s="322"/>
      <c r="AX886" s="322"/>
      <c r="AY886">
        <f>COUNTA($C$886)</f>
        <v>1</v>
      </c>
    </row>
    <row r="887" spans="1:51" ht="30" customHeight="1" x14ac:dyDescent="0.15">
      <c r="A887" s="404">
        <v>10</v>
      </c>
      <c r="B887" s="404">
        <v>1</v>
      </c>
      <c r="C887" s="421" t="s">
        <v>802</v>
      </c>
      <c r="D887" s="418"/>
      <c r="E887" s="418"/>
      <c r="F887" s="418"/>
      <c r="G887" s="418"/>
      <c r="H887" s="418"/>
      <c r="I887" s="418"/>
      <c r="J887" s="419">
        <v>1010001067912</v>
      </c>
      <c r="K887" s="420"/>
      <c r="L887" s="420"/>
      <c r="M887" s="420"/>
      <c r="N887" s="420"/>
      <c r="O887" s="420"/>
      <c r="P887" s="317" t="s">
        <v>803</v>
      </c>
      <c r="Q887" s="318"/>
      <c r="R887" s="318"/>
      <c r="S887" s="318"/>
      <c r="T887" s="318"/>
      <c r="U887" s="318"/>
      <c r="V887" s="318"/>
      <c r="W887" s="318"/>
      <c r="X887" s="318"/>
      <c r="Y887" s="319">
        <v>0.5</v>
      </c>
      <c r="Z887" s="320"/>
      <c r="AA887" s="320"/>
      <c r="AB887" s="321"/>
      <c r="AC887" s="323" t="s">
        <v>378</v>
      </c>
      <c r="AD887" s="324"/>
      <c r="AE887" s="324"/>
      <c r="AF887" s="324"/>
      <c r="AG887" s="324"/>
      <c r="AH887" s="325" t="s">
        <v>790</v>
      </c>
      <c r="AI887" s="326"/>
      <c r="AJ887" s="326"/>
      <c r="AK887" s="326"/>
      <c r="AL887" s="327">
        <v>100</v>
      </c>
      <c r="AM887" s="328"/>
      <c r="AN887" s="328"/>
      <c r="AO887" s="329"/>
      <c r="AP887" s="322"/>
      <c r="AQ887" s="322"/>
      <c r="AR887" s="322"/>
      <c r="AS887" s="322"/>
      <c r="AT887" s="322"/>
      <c r="AU887" s="322"/>
      <c r="AV887" s="322"/>
      <c r="AW887" s="322"/>
      <c r="AX887" s="322"/>
      <c r="AY887">
        <f>COUNTA($C$887)</f>
        <v>1</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9"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9" t="s">
        <v>338</v>
      </c>
      <c r="AD910" s="279"/>
      <c r="AE910" s="279"/>
      <c r="AF910" s="279"/>
      <c r="AG910" s="279"/>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9"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9" t="s">
        <v>338</v>
      </c>
      <c r="AD943" s="279"/>
      <c r="AE943" s="279"/>
      <c r="AF943" s="279"/>
      <c r="AG943" s="279"/>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9"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9" t="s">
        <v>338</v>
      </c>
      <c r="AD976" s="279"/>
      <c r="AE976" s="279"/>
      <c r="AF976" s="279"/>
      <c r="AG976" s="279"/>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9"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9" t="s">
        <v>338</v>
      </c>
      <c r="AD1009" s="279"/>
      <c r="AE1009" s="279"/>
      <c r="AF1009" s="279"/>
      <c r="AG1009" s="279"/>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9"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9" t="s">
        <v>338</v>
      </c>
      <c r="AD1042" s="279"/>
      <c r="AE1042" s="279"/>
      <c r="AF1042" s="279"/>
      <c r="AG1042" s="279"/>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9"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9" t="s">
        <v>338</v>
      </c>
      <c r="AD1075" s="279"/>
      <c r="AE1075" s="279"/>
      <c r="AF1075" s="279"/>
      <c r="AG1075" s="279"/>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344</v>
      </c>
      <c r="AM1106" s="959"/>
      <c r="AN1106" s="95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9" t="s">
        <v>263</v>
      </c>
      <c r="D1109" s="892"/>
      <c r="E1109" s="279" t="s">
        <v>262</v>
      </c>
      <c r="F1109" s="892"/>
      <c r="G1109" s="892"/>
      <c r="H1109" s="892"/>
      <c r="I1109" s="892"/>
      <c r="J1109" s="279" t="s">
        <v>297</v>
      </c>
      <c r="K1109" s="279"/>
      <c r="L1109" s="279"/>
      <c r="M1109" s="279"/>
      <c r="N1109" s="279"/>
      <c r="O1109" s="279"/>
      <c r="P1109" s="348" t="s">
        <v>27</v>
      </c>
      <c r="Q1109" s="348"/>
      <c r="R1109" s="348"/>
      <c r="S1109" s="348"/>
      <c r="T1109" s="348"/>
      <c r="U1109" s="348"/>
      <c r="V1109" s="348"/>
      <c r="W1109" s="348"/>
      <c r="X1109" s="348"/>
      <c r="Y1109" s="279" t="s">
        <v>299</v>
      </c>
      <c r="Z1109" s="892"/>
      <c r="AA1109" s="892"/>
      <c r="AB1109" s="892"/>
      <c r="AC1109" s="279" t="s">
        <v>245</v>
      </c>
      <c r="AD1109" s="279"/>
      <c r="AE1109" s="279"/>
      <c r="AF1109" s="279"/>
      <c r="AG1109" s="279"/>
      <c r="AH1109" s="348" t="s">
        <v>258</v>
      </c>
      <c r="AI1109" s="349"/>
      <c r="AJ1109" s="349"/>
      <c r="AK1109" s="349"/>
      <c r="AL1109" s="349" t="s">
        <v>21</v>
      </c>
      <c r="AM1109" s="349"/>
      <c r="AN1109" s="349"/>
      <c r="AO1109" s="895"/>
      <c r="AP1109" s="423" t="s">
        <v>330</v>
      </c>
      <c r="AQ1109" s="423"/>
      <c r="AR1109" s="423"/>
      <c r="AS1109" s="423"/>
      <c r="AT1109" s="423"/>
      <c r="AU1109" s="423"/>
      <c r="AV1109" s="423"/>
      <c r="AW1109" s="423"/>
      <c r="AX1109" s="423"/>
    </row>
    <row r="1110" spans="1:51" ht="30" customHeight="1" x14ac:dyDescent="0.15">
      <c r="A1110" s="404">
        <v>1</v>
      </c>
      <c r="B1110" s="404">
        <v>1</v>
      </c>
      <c r="C1110" s="894"/>
      <c r="D1110" s="894"/>
      <c r="E1110" s="893"/>
      <c r="F1110" s="893"/>
      <c r="G1110" s="893"/>
      <c r="H1110" s="893"/>
      <c r="I1110" s="893"/>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94"/>
      <c r="D1111" s="894"/>
      <c r="E1111" s="893"/>
      <c r="F1111" s="893"/>
      <c r="G1111" s="893"/>
      <c r="H1111" s="893"/>
      <c r="I1111" s="893"/>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94"/>
      <c r="D1112" s="894"/>
      <c r="E1112" s="893"/>
      <c r="F1112" s="893"/>
      <c r="G1112" s="893"/>
      <c r="H1112" s="893"/>
      <c r="I1112" s="893"/>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94"/>
      <c r="D1113" s="894"/>
      <c r="E1113" s="893"/>
      <c r="F1113" s="893"/>
      <c r="G1113" s="893"/>
      <c r="H1113" s="893"/>
      <c r="I1113" s="893"/>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94"/>
      <c r="D1114" s="894"/>
      <c r="E1114" s="893"/>
      <c r="F1114" s="893"/>
      <c r="G1114" s="893"/>
      <c r="H1114" s="893"/>
      <c r="I1114" s="893"/>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94"/>
      <c r="D1115" s="894"/>
      <c r="E1115" s="893"/>
      <c r="F1115" s="893"/>
      <c r="G1115" s="893"/>
      <c r="H1115" s="893"/>
      <c r="I1115" s="893"/>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94"/>
      <c r="D1116" s="894"/>
      <c r="E1116" s="893"/>
      <c r="F1116" s="893"/>
      <c r="G1116" s="893"/>
      <c r="H1116" s="893"/>
      <c r="I1116" s="893"/>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94"/>
      <c r="D1117" s="894"/>
      <c r="E1117" s="893"/>
      <c r="F1117" s="893"/>
      <c r="G1117" s="893"/>
      <c r="H1117" s="893"/>
      <c r="I1117" s="893"/>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94"/>
      <c r="D1118" s="894"/>
      <c r="E1118" s="893"/>
      <c r="F1118" s="893"/>
      <c r="G1118" s="893"/>
      <c r="H1118" s="893"/>
      <c r="I1118" s="893"/>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94"/>
      <c r="D1119" s="894"/>
      <c r="E1119" s="893"/>
      <c r="F1119" s="893"/>
      <c r="G1119" s="893"/>
      <c r="H1119" s="893"/>
      <c r="I1119" s="893"/>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94"/>
      <c r="D1120" s="894"/>
      <c r="E1120" s="893"/>
      <c r="F1120" s="893"/>
      <c r="G1120" s="893"/>
      <c r="H1120" s="893"/>
      <c r="I1120" s="893"/>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94"/>
      <c r="D1121" s="894"/>
      <c r="E1121" s="893"/>
      <c r="F1121" s="893"/>
      <c r="G1121" s="893"/>
      <c r="H1121" s="893"/>
      <c r="I1121" s="893"/>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94"/>
      <c r="D1122" s="894"/>
      <c r="E1122" s="893"/>
      <c r="F1122" s="893"/>
      <c r="G1122" s="893"/>
      <c r="H1122" s="893"/>
      <c r="I1122" s="893"/>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94"/>
      <c r="D1123" s="894"/>
      <c r="E1123" s="893"/>
      <c r="F1123" s="893"/>
      <c r="G1123" s="893"/>
      <c r="H1123" s="893"/>
      <c r="I1123" s="893"/>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94"/>
      <c r="D1124" s="894"/>
      <c r="E1124" s="893"/>
      <c r="F1124" s="893"/>
      <c r="G1124" s="893"/>
      <c r="H1124" s="893"/>
      <c r="I1124" s="893"/>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94"/>
      <c r="D1125" s="894"/>
      <c r="E1125" s="893"/>
      <c r="F1125" s="893"/>
      <c r="G1125" s="893"/>
      <c r="H1125" s="893"/>
      <c r="I1125" s="893"/>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94"/>
      <c r="D1126" s="894"/>
      <c r="E1126" s="893"/>
      <c r="F1126" s="893"/>
      <c r="G1126" s="893"/>
      <c r="H1126" s="893"/>
      <c r="I1126" s="893"/>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94"/>
      <c r="D1127" s="894"/>
      <c r="E1127" s="277"/>
      <c r="F1127" s="893"/>
      <c r="G1127" s="893"/>
      <c r="H1127" s="893"/>
      <c r="I1127" s="893"/>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94"/>
      <c r="D1128" s="894"/>
      <c r="E1128" s="893"/>
      <c r="F1128" s="893"/>
      <c r="G1128" s="893"/>
      <c r="H1128" s="893"/>
      <c r="I1128" s="893"/>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94"/>
      <c r="D1129" s="894"/>
      <c r="E1129" s="893"/>
      <c r="F1129" s="893"/>
      <c r="G1129" s="893"/>
      <c r="H1129" s="893"/>
      <c r="I1129" s="893"/>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94"/>
      <c r="D1130" s="894"/>
      <c r="E1130" s="893"/>
      <c r="F1130" s="893"/>
      <c r="G1130" s="893"/>
      <c r="H1130" s="893"/>
      <c r="I1130" s="893"/>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94"/>
      <c r="D1131" s="894"/>
      <c r="E1131" s="893"/>
      <c r="F1131" s="893"/>
      <c r="G1131" s="893"/>
      <c r="H1131" s="893"/>
      <c r="I1131" s="893"/>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94"/>
      <c r="D1132" s="894"/>
      <c r="E1132" s="893"/>
      <c r="F1132" s="893"/>
      <c r="G1132" s="893"/>
      <c r="H1132" s="893"/>
      <c r="I1132" s="893"/>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94"/>
      <c r="D1133" s="894"/>
      <c r="E1133" s="893"/>
      <c r="F1133" s="893"/>
      <c r="G1133" s="893"/>
      <c r="H1133" s="893"/>
      <c r="I1133" s="893"/>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94"/>
      <c r="D1134" s="894"/>
      <c r="E1134" s="893"/>
      <c r="F1134" s="893"/>
      <c r="G1134" s="893"/>
      <c r="H1134" s="893"/>
      <c r="I1134" s="893"/>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94"/>
      <c r="D1135" s="894"/>
      <c r="E1135" s="893"/>
      <c r="F1135" s="893"/>
      <c r="G1135" s="893"/>
      <c r="H1135" s="893"/>
      <c r="I1135" s="893"/>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94"/>
      <c r="D1136" s="894"/>
      <c r="E1136" s="893"/>
      <c r="F1136" s="893"/>
      <c r="G1136" s="893"/>
      <c r="H1136" s="893"/>
      <c r="I1136" s="893"/>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94"/>
      <c r="D1137" s="894"/>
      <c r="E1137" s="893"/>
      <c r="F1137" s="893"/>
      <c r="G1137" s="893"/>
      <c r="H1137" s="893"/>
      <c r="I1137" s="893"/>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94"/>
      <c r="D1138" s="894"/>
      <c r="E1138" s="893"/>
      <c r="F1138" s="893"/>
      <c r="G1138" s="893"/>
      <c r="H1138" s="893"/>
      <c r="I1138" s="893"/>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94"/>
      <c r="D1139" s="894"/>
      <c r="E1139" s="893"/>
      <c r="F1139" s="893"/>
      <c r="G1139" s="893"/>
      <c r="H1139" s="893"/>
      <c r="I1139" s="893"/>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P850:X85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1:X851"/>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0">
    <cfRule type="expression" dxfId="2807" priority="13899">
      <formula>IF(RIGHT(TEXT(Y790,"0.#"),1)=".",FALSE,TRUE)</formula>
    </cfRule>
    <cfRule type="expression" dxfId="2806" priority="13900">
      <formula>IF(RIGHT(TEXT(Y790,"0.#"),1)=".",TRUE,FALSE)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Y802">
    <cfRule type="expression" dxfId="2803" priority="13677">
      <formula>IF(RIGHT(TEXT(Y802,"0.#"),1)=".",FALSE,TRUE)</formula>
    </cfRule>
    <cfRule type="expression" dxfId="2802" priority="13678">
      <formula>IF(RIGHT(TEXT(Y802,"0.#"),1)=".",TRUE,FALSE)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cfRule type="expression" dxfId="2797" priority="13715">
      <formula>IF(RIGHT(TEXT(AE101,"0.#"),1)=".",FALSE,TRUE)</formula>
    </cfRule>
    <cfRule type="expression" dxfId="2796" priority="13716">
      <formula>IF(RIGHT(TEXT(AE101,"0.#"),1)=".",TRUE,FALSE)</formula>
    </cfRule>
  </conditionalFormatting>
  <conditionalFormatting sqref="Y791:Y798 Y789">
    <cfRule type="expression" dxfId="2795" priority="13701">
      <formula>IF(RIGHT(TEXT(Y789,"0.#"),1)=".",FALSE,TRUE)</formula>
    </cfRule>
    <cfRule type="expression" dxfId="2794" priority="13702">
      <formula>IF(RIGHT(TEXT(Y789,"0.#"),1)=".",TRUE,FALSE)</formula>
    </cfRule>
  </conditionalFormatting>
  <conditionalFormatting sqref="AU790">
    <cfRule type="expression" dxfId="2793" priority="13699">
      <formula>IF(RIGHT(TEXT(AU790,"0.#"),1)=".",FALSE,TRUE)</formula>
    </cfRule>
    <cfRule type="expression" dxfId="2792" priority="13700">
      <formula>IF(RIGHT(TEXT(AU790,"0.#"),1)=".",TRUE,FALSE)</formula>
    </cfRule>
  </conditionalFormatting>
  <conditionalFormatting sqref="AU799">
    <cfRule type="expression" dxfId="2791" priority="13697">
      <formula>IF(RIGHT(TEXT(AU799,"0.#"),1)=".",FALSE,TRUE)</formula>
    </cfRule>
    <cfRule type="expression" dxfId="2790" priority="13698">
      <formula>IF(RIGHT(TEXT(AU799,"0.#"),1)=".",TRUE,FALSE)</formula>
    </cfRule>
  </conditionalFormatting>
  <conditionalFormatting sqref="AU791:AU798 AU789">
    <cfRule type="expression" dxfId="2789" priority="13695">
      <formula>IF(RIGHT(TEXT(AU789,"0.#"),1)=".",FALSE,TRUE)</formula>
    </cfRule>
    <cfRule type="expression" dxfId="2788" priority="13696">
      <formula>IF(RIGHT(TEXT(AU789,"0.#"),1)=".",TRUE,FALSE)</formula>
    </cfRule>
  </conditionalFormatting>
  <conditionalFormatting sqref="Y829 Y816 Y803">
    <cfRule type="expression" dxfId="2787" priority="13681">
      <formula>IF(RIGHT(TEXT(Y803,"0.#"),1)=".",FALSE,TRUE)</formula>
    </cfRule>
    <cfRule type="expression" dxfId="2786" priority="13682">
      <formula>IF(RIGHT(TEXT(Y803,"0.#"),1)=".",TRUE,FALSE)</formula>
    </cfRule>
  </conditionalFormatting>
  <conditionalFormatting sqref="Y838 Y825 Y812">
    <cfRule type="expression" dxfId="2785" priority="13679">
      <formula>IF(RIGHT(TEXT(Y812,"0.#"),1)=".",FALSE,TRUE)</formula>
    </cfRule>
    <cfRule type="expression" dxfId="2784" priority="13680">
      <formula>IF(RIGHT(TEXT(Y812,"0.#"),1)=".",TRUE,FALSE)</formula>
    </cfRule>
  </conditionalFormatting>
  <conditionalFormatting sqref="AU829 AU816 AU803">
    <cfRule type="expression" dxfId="2783" priority="13675">
      <formula>IF(RIGHT(TEXT(AU803,"0.#"),1)=".",FALSE,TRUE)</formula>
    </cfRule>
    <cfRule type="expression" dxfId="2782" priority="13676">
      <formula>IF(RIGHT(TEXT(AU803,"0.#"),1)=".",TRUE,FALSE)</formula>
    </cfRule>
  </conditionalFormatting>
  <conditionalFormatting sqref="AU838 AU825 AU812">
    <cfRule type="expression" dxfId="2781" priority="13673">
      <formula>IF(RIGHT(TEXT(AU812,"0.#"),1)=".",FALSE,TRUE)</formula>
    </cfRule>
    <cfRule type="expression" dxfId="2780" priority="13674">
      <formula>IF(RIGHT(TEXT(AU812,"0.#"),1)=".",TRUE,FALSE)</formula>
    </cfRule>
  </conditionalFormatting>
  <conditionalFormatting sqref="AU830:AU837 AU828 AU817:AU824 AU815 AU804:AU811 AU802">
    <cfRule type="expression" dxfId="2779" priority="13671">
      <formula>IF(RIGHT(TEXT(AU802,"0.#"),1)=".",FALSE,TRUE)</formula>
    </cfRule>
    <cfRule type="expression" dxfId="2778" priority="13672">
      <formula>IF(RIGHT(TEXT(AU802,"0.#"),1)=".",TRUE,FALSE)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Q53:AQ55">
    <cfRule type="expression" dxfId="2513" priority="4671">
      <formula>IF(RIGHT(TEXT(AQ53,"0.#"),1)=".",FALSE,TRUE)</formula>
    </cfRule>
    <cfRule type="expression" dxfId="2512" priority="4672">
      <formula>IF(RIGHT(TEXT(AQ53,"0.#"),1)=".",TRUE,FALSE)</formula>
    </cfRule>
  </conditionalFormatting>
  <conditionalFormatting sqref="AU53:AU55">
    <cfRule type="expression" dxfId="2511" priority="4669">
      <formula>IF(RIGHT(TEXT(AU53,"0.#"),1)=".",FALSE,TRUE)</formula>
    </cfRule>
    <cfRule type="expression" dxfId="2510" priority="4670">
      <formula>IF(RIGHT(TEXT(AU53,"0.#"),1)=".",TRUE,FALSE)</formula>
    </cfRule>
  </conditionalFormatting>
  <conditionalFormatting sqref="AQ60:AQ62">
    <cfRule type="expression" dxfId="2509" priority="4667">
      <formula>IF(RIGHT(TEXT(AQ60,"0.#"),1)=".",FALSE,TRUE)</formula>
    </cfRule>
    <cfRule type="expression" dxfId="2508" priority="4668">
      <formula>IF(RIGHT(TEXT(AQ60,"0.#"),1)=".",TRUE,FALSE)</formula>
    </cfRule>
  </conditionalFormatting>
  <conditionalFormatting sqref="AU60:AU62">
    <cfRule type="expression" dxfId="2507" priority="4665">
      <formula>IF(RIGHT(TEXT(AU60,"0.#"),1)=".",FALSE,TRUE)</formula>
    </cfRule>
    <cfRule type="expression" dxfId="2506" priority="4666">
      <formula>IF(RIGHT(TEXT(AU60,"0.#"),1)=".",TRUE,FALSE)</formula>
    </cfRule>
  </conditionalFormatting>
  <conditionalFormatting sqref="AQ75:AQ77">
    <cfRule type="expression" dxfId="2505" priority="4663">
      <formula>IF(RIGHT(TEXT(AQ75,"0.#"),1)=".",FALSE,TRUE)</formula>
    </cfRule>
    <cfRule type="expression" dxfId="2504" priority="4664">
      <formula>IF(RIGHT(TEXT(AQ75,"0.#"),1)=".",TRUE,FALSE)</formula>
    </cfRule>
  </conditionalFormatting>
  <conditionalFormatting sqref="AU75:AU77">
    <cfRule type="expression" dxfId="2503" priority="4661">
      <formula>IF(RIGHT(TEXT(AU75,"0.#"),1)=".",FALSE,TRUE)</formula>
    </cfRule>
    <cfRule type="expression" dxfId="2502" priority="4662">
      <formula>IF(RIGHT(TEXT(AU75,"0.#"),1)=".",TRUE,FALSE)</formula>
    </cfRule>
  </conditionalFormatting>
  <conditionalFormatting sqref="AQ87:AQ89">
    <cfRule type="expression" dxfId="2501" priority="4659">
      <formula>IF(RIGHT(TEXT(AQ87,"0.#"),1)=".",FALSE,TRUE)</formula>
    </cfRule>
    <cfRule type="expression" dxfId="2500" priority="4660">
      <formula>IF(RIGHT(TEXT(AQ87,"0.#"),1)=".",TRUE,FALSE)</formula>
    </cfRule>
  </conditionalFormatting>
  <conditionalFormatting sqref="AU87:AU89">
    <cfRule type="expression" dxfId="2499" priority="4657">
      <formula>IF(RIGHT(TEXT(AU87,"0.#"),1)=".",FALSE,TRUE)</formula>
    </cfRule>
    <cfRule type="expression" dxfId="2498" priority="4658">
      <formula>IF(RIGHT(TEXT(AU87,"0.#"),1)=".",TRUE,FALSE)</formula>
    </cfRule>
  </conditionalFormatting>
  <conditionalFormatting sqref="AQ92:AQ94">
    <cfRule type="expression" dxfId="2497" priority="4655">
      <formula>IF(RIGHT(TEXT(AQ92,"0.#"),1)=".",FALSE,TRUE)</formula>
    </cfRule>
    <cfRule type="expression" dxfId="2496" priority="4656">
      <formula>IF(RIGHT(TEXT(AQ92,"0.#"),1)=".",TRUE,FALSE)</formula>
    </cfRule>
  </conditionalFormatting>
  <conditionalFormatting sqref="AU92:AU94">
    <cfRule type="expression" dxfId="2495" priority="4653">
      <formula>IF(RIGHT(TEXT(AU92,"0.#"),1)=".",FALSE,TRUE)</formula>
    </cfRule>
    <cfRule type="expression" dxfId="2494" priority="4654">
      <formula>IF(RIGHT(TEXT(AU92,"0.#"),1)=".",TRUE,FALSE)</formula>
    </cfRule>
  </conditionalFormatting>
  <conditionalFormatting sqref="AQ97:AQ99">
    <cfRule type="expression" dxfId="2493" priority="4651">
      <formula>IF(RIGHT(TEXT(AQ97,"0.#"),1)=".",FALSE,TRUE)</formula>
    </cfRule>
    <cfRule type="expression" dxfId="2492" priority="4652">
      <formula>IF(RIGHT(TEXT(AQ97,"0.#"),1)=".",TRUE,FALSE)</formula>
    </cfRule>
  </conditionalFormatting>
  <conditionalFormatting sqref="AU97:AU99">
    <cfRule type="expression" dxfId="2491" priority="4649">
      <formula>IF(RIGHT(TEXT(AU97,"0.#"),1)=".",FALSE,TRUE)</formula>
    </cfRule>
    <cfRule type="expression" dxfId="2490" priority="4650">
      <formula>IF(RIGHT(TEXT(AU97,"0.#"),1)=".",TRUE,FALSE)</formula>
    </cfRule>
  </conditionalFormatting>
  <conditionalFormatting sqref="AE458">
    <cfRule type="expression" dxfId="2489" priority="4343">
      <formula>IF(RIGHT(TEXT(AE458,"0.#"),1)=".",FALSE,TRUE)</formula>
    </cfRule>
    <cfRule type="expression" dxfId="2488" priority="4344">
      <formula>IF(RIGHT(TEXT(AE458,"0.#"),1)=".",TRUE,FALSE)</formula>
    </cfRule>
  </conditionalFormatting>
  <conditionalFormatting sqref="AM460">
    <cfRule type="expression" dxfId="2487" priority="4333">
      <formula>IF(RIGHT(TEXT(AM460,"0.#"),1)=".",FALSE,TRUE)</formula>
    </cfRule>
    <cfRule type="expression" dxfId="2486" priority="4334">
      <formula>IF(RIGHT(TEXT(AM460,"0.#"),1)=".",TRUE,FALSE)</formula>
    </cfRule>
  </conditionalFormatting>
  <conditionalFormatting sqref="AE459">
    <cfRule type="expression" dxfId="2485" priority="4341">
      <formula>IF(RIGHT(TEXT(AE459,"0.#"),1)=".",FALSE,TRUE)</formula>
    </cfRule>
    <cfRule type="expression" dxfId="2484" priority="4342">
      <formula>IF(RIGHT(TEXT(AE459,"0.#"),1)=".",TRUE,FALSE)</formula>
    </cfRule>
  </conditionalFormatting>
  <conditionalFormatting sqref="AE460">
    <cfRule type="expression" dxfId="2483" priority="4339">
      <formula>IF(RIGHT(TEXT(AE460,"0.#"),1)=".",FALSE,TRUE)</formula>
    </cfRule>
    <cfRule type="expression" dxfId="2482" priority="4340">
      <formula>IF(RIGHT(TEXT(AE460,"0.#"),1)=".",TRUE,FALSE)</formula>
    </cfRule>
  </conditionalFormatting>
  <conditionalFormatting sqref="AM458">
    <cfRule type="expression" dxfId="2481" priority="4337">
      <formula>IF(RIGHT(TEXT(AM458,"0.#"),1)=".",FALSE,TRUE)</formula>
    </cfRule>
    <cfRule type="expression" dxfId="2480" priority="4338">
      <formula>IF(RIGHT(TEXT(AM458,"0.#"),1)=".",TRUE,FALSE)</formula>
    </cfRule>
  </conditionalFormatting>
  <conditionalFormatting sqref="AM459">
    <cfRule type="expression" dxfId="2479" priority="4335">
      <formula>IF(RIGHT(TEXT(AM459,"0.#"),1)=".",FALSE,TRUE)</formula>
    </cfRule>
    <cfRule type="expression" dxfId="2478" priority="4336">
      <formula>IF(RIGHT(TEXT(AM459,"0.#"),1)=".",TRUE,FALSE)</formula>
    </cfRule>
  </conditionalFormatting>
  <conditionalFormatting sqref="AU458">
    <cfRule type="expression" dxfId="2477" priority="4331">
      <formula>IF(RIGHT(TEXT(AU458,"0.#"),1)=".",FALSE,TRUE)</formula>
    </cfRule>
    <cfRule type="expression" dxfId="2476" priority="4332">
      <formula>IF(RIGHT(TEXT(AU458,"0.#"),1)=".",TRUE,FALSE)</formula>
    </cfRule>
  </conditionalFormatting>
  <conditionalFormatting sqref="AU459">
    <cfRule type="expression" dxfId="2475" priority="4329">
      <formula>IF(RIGHT(TEXT(AU459,"0.#"),1)=".",FALSE,TRUE)</formula>
    </cfRule>
    <cfRule type="expression" dxfId="2474" priority="4330">
      <formula>IF(RIGHT(TEXT(AU459,"0.#"),1)=".",TRUE,FALSE)</formula>
    </cfRule>
  </conditionalFormatting>
  <conditionalFormatting sqref="AU460">
    <cfRule type="expression" dxfId="2473" priority="4327">
      <formula>IF(RIGHT(TEXT(AU460,"0.#"),1)=".",FALSE,TRUE)</formula>
    </cfRule>
    <cfRule type="expression" dxfId="2472" priority="4328">
      <formula>IF(RIGHT(TEXT(AU460,"0.#"),1)=".",TRUE,FALSE)</formula>
    </cfRule>
  </conditionalFormatting>
  <conditionalFormatting sqref="AI460">
    <cfRule type="expression" dxfId="2471" priority="4321">
      <formula>IF(RIGHT(TEXT(AI460,"0.#"),1)=".",FALSE,TRUE)</formula>
    </cfRule>
    <cfRule type="expression" dxfId="2470" priority="4322">
      <formula>IF(RIGHT(TEXT(AI460,"0.#"),1)=".",TRUE,FALSE)</formula>
    </cfRule>
  </conditionalFormatting>
  <conditionalFormatting sqref="AI458">
    <cfRule type="expression" dxfId="2469" priority="4325">
      <formula>IF(RIGHT(TEXT(AI458,"0.#"),1)=".",FALSE,TRUE)</formula>
    </cfRule>
    <cfRule type="expression" dxfId="2468" priority="4326">
      <formula>IF(RIGHT(TEXT(AI458,"0.#"),1)=".",TRUE,FALSE)</formula>
    </cfRule>
  </conditionalFormatting>
  <conditionalFormatting sqref="AI459">
    <cfRule type="expression" dxfId="2467" priority="4323">
      <formula>IF(RIGHT(TEXT(AI459,"0.#"),1)=".",FALSE,TRUE)</formula>
    </cfRule>
    <cfRule type="expression" dxfId="2466" priority="4324">
      <formula>IF(RIGHT(TEXT(AI459,"0.#"),1)=".",TRUE,FALSE)</formula>
    </cfRule>
  </conditionalFormatting>
  <conditionalFormatting sqref="AQ459">
    <cfRule type="expression" dxfId="2465" priority="4319">
      <formula>IF(RIGHT(TEXT(AQ459,"0.#"),1)=".",FALSE,TRUE)</formula>
    </cfRule>
    <cfRule type="expression" dxfId="2464" priority="4320">
      <formula>IF(RIGHT(TEXT(AQ459,"0.#"),1)=".",TRUE,FALSE)</formula>
    </cfRule>
  </conditionalFormatting>
  <conditionalFormatting sqref="AQ460">
    <cfRule type="expression" dxfId="2463" priority="4317">
      <formula>IF(RIGHT(TEXT(AQ460,"0.#"),1)=".",FALSE,TRUE)</formula>
    </cfRule>
    <cfRule type="expression" dxfId="2462" priority="4318">
      <formula>IF(RIGHT(TEXT(AQ460,"0.#"),1)=".",TRUE,FALSE)</formula>
    </cfRule>
  </conditionalFormatting>
  <conditionalFormatting sqref="AQ458">
    <cfRule type="expression" dxfId="2461" priority="4315">
      <formula>IF(RIGHT(TEXT(AQ458,"0.#"),1)=".",FALSE,TRUE)</formula>
    </cfRule>
    <cfRule type="expression" dxfId="2460" priority="4316">
      <formula>IF(RIGHT(TEXT(AQ458,"0.#"),1)=".",TRUE,FALSE)</formula>
    </cfRule>
  </conditionalFormatting>
  <conditionalFormatting sqref="AE120 AM120">
    <cfRule type="expression" dxfId="2459" priority="2993">
      <formula>IF(RIGHT(TEXT(AE120,"0.#"),1)=".",FALSE,TRUE)</formula>
    </cfRule>
    <cfRule type="expression" dxfId="2458" priority="2994">
      <formula>IF(RIGHT(TEXT(AE120,"0.#"),1)=".",TRUE,FALSE)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I120">
    <cfRule type="expression" dxfId="2455" priority="2991">
      <formula>IF(RIGHT(TEXT(AI120,"0.#"),1)=".",FALSE,TRUE)</formula>
    </cfRule>
    <cfRule type="expression" dxfId="2454" priority="2992">
      <formula>IF(RIGHT(TEXT(AI120,"0.#"),1)=".",TRUE,FALSE)</formula>
    </cfRule>
  </conditionalFormatting>
  <conditionalFormatting sqref="AE123 AM123">
    <cfRule type="expression" dxfId="2453" priority="2989">
      <formula>IF(RIGHT(TEXT(AE123,"0.#"),1)=".",FALSE,TRUE)</formula>
    </cfRule>
    <cfRule type="expression" dxfId="2452" priority="2990">
      <formula>IF(RIGHT(TEXT(AE123,"0.#"),1)=".",TRUE,FALSE)</formula>
    </cfRule>
  </conditionalFormatting>
  <conditionalFormatting sqref="AI123">
    <cfRule type="expression" dxfId="2451" priority="2987">
      <formula>IF(RIGHT(TEXT(AI123,"0.#"),1)=".",FALSE,TRUE)</formula>
    </cfRule>
    <cfRule type="expression" dxfId="2450" priority="2988">
      <formula>IF(RIGHT(TEXT(AI123,"0.#"),1)=".",TRUE,FALSE)</formula>
    </cfRule>
  </conditionalFormatting>
  <conditionalFormatting sqref="AE126 AM126">
    <cfRule type="expression" dxfId="2449" priority="2985">
      <formula>IF(RIGHT(TEXT(AE126,"0.#"),1)=".",FALSE,TRUE)</formula>
    </cfRule>
    <cfRule type="expression" dxfId="2448" priority="2986">
      <formula>IF(RIGHT(TEXT(AE126,"0.#"),1)=".",TRUE,FALSE)</formula>
    </cfRule>
  </conditionalFormatting>
  <conditionalFormatting sqref="AE129 AM129">
    <cfRule type="expression" dxfId="2447" priority="2981">
      <formula>IF(RIGHT(TEXT(AE129,"0.#"),1)=".",FALSE,TRUE)</formula>
    </cfRule>
    <cfRule type="expression" dxfId="2446" priority="2982">
      <formula>IF(RIGHT(TEXT(AE129,"0.#"),1)=".",TRUE,FALSE)</formula>
    </cfRule>
  </conditionalFormatting>
  <conditionalFormatting sqref="AI129">
    <cfRule type="expression" dxfId="2445" priority="2979">
      <formula>IF(RIGHT(TEXT(AI129,"0.#"),1)=".",FALSE,TRUE)</formula>
    </cfRule>
    <cfRule type="expression" dxfId="2444" priority="2980">
      <formula>IF(RIGHT(TEXT(AI129,"0.#"),1)=".",TRUE,FALSE)</formula>
    </cfRule>
  </conditionalFormatting>
  <conditionalFormatting sqref="Y847:Y874">
    <cfRule type="expression" dxfId="2443" priority="2977">
      <formula>IF(RIGHT(TEXT(Y847,"0.#"),1)=".",FALSE,TRUE)</formula>
    </cfRule>
    <cfRule type="expression" dxfId="2442" priority="2978">
      <formula>IF(RIGHT(TEXT(Y847,"0.#"),1)=".",TRUE,FALSE)</formula>
    </cfRule>
  </conditionalFormatting>
  <conditionalFormatting sqref="AU518">
    <cfRule type="expression" dxfId="2441" priority="1487">
      <formula>IF(RIGHT(TEXT(AU518,"0.#"),1)=".",FALSE,TRUE)</formula>
    </cfRule>
    <cfRule type="expression" dxfId="2440" priority="1488">
      <formula>IF(RIGHT(TEXT(AU518,"0.#"),1)=".",TRUE,FALSE)</formula>
    </cfRule>
  </conditionalFormatting>
  <conditionalFormatting sqref="AQ551">
    <cfRule type="expression" dxfId="2439" priority="1263">
      <formula>IF(RIGHT(TEXT(AQ551,"0.#"),1)=".",FALSE,TRUE)</formula>
    </cfRule>
    <cfRule type="expression" dxfId="2438" priority="1264">
      <formula>IF(RIGHT(TEXT(AQ551,"0.#"),1)=".",TRUE,FALSE)</formula>
    </cfRule>
  </conditionalFormatting>
  <conditionalFormatting sqref="AE556">
    <cfRule type="expression" dxfId="2437" priority="1261">
      <formula>IF(RIGHT(TEXT(AE556,"0.#"),1)=".",FALSE,TRUE)</formula>
    </cfRule>
    <cfRule type="expression" dxfId="2436" priority="1262">
      <formula>IF(RIGHT(TEXT(AE556,"0.#"),1)=".",TRUE,FALSE)</formula>
    </cfRule>
  </conditionalFormatting>
  <conditionalFormatting sqref="AE557">
    <cfRule type="expression" dxfId="2435" priority="1259">
      <formula>IF(RIGHT(TEXT(AE557,"0.#"),1)=".",FALSE,TRUE)</formula>
    </cfRule>
    <cfRule type="expression" dxfId="2434" priority="1260">
      <formula>IF(RIGHT(TEXT(AE557,"0.#"),1)=".",TRUE,FALSE)</formula>
    </cfRule>
  </conditionalFormatting>
  <conditionalFormatting sqref="AE558">
    <cfRule type="expression" dxfId="2433" priority="1257">
      <formula>IF(RIGHT(TEXT(AE558,"0.#"),1)=".",FALSE,TRUE)</formula>
    </cfRule>
    <cfRule type="expression" dxfId="2432" priority="1258">
      <formula>IF(RIGHT(TEXT(AE558,"0.#"),1)=".",TRUE,FALSE)</formula>
    </cfRule>
  </conditionalFormatting>
  <conditionalFormatting sqref="AU556">
    <cfRule type="expression" dxfId="2431" priority="1249">
      <formula>IF(RIGHT(TEXT(AU556,"0.#"),1)=".",FALSE,TRUE)</formula>
    </cfRule>
    <cfRule type="expression" dxfId="2430" priority="1250">
      <formula>IF(RIGHT(TEXT(AU556,"0.#"),1)=".",TRUE,FALSE)</formula>
    </cfRule>
  </conditionalFormatting>
  <conditionalFormatting sqref="AU557">
    <cfRule type="expression" dxfId="2429" priority="1247">
      <formula>IF(RIGHT(TEXT(AU557,"0.#"),1)=".",FALSE,TRUE)</formula>
    </cfRule>
    <cfRule type="expression" dxfId="2428" priority="1248">
      <formula>IF(RIGHT(TEXT(AU557,"0.#"),1)=".",TRUE,FALSE)</formula>
    </cfRule>
  </conditionalFormatting>
  <conditionalFormatting sqref="AU558">
    <cfRule type="expression" dxfId="2427" priority="1245">
      <formula>IF(RIGHT(TEXT(AU558,"0.#"),1)=".",FALSE,TRUE)</formula>
    </cfRule>
    <cfRule type="expression" dxfId="2426" priority="1246">
      <formula>IF(RIGHT(TEXT(AU558,"0.#"),1)=".",TRUE,FALSE)</formula>
    </cfRule>
  </conditionalFormatting>
  <conditionalFormatting sqref="AQ557">
    <cfRule type="expression" dxfId="2425" priority="1237">
      <formula>IF(RIGHT(TEXT(AQ557,"0.#"),1)=".",FALSE,TRUE)</formula>
    </cfRule>
    <cfRule type="expression" dxfId="2424" priority="1238">
      <formula>IF(RIGHT(TEXT(AQ557,"0.#"),1)=".",TRUE,FALSE)</formula>
    </cfRule>
  </conditionalFormatting>
  <conditionalFormatting sqref="AQ558">
    <cfRule type="expression" dxfId="2423" priority="1235">
      <formula>IF(RIGHT(TEXT(AQ558,"0.#"),1)=".",FALSE,TRUE)</formula>
    </cfRule>
    <cfRule type="expression" dxfId="2422" priority="1236">
      <formula>IF(RIGHT(TEXT(AQ558,"0.#"),1)=".",TRUE,FALSE)</formula>
    </cfRule>
  </conditionalFormatting>
  <conditionalFormatting sqref="AQ556">
    <cfRule type="expression" dxfId="2421" priority="1233">
      <formula>IF(RIGHT(TEXT(AQ556,"0.#"),1)=".",FALSE,TRUE)</formula>
    </cfRule>
    <cfRule type="expression" dxfId="2420" priority="1234">
      <formula>IF(RIGHT(TEXT(AQ556,"0.#"),1)=".",TRUE,FALSE)</formula>
    </cfRule>
  </conditionalFormatting>
  <conditionalFormatting sqref="AE561">
    <cfRule type="expression" dxfId="2419" priority="1231">
      <formula>IF(RIGHT(TEXT(AE561,"0.#"),1)=".",FALSE,TRUE)</formula>
    </cfRule>
    <cfRule type="expression" dxfId="2418" priority="1232">
      <formula>IF(RIGHT(TEXT(AE561,"0.#"),1)=".",TRUE,FALSE)</formula>
    </cfRule>
  </conditionalFormatting>
  <conditionalFormatting sqref="AE562">
    <cfRule type="expression" dxfId="2417" priority="1229">
      <formula>IF(RIGHT(TEXT(AE562,"0.#"),1)=".",FALSE,TRUE)</formula>
    </cfRule>
    <cfRule type="expression" dxfId="2416" priority="1230">
      <formula>IF(RIGHT(TEXT(AE562,"0.#"),1)=".",TRUE,FALSE)</formula>
    </cfRule>
  </conditionalFormatting>
  <conditionalFormatting sqref="AE563">
    <cfRule type="expression" dxfId="2415" priority="1227">
      <formula>IF(RIGHT(TEXT(AE563,"0.#"),1)=".",FALSE,TRUE)</formula>
    </cfRule>
    <cfRule type="expression" dxfId="2414" priority="1228">
      <formula>IF(RIGHT(TEXT(AE563,"0.#"),1)=".",TRUE,FALSE)</formula>
    </cfRule>
  </conditionalFormatting>
  <conditionalFormatting sqref="AL1110:AO1139">
    <cfRule type="expression" dxfId="2413" priority="2883">
      <formula>IF(AND(AL1110&gt;=0, RIGHT(TEXT(AL1110,"0.#"),1)&lt;&gt;"."),TRUE,FALSE)</formula>
    </cfRule>
    <cfRule type="expression" dxfId="2412" priority="2884">
      <formula>IF(AND(AL1110&gt;=0, RIGHT(TEXT(AL1110,"0.#"),1)="."),TRUE,FALSE)</formula>
    </cfRule>
    <cfRule type="expression" dxfId="2411" priority="2885">
      <formula>IF(AND(AL1110&lt;0, RIGHT(TEXT(AL1110,"0.#"),1)&lt;&gt;"."),TRUE,FALSE)</formula>
    </cfRule>
    <cfRule type="expression" dxfId="2410" priority="2886">
      <formula>IF(AND(AL1110&lt;0, RIGHT(TEXT(AL1110,"0.#"),1)="."),TRUE,FALSE)</formula>
    </cfRule>
  </conditionalFormatting>
  <conditionalFormatting sqref="Y1110:Y1139">
    <cfRule type="expression" dxfId="2409" priority="2881">
      <formula>IF(RIGHT(TEXT(Y1110,"0.#"),1)=".",FALSE,TRUE)</formula>
    </cfRule>
    <cfRule type="expression" dxfId="2408" priority="2882">
      <formula>IF(RIGHT(TEXT(Y1110,"0.#"),1)=".",TRUE,FALSE)</formula>
    </cfRule>
  </conditionalFormatting>
  <conditionalFormatting sqref="AQ553">
    <cfRule type="expression" dxfId="2407" priority="1265">
      <formula>IF(RIGHT(TEXT(AQ553,"0.#"),1)=".",FALSE,TRUE)</formula>
    </cfRule>
    <cfRule type="expression" dxfId="2406" priority="1266">
      <formula>IF(RIGHT(TEXT(AQ553,"0.#"),1)=".",TRUE,FALSE)</formula>
    </cfRule>
  </conditionalFormatting>
  <conditionalFormatting sqref="AU552">
    <cfRule type="expression" dxfId="2405" priority="1277">
      <formula>IF(RIGHT(TEXT(AU552,"0.#"),1)=".",FALSE,TRUE)</formula>
    </cfRule>
    <cfRule type="expression" dxfId="2404" priority="1278">
      <formula>IF(RIGHT(TEXT(AU552,"0.#"),1)=".",TRUE,FALSE)</formula>
    </cfRule>
  </conditionalFormatting>
  <conditionalFormatting sqref="AE552">
    <cfRule type="expression" dxfId="2403" priority="1289">
      <formula>IF(RIGHT(TEXT(AE552,"0.#"),1)=".",FALSE,TRUE)</formula>
    </cfRule>
    <cfRule type="expression" dxfId="2402" priority="1290">
      <formula>IF(RIGHT(TEXT(AE552,"0.#"),1)=".",TRUE,FALSE)</formula>
    </cfRule>
  </conditionalFormatting>
  <conditionalFormatting sqref="AQ548">
    <cfRule type="expression" dxfId="2401" priority="1295">
      <formula>IF(RIGHT(TEXT(AQ548,"0.#"),1)=".",FALSE,TRUE)</formula>
    </cfRule>
    <cfRule type="expression" dxfId="2400" priority="1296">
      <formula>IF(RIGHT(TEXT(AQ548,"0.#"),1)=".",TRUE,FALSE)</formula>
    </cfRule>
  </conditionalFormatting>
  <conditionalFormatting sqref="AL845:AO874">
    <cfRule type="expression" dxfId="2399" priority="2835">
      <formula>IF(AND(AL845&gt;=0, RIGHT(TEXT(AL845,"0.#"),1)&lt;&gt;"."),TRUE,FALSE)</formula>
    </cfRule>
    <cfRule type="expression" dxfId="2398" priority="2836">
      <formula>IF(AND(AL845&gt;=0, RIGHT(TEXT(AL845,"0.#"),1)="."),TRUE,FALSE)</formula>
    </cfRule>
    <cfRule type="expression" dxfId="2397" priority="2837">
      <formula>IF(AND(AL845&lt;0, RIGHT(TEXT(AL845,"0.#"),1)&lt;&gt;"."),TRUE,FALSE)</formula>
    </cfRule>
    <cfRule type="expression" dxfId="2396" priority="2838">
      <formula>IF(AND(AL845&lt;0, RIGHT(TEXT(AL845,"0.#"),1)="."),TRUE,FALSE)</formula>
    </cfRule>
  </conditionalFormatting>
  <conditionalFormatting sqref="Y845:Y846">
    <cfRule type="expression" dxfId="2395" priority="2833">
      <formula>IF(RIGHT(TEXT(Y845,"0.#"),1)=".",FALSE,TRUE)</formula>
    </cfRule>
    <cfRule type="expression" dxfId="2394" priority="2834">
      <formula>IF(RIGHT(TEXT(Y845,"0.#"),1)=".",TRUE,FALSE)</formula>
    </cfRule>
  </conditionalFormatting>
  <conditionalFormatting sqref="AE492">
    <cfRule type="expression" dxfId="2393" priority="1621">
      <formula>IF(RIGHT(TEXT(AE492,"0.#"),1)=".",FALSE,TRUE)</formula>
    </cfRule>
    <cfRule type="expression" dxfId="2392" priority="1622">
      <formula>IF(RIGHT(TEXT(AE492,"0.#"),1)=".",TRUE,FALSE)</formula>
    </cfRule>
  </conditionalFormatting>
  <conditionalFormatting sqref="AE493">
    <cfRule type="expression" dxfId="2391" priority="1619">
      <formula>IF(RIGHT(TEXT(AE493,"0.#"),1)=".",FALSE,TRUE)</formula>
    </cfRule>
    <cfRule type="expression" dxfId="2390" priority="1620">
      <formula>IF(RIGHT(TEXT(AE493,"0.#"),1)=".",TRUE,FALSE)</formula>
    </cfRule>
  </conditionalFormatting>
  <conditionalFormatting sqref="AE494">
    <cfRule type="expression" dxfId="2389" priority="1617">
      <formula>IF(RIGHT(TEXT(AE494,"0.#"),1)=".",FALSE,TRUE)</formula>
    </cfRule>
    <cfRule type="expression" dxfId="2388" priority="1618">
      <formula>IF(RIGHT(TEXT(AE494,"0.#"),1)=".",TRUE,FALSE)</formula>
    </cfRule>
  </conditionalFormatting>
  <conditionalFormatting sqref="AQ493">
    <cfRule type="expression" dxfId="2387" priority="1597">
      <formula>IF(RIGHT(TEXT(AQ493,"0.#"),1)=".",FALSE,TRUE)</formula>
    </cfRule>
    <cfRule type="expression" dxfId="2386" priority="1598">
      <formula>IF(RIGHT(TEXT(AQ493,"0.#"),1)=".",TRUE,FALSE)</formula>
    </cfRule>
  </conditionalFormatting>
  <conditionalFormatting sqref="AQ494">
    <cfRule type="expression" dxfId="2385" priority="1595">
      <formula>IF(RIGHT(TEXT(AQ494,"0.#"),1)=".",FALSE,TRUE)</formula>
    </cfRule>
    <cfRule type="expression" dxfId="2384" priority="1596">
      <formula>IF(RIGHT(TEXT(AQ494,"0.#"),1)=".",TRUE,FALSE)</formula>
    </cfRule>
  </conditionalFormatting>
  <conditionalFormatting sqref="AQ492">
    <cfRule type="expression" dxfId="2383" priority="1593">
      <formula>IF(RIGHT(TEXT(AQ492,"0.#"),1)=".",FALSE,TRUE)</formula>
    </cfRule>
    <cfRule type="expression" dxfId="2382" priority="1594">
      <formula>IF(RIGHT(TEXT(AQ492,"0.#"),1)=".",TRUE,FALSE)</formula>
    </cfRule>
  </conditionalFormatting>
  <conditionalFormatting sqref="AU494">
    <cfRule type="expression" dxfId="2381" priority="1605">
      <formula>IF(RIGHT(TEXT(AU494,"0.#"),1)=".",FALSE,TRUE)</formula>
    </cfRule>
    <cfRule type="expression" dxfId="2380" priority="1606">
      <formula>IF(RIGHT(TEXT(AU494,"0.#"),1)=".",TRUE,FALSE)</formula>
    </cfRule>
  </conditionalFormatting>
  <conditionalFormatting sqref="AU492">
    <cfRule type="expression" dxfId="2379" priority="1609">
      <formula>IF(RIGHT(TEXT(AU492,"0.#"),1)=".",FALSE,TRUE)</formula>
    </cfRule>
    <cfRule type="expression" dxfId="2378" priority="1610">
      <formula>IF(RIGHT(TEXT(AU492,"0.#"),1)=".",TRUE,FALSE)</formula>
    </cfRule>
  </conditionalFormatting>
  <conditionalFormatting sqref="AU493">
    <cfRule type="expression" dxfId="2377" priority="1607">
      <formula>IF(RIGHT(TEXT(AU493,"0.#"),1)=".",FALSE,TRUE)</formula>
    </cfRule>
    <cfRule type="expression" dxfId="2376" priority="1608">
      <formula>IF(RIGHT(TEXT(AU493,"0.#"),1)=".",TRUE,FALSE)</formula>
    </cfRule>
  </conditionalFormatting>
  <conditionalFormatting sqref="AU583">
    <cfRule type="expression" dxfId="2375" priority="1125">
      <formula>IF(RIGHT(TEXT(AU583,"0.#"),1)=".",FALSE,TRUE)</formula>
    </cfRule>
    <cfRule type="expression" dxfId="2374" priority="1126">
      <formula>IF(RIGHT(TEXT(AU583,"0.#"),1)=".",TRUE,FALSE)</formula>
    </cfRule>
  </conditionalFormatting>
  <conditionalFormatting sqref="AU582">
    <cfRule type="expression" dxfId="2373" priority="1127">
      <formula>IF(RIGHT(TEXT(AU582,"0.#"),1)=".",FALSE,TRUE)</formula>
    </cfRule>
    <cfRule type="expression" dxfId="2372" priority="1128">
      <formula>IF(RIGHT(TEXT(AU582,"0.#"),1)=".",TRUE,FALSE)</formula>
    </cfRule>
  </conditionalFormatting>
  <conditionalFormatting sqref="AE499">
    <cfRule type="expression" dxfId="2371" priority="1587">
      <formula>IF(RIGHT(TEXT(AE499,"0.#"),1)=".",FALSE,TRUE)</formula>
    </cfRule>
    <cfRule type="expression" dxfId="2370" priority="1588">
      <formula>IF(RIGHT(TEXT(AE499,"0.#"),1)=".",TRUE,FALSE)</formula>
    </cfRule>
  </conditionalFormatting>
  <conditionalFormatting sqref="AE497">
    <cfRule type="expression" dxfId="2369" priority="1591">
      <formula>IF(RIGHT(TEXT(AE497,"0.#"),1)=".",FALSE,TRUE)</formula>
    </cfRule>
    <cfRule type="expression" dxfId="2368" priority="1592">
      <formula>IF(RIGHT(TEXT(AE497,"0.#"),1)=".",TRUE,FALSE)</formula>
    </cfRule>
  </conditionalFormatting>
  <conditionalFormatting sqref="AE498">
    <cfRule type="expression" dxfId="2367" priority="1589">
      <formula>IF(RIGHT(TEXT(AE498,"0.#"),1)=".",FALSE,TRUE)</formula>
    </cfRule>
    <cfRule type="expression" dxfId="2366" priority="1590">
      <formula>IF(RIGHT(TEXT(AE498,"0.#"),1)=".",TRUE,FALSE)</formula>
    </cfRule>
  </conditionalFormatting>
  <conditionalFormatting sqref="AU499">
    <cfRule type="expression" dxfId="2365" priority="1575">
      <formula>IF(RIGHT(TEXT(AU499,"0.#"),1)=".",FALSE,TRUE)</formula>
    </cfRule>
    <cfRule type="expression" dxfId="2364" priority="1576">
      <formula>IF(RIGHT(TEXT(AU499,"0.#"),1)=".",TRUE,FALSE)</formula>
    </cfRule>
  </conditionalFormatting>
  <conditionalFormatting sqref="AU497">
    <cfRule type="expression" dxfId="2363" priority="1579">
      <formula>IF(RIGHT(TEXT(AU497,"0.#"),1)=".",FALSE,TRUE)</formula>
    </cfRule>
    <cfRule type="expression" dxfId="2362" priority="1580">
      <formula>IF(RIGHT(TEXT(AU497,"0.#"),1)=".",TRUE,FALSE)</formula>
    </cfRule>
  </conditionalFormatting>
  <conditionalFormatting sqref="AU498">
    <cfRule type="expression" dxfId="2361" priority="1577">
      <formula>IF(RIGHT(TEXT(AU498,"0.#"),1)=".",FALSE,TRUE)</formula>
    </cfRule>
    <cfRule type="expression" dxfId="2360" priority="1578">
      <formula>IF(RIGHT(TEXT(AU498,"0.#"),1)=".",TRUE,FALSE)</formula>
    </cfRule>
  </conditionalFormatting>
  <conditionalFormatting sqref="AQ497">
    <cfRule type="expression" dxfId="2359" priority="1563">
      <formula>IF(RIGHT(TEXT(AQ497,"0.#"),1)=".",FALSE,TRUE)</formula>
    </cfRule>
    <cfRule type="expression" dxfId="2358" priority="1564">
      <formula>IF(RIGHT(TEXT(AQ497,"0.#"),1)=".",TRUE,FALSE)</formula>
    </cfRule>
  </conditionalFormatting>
  <conditionalFormatting sqref="AQ498">
    <cfRule type="expression" dxfId="2357" priority="1567">
      <formula>IF(RIGHT(TEXT(AQ498,"0.#"),1)=".",FALSE,TRUE)</formula>
    </cfRule>
    <cfRule type="expression" dxfId="2356" priority="1568">
      <formula>IF(RIGHT(TEXT(AQ498,"0.#"),1)=".",TRUE,FALSE)</formula>
    </cfRule>
  </conditionalFormatting>
  <conditionalFormatting sqref="AQ499">
    <cfRule type="expression" dxfId="2355" priority="1565">
      <formula>IF(RIGHT(TEXT(AQ499,"0.#"),1)=".",FALSE,TRUE)</formula>
    </cfRule>
    <cfRule type="expression" dxfId="2354" priority="1566">
      <formula>IF(RIGHT(TEXT(AQ499,"0.#"),1)=".",TRUE,FALSE)</formula>
    </cfRule>
  </conditionalFormatting>
  <conditionalFormatting sqref="AE504">
    <cfRule type="expression" dxfId="2353" priority="1557">
      <formula>IF(RIGHT(TEXT(AE504,"0.#"),1)=".",FALSE,TRUE)</formula>
    </cfRule>
    <cfRule type="expression" dxfId="2352" priority="1558">
      <formula>IF(RIGHT(TEXT(AE504,"0.#"),1)=".",TRUE,FALSE)</formula>
    </cfRule>
  </conditionalFormatting>
  <conditionalFormatting sqref="AE502">
    <cfRule type="expression" dxfId="2351" priority="1561">
      <formula>IF(RIGHT(TEXT(AE502,"0.#"),1)=".",FALSE,TRUE)</formula>
    </cfRule>
    <cfRule type="expression" dxfId="2350" priority="1562">
      <formula>IF(RIGHT(TEXT(AE502,"0.#"),1)=".",TRUE,FALSE)</formula>
    </cfRule>
  </conditionalFormatting>
  <conditionalFormatting sqref="AE503">
    <cfRule type="expression" dxfId="2349" priority="1559">
      <formula>IF(RIGHT(TEXT(AE503,"0.#"),1)=".",FALSE,TRUE)</formula>
    </cfRule>
    <cfRule type="expression" dxfId="2348" priority="1560">
      <formula>IF(RIGHT(TEXT(AE503,"0.#"),1)=".",TRUE,FALSE)</formula>
    </cfRule>
  </conditionalFormatting>
  <conditionalFormatting sqref="AU504">
    <cfRule type="expression" dxfId="2347" priority="1545">
      <formula>IF(RIGHT(TEXT(AU504,"0.#"),1)=".",FALSE,TRUE)</formula>
    </cfRule>
    <cfRule type="expression" dxfId="2346" priority="1546">
      <formula>IF(RIGHT(TEXT(AU504,"0.#"),1)=".",TRUE,FALSE)</formula>
    </cfRule>
  </conditionalFormatting>
  <conditionalFormatting sqref="AU502">
    <cfRule type="expression" dxfId="2345" priority="1549">
      <formula>IF(RIGHT(TEXT(AU502,"0.#"),1)=".",FALSE,TRUE)</formula>
    </cfRule>
    <cfRule type="expression" dxfId="2344" priority="1550">
      <formula>IF(RIGHT(TEXT(AU502,"0.#"),1)=".",TRUE,FALSE)</formula>
    </cfRule>
  </conditionalFormatting>
  <conditionalFormatting sqref="AU503">
    <cfRule type="expression" dxfId="2343" priority="1547">
      <formula>IF(RIGHT(TEXT(AU503,"0.#"),1)=".",FALSE,TRUE)</formula>
    </cfRule>
    <cfRule type="expression" dxfId="2342" priority="1548">
      <formula>IF(RIGHT(TEXT(AU503,"0.#"),1)=".",TRUE,FALSE)</formula>
    </cfRule>
  </conditionalFormatting>
  <conditionalFormatting sqref="AQ502">
    <cfRule type="expression" dxfId="2341" priority="1533">
      <formula>IF(RIGHT(TEXT(AQ502,"0.#"),1)=".",FALSE,TRUE)</formula>
    </cfRule>
    <cfRule type="expression" dxfId="2340" priority="1534">
      <formula>IF(RIGHT(TEXT(AQ502,"0.#"),1)=".",TRUE,FALSE)</formula>
    </cfRule>
  </conditionalFormatting>
  <conditionalFormatting sqref="AQ503">
    <cfRule type="expression" dxfId="2339" priority="1537">
      <formula>IF(RIGHT(TEXT(AQ503,"0.#"),1)=".",FALSE,TRUE)</formula>
    </cfRule>
    <cfRule type="expression" dxfId="2338" priority="1538">
      <formula>IF(RIGHT(TEXT(AQ503,"0.#"),1)=".",TRUE,FALSE)</formula>
    </cfRule>
  </conditionalFormatting>
  <conditionalFormatting sqref="AQ504">
    <cfRule type="expression" dxfId="2337" priority="1535">
      <formula>IF(RIGHT(TEXT(AQ504,"0.#"),1)=".",FALSE,TRUE)</formula>
    </cfRule>
    <cfRule type="expression" dxfId="2336" priority="1536">
      <formula>IF(RIGHT(TEXT(AQ504,"0.#"),1)=".",TRUE,FALSE)</formula>
    </cfRule>
  </conditionalFormatting>
  <conditionalFormatting sqref="AE509">
    <cfRule type="expression" dxfId="2335" priority="1527">
      <formula>IF(RIGHT(TEXT(AE509,"0.#"),1)=".",FALSE,TRUE)</formula>
    </cfRule>
    <cfRule type="expression" dxfId="2334" priority="1528">
      <formula>IF(RIGHT(TEXT(AE509,"0.#"),1)=".",TRUE,FALSE)</formula>
    </cfRule>
  </conditionalFormatting>
  <conditionalFormatting sqref="AE507">
    <cfRule type="expression" dxfId="2333" priority="1531">
      <formula>IF(RIGHT(TEXT(AE507,"0.#"),1)=".",FALSE,TRUE)</formula>
    </cfRule>
    <cfRule type="expression" dxfId="2332" priority="1532">
      <formula>IF(RIGHT(TEXT(AE507,"0.#"),1)=".",TRUE,FALSE)</formula>
    </cfRule>
  </conditionalFormatting>
  <conditionalFormatting sqref="AE508">
    <cfRule type="expression" dxfId="2331" priority="1529">
      <formula>IF(RIGHT(TEXT(AE508,"0.#"),1)=".",FALSE,TRUE)</formula>
    </cfRule>
    <cfRule type="expression" dxfId="2330" priority="1530">
      <formula>IF(RIGHT(TEXT(AE508,"0.#"),1)=".",TRUE,FALSE)</formula>
    </cfRule>
  </conditionalFormatting>
  <conditionalFormatting sqref="AU509">
    <cfRule type="expression" dxfId="2329" priority="1515">
      <formula>IF(RIGHT(TEXT(AU509,"0.#"),1)=".",FALSE,TRUE)</formula>
    </cfRule>
    <cfRule type="expression" dxfId="2328" priority="1516">
      <formula>IF(RIGHT(TEXT(AU509,"0.#"),1)=".",TRUE,FALSE)</formula>
    </cfRule>
  </conditionalFormatting>
  <conditionalFormatting sqref="AU507">
    <cfRule type="expression" dxfId="2327" priority="1519">
      <formula>IF(RIGHT(TEXT(AU507,"0.#"),1)=".",FALSE,TRUE)</formula>
    </cfRule>
    <cfRule type="expression" dxfId="2326" priority="1520">
      <formula>IF(RIGHT(TEXT(AU507,"0.#"),1)=".",TRUE,FALSE)</formula>
    </cfRule>
  </conditionalFormatting>
  <conditionalFormatting sqref="AU508">
    <cfRule type="expression" dxfId="2325" priority="1517">
      <formula>IF(RIGHT(TEXT(AU508,"0.#"),1)=".",FALSE,TRUE)</formula>
    </cfRule>
    <cfRule type="expression" dxfId="2324" priority="1518">
      <formula>IF(RIGHT(TEXT(AU508,"0.#"),1)=".",TRUE,FALSE)</formula>
    </cfRule>
  </conditionalFormatting>
  <conditionalFormatting sqref="AQ507">
    <cfRule type="expression" dxfId="2323" priority="1503">
      <formula>IF(RIGHT(TEXT(AQ507,"0.#"),1)=".",FALSE,TRUE)</formula>
    </cfRule>
    <cfRule type="expression" dxfId="2322" priority="1504">
      <formula>IF(RIGHT(TEXT(AQ507,"0.#"),1)=".",TRUE,FALSE)</formula>
    </cfRule>
  </conditionalFormatting>
  <conditionalFormatting sqref="AQ508">
    <cfRule type="expression" dxfId="2321" priority="1507">
      <formula>IF(RIGHT(TEXT(AQ508,"0.#"),1)=".",FALSE,TRUE)</formula>
    </cfRule>
    <cfRule type="expression" dxfId="2320" priority="1508">
      <formula>IF(RIGHT(TEXT(AQ508,"0.#"),1)=".",TRUE,FALSE)</formula>
    </cfRule>
  </conditionalFormatting>
  <conditionalFormatting sqref="AQ509">
    <cfRule type="expression" dxfId="2319" priority="1505">
      <formula>IF(RIGHT(TEXT(AQ509,"0.#"),1)=".",FALSE,TRUE)</formula>
    </cfRule>
    <cfRule type="expression" dxfId="2318" priority="1506">
      <formula>IF(RIGHT(TEXT(AQ509,"0.#"),1)=".",TRUE,FALSE)</formula>
    </cfRule>
  </conditionalFormatting>
  <conditionalFormatting sqref="AE465">
    <cfRule type="expression" dxfId="2317" priority="1797">
      <formula>IF(RIGHT(TEXT(AE465,"0.#"),1)=".",FALSE,TRUE)</formula>
    </cfRule>
    <cfRule type="expression" dxfId="2316" priority="1798">
      <formula>IF(RIGHT(TEXT(AE465,"0.#"),1)=".",TRUE,FALSE)</formula>
    </cfRule>
  </conditionalFormatting>
  <conditionalFormatting sqref="AE463">
    <cfRule type="expression" dxfId="2315" priority="1801">
      <formula>IF(RIGHT(TEXT(AE463,"0.#"),1)=".",FALSE,TRUE)</formula>
    </cfRule>
    <cfRule type="expression" dxfId="2314" priority="1802">
      <formula>IF(RIGHT(TEXT(AE463,"0.#"),1)=".",TRUE,FALSE)</formula>
    </cfRule>
  </conditionalFormatting>
  <conditionalFormatting sqref="AE464">
    <cfRule type="expression" dxfId="2313" priority="1799">
      <formula>IF(RIGHT(TEXT(AE464,"0.#"),1)=".",FALSE,TRUE)</formula>
    </cfRule>
    <cfRule type="expression" dxfId="2312" priority="1800">
      <formula>IF(RIGHT(TEXT(AE464,"0.#"),1)=".",TRUE,FALSE)</formula>
    </cfRule>
  </conditionalFormatting>
  <conditionalFormatting sqref="AM465">
    <cfRule type="expression" dxfId="2311" priority="1791">
      <formula>IF(RIGHT(TEXT(AM465,"0.#"),1)=".",FALSE,TRUE)</formula>
    </cfRule>
    <cfRule type="expression" dxfId="2310" priority="1792">
      <formula>IF(RIGHT(TEXT(AM465,"0.#"),1)=".",TRUE,FALSE)</formula>
    </cfRule>
  </conditionalFormatting>
  <conditionalFormatting sqref="AM463">
    <cfRule type="expression" dxfId="2309" priority="1795">
      <formula>IF(RIGHT(TEXT(AM463,"0.#"),1)=".",FALSE,TRUE)</formula>
    </cfRule>
    <cfRule type="expression" dxfId="2308" priority="1796">
      <formula>IF(RIGHT(TEXT(AM463,"0.#"),1)=".",TRUE,FALSE)</formula>
    </cfRule>
  </conditionalFormatting>
  <conditionalFormatting sqref="AM464">
    <cfRule type="expression" dxfId="2307" priority="1793">
      <formula>IF(RIGHT(TEXT(AM464,"0.#"),1)=".",FALSE,TRUE)</formula>
    </cfRule>
    <cfRule type="expression" dxfId="2306" priority="1794">
      <formula>IF(RIGHT(TEXT(AM464,"0.#"),1)=".",TRUE,FALSE)</formula>
    </cfRule>
  </conditionalFormatting>
  <conditionalFormatting sqref="AU465">
    <cfRule type="expression" dxfId="2305" priority="1785">
      <formula>IF(RIGHT(TEXT(AU465,"0.#"),1)=".",FALSE,TRUE)</formula>
    </cfRule>
    <cfRule type="expression" dxfId="2304" priority="1786">
      <formula>IF(RIGHT(TEXT(AU465,"0.#"),1)=".",TRUE,FALSE)</formula>
    </cfRule>
  </conditionalFormatting>
  <conditionalFormatting sqref="AU463">
    <cfRule type="expression" dxfId="2303" priority="1789">
      <formula>IF(RIGHT(TEXT(AU463,"0.#"),1)=".",FALSE,TRUE)</formula>
    </cfRule>
    <cfRule type="expression" dxfId="2302" priority="1790">
      <formula>IF(RIGHT(TEXT(AU463,"0.#"),1)=".",TRUE,FALSE)</formula>
    </cfRule>
  </conditionalFormatting>
  <conditionalFormatting sqref="AU464">
    <cfRule type="expression" dxfId="2301" priority="1787">
      <formula>IF(RIGHT(TEXT(AU464,"0.#"),1)=".",FALSE,TRUE)</formula>
    </cfRule>
    <cfRule type="expression" dxfId="2300" priority="1788">
      <formula>IF(RIGHT(TEXT(AU464,"0.#"),1)=".",TRUE,FALSE)</formula>
    </cfRule>
  </conditionalFormatting>
  <conditionalFormatting sqref="AI465">
    <cfRule type="expression" dxfId="2299" priority="1779">
      <formula>IF(RIGHT(TEXT(AI465,"0.#"),1)=".",FALSE,TRUE)</formula>
    </cfRule>
    <cfRule type="expression" dxfId="2298" priority="1780">
      <formula>IF(RIGHT(TEXT(AI465,"0.#"),1)=".",TRUE,FALSE)</formula>
    </cfRule>
  </conditionalFormatting>
  <conditionalFormatting sqref="AI463">
    <cfRule type="expression" dxfId="2297" priority="1783">
      <formula>IF(RIGHT(TEXT(AI463,"0.#"),1)=".",FALSE,TRUE)</formula>
    </cfRule>
    <cfRule type="expression" dxfId="2296" priority="1784">
      <formula>IF(RIGHT(TEXT(AI463,"0.#"),1)=".",TRUE,FALSE)</formula>
    </cfRule>
  </conditionalFormatting>
  <conditionalFormatting sqref="AI464">
    <cfRule type="expression" dxfId="2295" priority="1781">
      <formula>IF(RIGHT(TEXT(AI464,"0.#"),1)=".",FALSE,TRUE)</formula>
    </cfRule>
    <cfRule type="expression" dxfId="2294" priority="1782">
      <formula>IF(RIGHT(TEXT(AI464,"0.#"),1)=".",TRUE,FALSE)</formula>
    </cfRule>
  </conditionalFormatting>
  <conditionalFormatting sqref="AQ463">
    <cfRule type="expression" dxfId="2293" priority="1773">
      <formula>IF(RIGHT(TEXT(AQ463,"0.#"),1)=".",FALSE,TRUE)</formula>
    </cfRule>
    <cfRule type="expression" dxfId="2292" priority="1774">
      <formula>IF(RIGHT(TEXT(AQ463,"0.#"),1)=".",TRUE,FALSE)</formula>
    </cfRule>
  </conditionalFormatting>
  <conditionalFormatting sqref="AQ464">
    <cfRule type="expression" dxfId="2291" priority="1777">
      <formula>IF(RIGHT(TEXT(AQ464,"0.#"),1)=".",FALSE,TRUE)</formula>
    </cfRule>
    <cfRule type="expression" dxfId="2290" priority="1778">
      <formula>IF(RIGHT(TEXT(AQ464,"0.#"),1)=".",TRUE,FALSE)</formula>
    </cfRule>
  </conditionalFormatting>
  <conditionalFormatting sqref="AQ465">
    <cfRule type="expression" dxfId="2289" priority="1775">
      <formula>IF(RIGHT(TEXT(AQ465,"0.#"),1)=".",FALSE,TRUE)</formula>
    </cfRule>
    <cfRule type="expression" dxfId="2288" priority="1776">
      <formula>IF(RIGHT(TEXT(AQ465,"0.#"),1)=".",TRUE,FALSE)</formula>
    </cfRule>
  </conditionalFormatting>
  <conditionalFormatting sqref="AE470">
    <cfRule type="expression" dxfId="2287" priority="1767">
      <formula>IF(RIGHT(TEXT(AE470,"0.#"),1)=".",FALSE,TRUE)</formula>
    </cfRule>
    <cfRule type="expression" dxfId="2286" priority="1768">
      <formula>IF(RIGHT(TEXT(AE470,"0.#"),1)=".",TRUE,FALSE)</formula>
    </cfRule>
  </conditionalFormatting>
  <conditionalFormatting sqref="AE468">
    <cfRule type="expression" dxfId="2285" priority="1771">
      <formula>IF(RIGHT(TEXT(AE468,"0.#"),1)=".",FALSE,TRUE)</formula>
    </cfRule>
    <cfRule type="expression" dxfId="2284" priority="1772">
      <formula>IF(RIGHT(TEXT(AE468,"0.#"),1)=".",TRUE,FALSE)</formula>
    </cfRule>
  </conditionalFormatting>
  <conditionalFormatting sqref="AE469">
    <cfRule type="expression" dxfId="2283" priority="1769">
      <formula>IF(RIGHT(TEXT(AE469,"0.#"),1)=".",FALSE,TRUE)</formula>
    </cfRule>
    <cfRule type="expression" dxfId="2282" priority="1770">
      <formula>IF(RIGHT(TEXT(AE469,"0.#"),1)=".",TRUE,FALSE)</formula>
    </cfRule>
  </conditionalFormatting>
  <conditionalFormatting sqref="AM470">
    <cfRule type="expression" dxfId="2281" priority="1761">
      <formula>IF(RIGHT(TEXT(AM470,"0.#"),1)=".",FALSE,TRUE)</formula>
    </cfRule>
    <cfRule type="expression" dxfId="2280" priority="1762">
      <formula>IF(RIGHT(TEXT(AM470,"0.#"),1)=".",TRUE,FALSE)</formula>
    </cfRule>
  </conditionalFormatting>
  <conditionalFormatting sqref="AM468">
    <cfRule type="expression" dxfId="2279" priority="1765">
      <formula>IF(RIGHT(TEXT(AM468,"0.#"),1)=".",FALSE,TRUE)</formula>
    </cfRule>
    <cfRule type="expression" dxfId="2278" priority="1766">
      <formula>IF(RIGHT(TEXT(AM468,"0.#"),1)=".",TRUE,FALSE)</formula>
    </cfRule>
  </conditionalFormatting>
  <conditionalFormatting sqref="AM469">
    <cfRule type="expression" dxfId="2277" priority="1763">
      <formula>IF(RIGHT(TEXT(AM469,"0.#"),1)=".",FALSE,TRUE)</formula>
    </cfRule>
    <cfRule type="expression" dxfId="2276" priority="1764">
      <formula>IF(RIGHT(TEXT(AM469,"0.#"),1)=".",TRUE,FALSE)</formula>
    </cfRule>
  </conditionalFormatting>
  <conditionalFormatting sqref="AU470">
    <cfRule type="expression" dxfId="2275" priority="1755">
      <formula>IF(RIGHT(TEXT(AU470,"0.#"),1)=".",FALSE,TRUE)</formula>
    </cfRule>
    <cfRule type="expression" dxfId="2274" priority="1756">
      <formula>IF(RIGHT(TEXT(AU470,"0.#"),1)=".",TRUE,FALSE)</formula>
    </cfRule>
  </conditionalFormatting>
  <conditionalFormatting sqref="AU468">
    <cfRule type="expression" dxfId="2273" priority="1759">
      <formula>IF(RIGHT(TEXT(AU468,"0.#"),1)=".",FALSE,TRUE)</formula>
    </cfRule>
    <cfRule type="expression" dxfId="2272" priority="1760">
      <formula>IF(RIGHT(TEXT(AU468,"0.#"),1)=".",TRUE,FALSE)</formula>
    </cfRule>
  </conditionalFormatting>
  <conditionalFormatting sqref="AU469">
    <cfRule type="expression" dxfId="2271" priority="1757">
      <formula>IF(RIGHT(TEXT(AU469,"0.#"),1)=".",FALSE,TRUE)</formula>
    </cfRule>
    <cfRule type="expression" dxfId="2270" priority="1758">
      <formula>IF(RIGHT(TEXT(AU469,"0.#"),1)=".",TRUE,FALSE)</formula>
    </cfRule>
  </conditionalFormatting>
  <conditionalFormatting sqref="AI470">
    <cfRule type="expression" dxfId="2269" priority="1749">
      <formula>IF(RIGHT(TEXT(AI470,"0.#"),1)=".",FALSE,TRUE)</formula>
    </cfRule>
    <cfRule type="expression" dxfId="2268" priority="1750">
      <formula>IF(RIGHT(TEXT(AI470,"0.#"),1)=".",TRUE,FALSE)</formula>
    </cfRule>
  </conditionalFormatting>
  <conditionalFormatting sqref="AI468">
    <cfRule type="expression" dxfId="2267" priority="1753">
      <formula>IF(RIGHT(TEXT(AI468,"0.#"),1)=".",FALSE,TRUE)</formula>
    </cfRule>
    <cfRule type="expression" dxfId="2266" priority="1754">
      <formula>IF(RIGHT(TEXT(AI468,"0.#"),1)=".",TRUE,FALSE)</formula>
    </cfRule>
  </conditionalFormatting>
  <conditionalFormatting sqref="AI469">
    <cfRule type="expression" dxfId="2265" priority="1751">
      <formula>IF(RIGHT(TEXT(AI469,"0.#"),1)=".",FALSE,TRUE)</formula>
    </cfRule>
    <cfRule type="expression" dxfId="2264" priority="1752">
      <formula>IF(RIGHT(TEXT(AI469,"0.#"),1)=".",TRUE,FALSE)</formula>
    </cfRule>
  </conditionalFormatting>
  <conditionalFormatting sqref="AQ468">
    <cfRule type="expression" dxfId="2263" priority="1743">
      <formula>IF(RIGHT(TEXT(AQ468,"0.#"),1)=".",FALSE,TRUE)</formula>
    </cfRule>
    <cfRule type="expression" dxfId="2262" priority="1744">
      <formula>IF(RIGHT(TEXT(AQ468,"0.#"),1)=".",TRUE,FALSE)</formula>
    </cfRule>
  </conditionalFormatting>
  <conditionalFormatting sqref="AQ469">
    <cfRule type="expression" dxfId="2261" priority="1747">
      <formula>IF(RIGHT(TEXT(AQ469,"0.#"),1)=".",FALSE,TRUE)</formula>
    </cfRule>
    <cfRule type="expression" dxfId="2260" priority="1748">
      <formula>IF(RIGHT(TEXT(AQ469,"0.#"),1)=".",TRUE,FALSE)</formula>
    </cfRule>
  </conditionalFormatting>
  <conditionalFormatting sqref="AQ470">
    <cfRule type="expression" dxfId="2259" priority="1745">
      <formula>IF(RIGHT(TEXT(AQ470,"0.#"),1)=".",FALSE,TRUE)</formula>
    </cfRule>
    <cfRule type="expression" dxfId="2258" priority="1746">
      <formula>IF(RIGHT(TEXT(AQ470,"0.#"),1)=".",TRUE,FALSE)</formula>
    </cfRule>
  </conditionalFormatting>
  <conditionalFormatting sqref="AE475">
    <cfRule type="expression" dxfId="2257" priority="1737">
      <formula>IF(RIGHT(TEXT(AE475,"0.#"),1)=".",FALSE,TRUE)</formula>
    </cfRule>
    <cfRule type="expression" dxfId="2256" priority="1738">
      <formula>IF(RIGHT(TEXT(AE475,"0.#"),1)=".",TRUE,FALSE)</formula>
    </cfRule>
  </conditionalFormatting>
  <conditionalFormatting sqref="AE473">
    <cfRule type="expression" dxfId="2255" priority="1741">
      <formula>IF(RIGHT(TEXT(AE473,"0.#"),1)=".",FALSE,TRUE)</formula>
    </cfRule>
    <cfRule type="expression" dxfId="2254" priority="1742">
      <formula>IF(RIGHT(TEXT(AE473,"0.#"),1)=".",TRUE,FALSE)</formula>
    </cfRule>
  </conditionalFormatting>
  <conditionalFormatting sqref="AE474">
    <cfRule type="expression" dxfId="2253" priority="1739">
      <formula>IF(RIGHT(TEXT(AE474,"0.#"),1)=".",FALSE,TRUE)</formula>
    </cfRule>
    <cfRule type="expression" dxfId="2252" priority="1740">
      <formula>IF(RIGHT(TEXT(AE474,"0.#"),1)=".",TRUE,FALSE)</formula>
    </cfRule>
  </conditionalFormatting>
  <conditionalFormatting sqref="AM475">
    <cfRule type="expression" dxfId="2251" priority="1731">
      <formula>IF(RIGHT(TEXT(AM475,"0.#"),1)=".",FALSE,TRUE)</formula>
    </cfRule>
    <cfRule type="expression" dxfId="2250" priority="1732">
      <formula>IF(RIGHT(TEXT(AM475,"0.#"),1)=".",TRUE,FALSE)</formula>
    </cfRule>
  </conditionalFormatting>
  <conditionalFormatting sqref="AM473">
    <cfRule type="expression" dxfId="2249" priority="1735">
      <formula>IF(RIGHT(TEXT(AM473,"0.#"),1)=".",FALSE,TRUE)</formula>
    </cfRule>
    <cfRule type="expression" dxfId="2248" priority="1736">
      <formula>IF(RIGHT(TEXT(AM473,"0.#"),1)=".",TRUE,FALSE)</formula>
    </cfRule>
  </conditionalFormatting>
  <conditionalFormatting sqref="AM474">
    <cfRule type="expression" dxfId="2247" priority="1733">
      <formula>IF(RIGHT(TEXT(AM474,"0.#"),1)=".",FALSE,TRUE)</formula>
    </cfRule>
    <cfRule type="expression" dxfId="2246" priority="1734">
      <formula>IF(RIGHT(TEXT(AM474,"0.#"),1)=".",TRUE,FALSE)</formula>
    </cfRule>
  </conditionalFormatting>
  <conditionalFormatting sqref="AU475">
    <cfRule type="expression" dxfId="2245" priority="1725">
      <formula>IF(RIGHT(TEXT(AU475,"0.#"),1)=".",FALSE,TRUE)</formula>
    </cfRule>
    <cfRule type="expression" dxfId="2244" priority="1726">
      <formula>IF(RIGHT(TEXT(AU475,"0.#"),1)=".",TRUE,FALSE)</formula>
    </cfRule>
  </conditionalFormatting>
  <conditionalFormatting sqref="AU473">
    <cfRule type="expression" dxfId="2243" priority="1729">
      <formula>IF(RIGHT(TEXT(AU473,"0.#"),1)=".",FALSE,TRUE)</formula>
    </cfRule>
    <cfRule type="expression" dxfId="2242" priority="1730">
      <formula>IF(RIGHT(TEXT(AU473,"0.#"),1)=".",TRUE,FALSE)</formula>
    </cfRule>
  </conditionalFormatting>
  <conditionalFormatting sqref="AU474">
    <cfRule type="expression" dxfId="2241" priority="1727">
      <formula>IF(RIGHT(TEXT(AU474,"0.#"),1)=".",FALSE,TRUE)</formula>
    </cfRule>
    <cfRule type="expression" dxfId="2240" priority="1728">
      <formula>IF(RIGHT(TEXT(AU474,"0.#"),1)=".",TRUE,FALSE)</formula>
    </cfRule>
  </conditionalFormatting>
  <conditionalFormatting sqref="AI475">
    <cfRule type="expression" dxfId="2239" priority="1719">
      <formula>IF(RIGHT(TEXT(AI475,"0.#"),1)=".",FALSE,TRUE)</formula>
    </cfRule>
    <cfRule type="expression" dxfId="2238" priority="1720">
      <formula>IF(RIGHT(TEXT(AI475,"0.#"),1)=".",TRUE,FALSE)</formula>
    </cfRule>
  </conditionalFormatting>
  <conditionalFormatting sqref="AI473">
    <cfRule type="expression" dxfId="2237" priority="1723">
      <formula>IF(RIGHT(TEXT(AI473,"0.#"),1)=".",FALSE,TRUE)</formula>
    </cfRule>
    <cfRule type="expression" dxfId="2236" priority="1724">
      <formula>IF(RIGHT(TEXT(AI473,"0.#"),1)=".",TRUE,FALSE)</formula>
    </cfRule>
  </conditionalFormatting>
  <conditionalFormatting sqref="AI474">
    <cfRule type="expression" dxfId="2235" priority="1721">
      <formula>IF(RIGHT(TEXT(AI474,"0.#"),1)=".",FALSE,TRUE)</formula>
    </cfRule>
    <cfRule type="expression" dxfId="2234" priority="1722">
      <formula>IF(RIGHT(TEXT(AI474,"0.#"),1)=".",TRUE,FALSE)</formula>
    </cfRule>
  </conditionalFormatting>
  <conditionalFormatting sqref="AQ473">
    <cfRule type="expression" dxfId="2233" priority="1713">
      <formula>IF(RIGHT(TEXT(AQ473,"0.#"),1)=".",FALSE,TRUE)</formula>
    </cfRule>
    <cfRule type="expression" dxfId="2232" priority="1714">
      <formula>IF(RIGHT(TEXT(AQ473,"0.#"),1)=".",TRUE,FALSE)</formula>
    </cfRule>
  </conditionalFormatting>
  <conditionalFormatting sqref="AQ474">
    <cfRule type="expression" dxfId="2231" priority="1717">
      <formula>IF(RIGHT(TEXT(AQ474,"0.#"),1)=".",FALSE,TRUE)</formula>
    </cfRule>
    <cfRule type="expression" dxfId="2230" priority="1718">
      <formula>IF(RIGHT(TEXT(AQ474,"0.#"),1)=".",TRUE,FALSE)</formula>
    </cfRule>
  </conditionalFormatting>
  <conditionalFormatting sqref="AQ475">
    <cfRule type="expression" dxfId="2229" priority="1715">
      <formula>IF(RIGHT(TEXT(AQ475,"0.#"),1)=".",FALSE,TRUE)</formula>
    </cfRule>
    <cfRule type="expression" dxfId="2228" priority="1716">
      <formula>IF(RIGHT(TEXT(AQ475,"0.#"),1)=".",TRUE,FALSE)</formula>
    </cfRule>
  </conditionalFormatting>
  <conditionalFormatting sqref="AE480">
    <cfRule type="expression" dxfId="2227" priority="1707">
      <formula>IF(RIGHT(TEXT(AE480,"0.#"),1)=".",FALSE,TRUE)</formula>
    </cfRule>
    <cfRule type="expression" dxfId="2226" priority="1708">
      <formula>IF(RIGHT(TEXT(AE480,"0.#"),1)=".",TRUE,FALSE)</formula>
    </cfRule>
  </conditionalFormatting>
  <conditionalFormatting sqref="AE478">
    <cfRule type="expression" dxfId="2225" priority="1711">
      <formula>IF(RIGHT(TEXT(AE478,"0.#"),1)=".",FALSE,TRUE)</formula>
    </cfRule>
    <cfRule type="expression" dxfId="2224" priority="1712">
      <formula>IF(RIGHT(TEXT(AE478,"0.#"),1)=".",TRUE,FALSE)</formula>
    </cfRule>
  </conditionalFormatting>
  <conditionalFormatting sqref="AE479">
    <cfRule type="expression" dxfId="2223" priority="1709">
      <formula>IF(RIGHT(TEXT(AE479,"0.#"),1)=".",FALSE,TRUE)</formula>
    </cfRule>
    <cfRule type="expression" dxfId="2222" priority="1710">
      <formula>IF(RIGHT(TEXT(AE479,"0.#"),1)=".",TRUE,FALSE)</formula>
    </cfRule>
  </conditionalFormatting>
  <conditionalFormatting sqref="AM480">
    <cfRule type="expression" dxfId="2221" priority="1701">
      <formula>IF(RIGHT(TEXT(AM480,"0.#"),1)=".",FALSE,TRUE)</formula>
    </cfRule>
    <cfRule type="expression" dxfId="2220" priority="1702">
      <formula>IF(RIGHT(TEXT(AM480,"0.#"),1)=".",TRUE,FALSE)</formula>
    </cfRule>
  </conditionalFormatting>
  <conditionalFormatting sqref="AM478">
    <cfRule type="expression" dxfId="2219" priority="1705">
      <formula>IF(RIGHT(TEXT(AM478,"0.#"),1)=".",FALSE,TRUE)</formula>
    </cfRule>
    <cfRule type="expression" dxfId="2218" priority="1706">
      <formula>IF(RIGHT(TEXT(AM478,"0.#"),1)=".",TRUE,FALSE)</formula>
    </cfRule>
  </conditionalFormatting>
  <conditionalFormatting sqref="AM479">
    <cfRule type="expression" dxfId="2217" priority="1703">
      <formula>IF(RIGHT(TEXT(AM479,"0.#"),1)=".",FALSE,TRUE)</formula>
    </cfRule>
    <cfRule type="expression" dxfId="2216" priority="1704">
      <formula>IF(RIGHT(TEXT(AM479,"0.#"),1)=".",TRUE,FALSE)</formula>
    </cfRule>
  </conditionalFormatting>
  <conditionalFormatting sqref="AU480">
    <cfRule type="expression" dxfId="2215" priority="1695">
      <formula>IF(RIGHT(TEXT(AU480,"0.#"),1)=".",FALSE,TRUE)</formula>
    </cfRule>
    <cfRule type="expression" dxfId="2214" priority="1696">
      <formula>IF(RIGHT(TEXT(AU480,"0.#"),1)=".",TRUE,FALSE)</formula>
    </cfRule>
  </conditionalFormatting>
  <conditionalFormatting sqref="AU478">
    <cfRule type="expression" dxfId="2213" priority="1699">
      <formula>IF(RIGHT(TEXT(AU478,"0.#"),1)=".",FALSE,TRUE)</formula>
    </cfRule>
    <cfRule type="expression" dxfId="2212" priority="1700">
      <formula>IF(RIGHT(TEXT(AU478,"0.#"),1)=".",TRUE,FALSE)</formula>
    </cfRule>
  </conditionalFormatting>
  <conditionalFormatting sqref="AU479">
    <cfRule type="expression" dxfId="2211" priority="1697">
      <formula>IF(RIGHT(TEXT(AU479,"0.#"),1)=".",FALSE,TRUE)</formula>
    </cfRule>
    <cfRule type="expression" dxfId="2210" priority="1698">
      <formula>IF(RIGHT(TEXT(AU479,"0.#"),1)=".",TRUE,FALSE)</formula>
    </cfRule>
  </conditionalFormatting>
  <conditionalFormatting sqref="AI480">
    <cfRule type="expression" dxfId="2209" priority="1689">
      <formula>IF(RIGHT(TEXT(AI480,"0.#"),1)=".",FALSE,TRUE)</formula>
    </cfRule>
    <cfRule type="expression" dxfId="2208" priority="1690">
      <formula>IF(RIGHT(TEXT(AI480,"0.#"),1)=".",TRUE,FALSE)</formula>
    </cfRule>
  </conditionalFormatting>
  <conditionalFormatting sqref="AI478">
    <cfRule type="expression" dxfId="2207" priority="1693">
      <formula>IF(RIGHT(TEXT(AI478,"0.#"),1)=".",FALSE,TRUE)</formula>
    </cfRule>
    <cfRule type="expression" dxfId="2206" priority="1694">
      <formula>IF(RIGHT(TEXT(AI478,"0.#"),1)=".",TRUE,FALSE)</formula>
    </cfRule>
  </conditionalFormatting>
  <conditionalFormatting sqref="AI479">
    <cfRule type="expression" dxfId="2205" priority="1691">
      <formula>IF(RIGHT(TEXT(AI479,"0.#"),1)=".",FALSE,TRUE)</formula>
    </cfRule>
    <cfRule type="expression" dxfId="2204" priority="1692">
      <formula>IF(RIGHT(TEXT(AI479,"0.#"),1)=".",TRUE,FALSE)</formula>
    </cfRule>
  </conditionalFormatting>
  <conditionalFormatting sqref="AQ478">
    <cfRule type="expression" dxfId="2203" priority="1683">
      <formula>IF(RIGHT(TEXT(AQ478,"0.#"),1)=".",FALSE,TRUE)</formula>
    </cfRule>
    <cfRule type="expression" dxfId="2202" priority="1684">
      <formula>IF(RIGHT(TEXT(AQ478,"0.#"),1)=".",TRUE,FALSE)</formula>
    </cfRule>
  </conditionalFormatting>
  <conditionalFormatting sqref="AQ479">
    <cfRule type="expression" dxfId="2201" priority="1687">
      <formula>IF(RIGHT(TEXT(AQ479,"0.#"),1)=".",FALSE,TRUE)</formula>
    </cfRule>
    <cfRule type="expression" dxfId="2200" priority="1688">
      <formula>IF(RIGHT(TEXT(AQ479,"0.#"),1)=".",TRUE,FALSE)</formula>
    </cfRule>
  </conditionalFormatting>
  <conditionalFormatting sqref="AQ480">
    <cfRule type="expression" dxfId="2199" priority="1685">
      <formula>IF(RIGHT(TEXT(AQ480,"0.#"),1)=".",FALSE,TRUE)</formula>
    </cfRule>
    <cfRule type="expression" dxfId="2198" priority="1686">
      <formula>IF(RIGHT(TEXT(AQ480,"0.#"),1)=".",TRUE,FALSE)</formula>
    </cfRule>
  </conditionalFormatting>
  <conditionalFormatting sqref="AM47">
    <cfRule type="expression" dxfId="2197" priority="1977">
      <formula>IF(RIGHT(TEXT(AM47,"0.#"),1)=".",FALSE,TRUE)</formula>
    </cfRule>
    <cfRule type="expression" dxfId="2196" priority="1978">
      <formula>IF(RIGHT(TEXT(AM47,"0.#"),1)=".",TRUE,FALSE)</formula>
    </cfRule>
  </conditionalFormatting>
  <conditionalFormatting sqref="AI46">
    <cfRule type="expression" dxfId="2195" priority="1981">
      <formula>IF(RIGHT(TEXT(AI46,"0.#"),1)=".",FALSE,TRUE)</formula>
    </cfRule>
    <cfRule type="expression" dxfId="2194" priority="1982">
      <formula>IF(RIGHT(TEXT(AI46,"0.#"),1)=".",TRUE,FALSE)</formula>
    </cfRule>
  </conditionalFormatting>
  <conditionalFormatting sqref="AM46">
    <cfRule type="expression" dxfId="2193" priority="1979">
      <formula>IF(RIGHT(TEXT(AM46,"0.#"),1)=".",FALSE,TRUE)</formula>
    </cfRule>
    <cfRule type="expression" dxfId="2192" priority="1980">
      <formula>IF(RIGHT(TEXT(AM46,"0.#"),1)=".",TRUE,FALSE)</formula>
    </cfRule>
  </conditionalFormatting>
  <conditionalFormatting sqref="AU46:AU48">
    <cfRule type="expression" dxfId="2191" priority="1971">
      <formula>IF(RIGHT(TEXT(AU46,"0.#"),1)=".",FALSE,TRUE)</formula>
    </cfRule>
    <cfRule type="expression" dxfId="2190" priority="1972">
      <formula>IF(RIGHT(TEXT(AU46,"0.#"),1)=".",TRUE,FALSE)</formula>
    </cfRule>
  </conditionalFormatting>
  <conditionalFormatting sqref="AM48">
    <cfRule type="expression" dxfId="2189" priority="1975">
      <formula>IF(RIGHT(TEXT(AM48,"0.#"),1)=".",FALSE,TRUE)</formula>
    </cfRule>
    <cfRule type="expression" dxfId="2188" priority="1976">
      <formula>IF(RIGHT(TEXT(AM48,"0.#"),1)=".",TRUE,FALSE)</formula>
    </cfRule>
  </conditionalFormatting>
  <conditionalFormatting sqref="AQ46:AQ48">
    <cfRule type="expression" dxfId="2187" priority="1973">
      <formula>IF(RIGHT(TEXT(AQ46,"0.#"),1)=".",FALSE,TRUE)</formula>
    </cfRule>
    <cfRule type="expression" dxfId="2186" priority="1974">
      <formula>IF(RIGHT(TEXT(AQ46,"0.#"),1)=".",TRUE,FALSE)</formula>
    </cfRule>
  </conditionalFormatting>
  <conditionalFormatting sqref="AE146:AE147 AI146:AI147 AM146:AM147 AQ146:AQ147 AU146:AU147">
    <cfRule type="expression" dxfId="2185" priority="1965">
      <formula>IF(RIGHT(TEXT(AE146,"0.#"),1)=".",FALSE,TRUE)</formula>
    </cfRule>
    <cfRule type="expression" dxfId="2184" priority="1966">
      <formula>IF(RIGHT(TEXT(AE146,"0.#"),1)=".",TRUE,FALSE)</formula>
    </cfRule>
  </conditionalFormatting>
  <conditionalFormatting sqref="AE138:AE139 AI138:AI139 AM138:AM139 AQ138:AQ139 AU138:AU139">
    <cfRule type="expression" dxfId="2183" priority="1969">
      <formula>IF(RIGHT(TEXT(AE138,"0.#"),1)=".",FALSE,TRUE)</formula>
    </cfRule>
    <cfRule type="expression" dxfId="2182" priority="1970">
      <formula>IF(RIGHT(TEXT(AE138,"0.#"),1)=".",TRUE,FALSE)</formula>
    </cfRule>
  </conditionalFormatting>
  <conditionalFormatting sqref="AE142:AE143 AI142:AI143 AM142:AM143 AQ142:AQ143 AU142:AU143">
    <cfRule type="expression" dxfId="2181" priority="1967">
      <formula>IF(RIGHT(TEXT(AE142,"0.#"),1)=".",FALSE,TRUE)</formula>
    </cfRule>
    <cfRule type="expression" dxfId="2180" priority="1968">
      <formula>IF(RIGHT(TEXT(AE142,"0.#"),1)=".",TRUE,FALSE)</formula>
    </cfRule>
  </conditionalFormatting>
  <conditionalFormatting sqref="AE198:AE199 AI198:AI199 AM198:AM199 AQ198:AQ199 AU198:AU199">
    <cfRule type="expression" dxfId="2179" priority="1959">
      <formula>IF(RIGHT(TEXT(AE198,"0.#"),1)=".",FALSE,TRUE)</formula>
    </cfRule>
    <cfRule type="expression" dxfId="2178" priority="1960">
      <formula>IF(RIGHT(TEXT(AE198,"0.#"),1)=".",TRUE,FALSE)</formula>
    </cfRule>
  </conditionalFormatting>
  <conditionalFormatting sqref="AE150:AE151 AI150:AI151 AM150:AM151 AQ150:AQ151 AU150:AU151">
    <cfRule type="expression" dxfId="2177" priority="1963">
      <formula>IF(RIGHT(TEXT(AE150,"0.#"),1)=".",FALSE,TRUE)</formula>
    </cfRule>
    <cfRule type="expression" dxfId="2176" priority="1964">
      <formula>IF(RIGHT(TEXT(AE150,"0.#"),1)=".",TRUE,FALSE)</formula>
    </cfRule>
  </conditionalFormatting>
  <conditionalFormatting sqref="AE194:AE195 AI194:AI195 AM194:AM195 AQ194:AQ195 AU194:AU195">
    <cfRule type="expression" dxfId="2175" priority="1961">
      <formula>IF(RIGHT(TEXT(AE194,"0.#"),1)=".",FALSE,TRUE)</formula>
    </cfRule>
    <cfRule type="expression" dxfId="2174" priority="1962">
      <formula>IF(RIGHT(TEXT(AE194,"0.#"),1)=".",TRUE,FALSE)</formula>
    </cfRule>
  </conditionalFormatting>
  <conditionalFormatting sqref="AE210:AE211 AI210:AI211 AM210:AM211 AQ210:AQ211 AU210:AU211">
    <cfRule type="expression" dxfId="2173" priority="1953">
      <formula>IF(RIGHT(TEXT(AE210,"0.#"),1)=".",FALSE,TRUE)</formula>
    </cfRule>
    <cfRule type="expression" dxfId="2172" priority="1954">
      <formula>IF(RIGHT(TEXT(AE210,"0.#"),1)=".",TRUE,FALSE)</formula>
    </cfRule>
  </conditionalFormatting>
  <conditionalFormatting sqref="AE202:AE203 AI202:AI203 AM202:AM203 AQ202:AQ203 AU202:AU203">
    <cfRule type="expression" dxfId="2171" priority="1957">
      <formula>IF(RIGHT(TEXT(AE202,"0.#"),1)=".",FALSE,TRUE)</formula>
    </cfRule>
    <cfRule type="expression" dxfId="2170" priority="1958">
      <formula>IF(RIGHT(TEXT(AE202,"0.#"),1)=".",TRUE,FALSE)</formula>
    </cfRule>
  </conditionalFormatting>
  <conditionalFormatting sqref="AE206:AE207 AI206:AI207 AM206:AM207 AQ206:AQ207 AU206:AU207">
    <cfRule type="expression" dxfId="2169" priority="1955">
      <formula>IF(RIGHT(TEXT(AE206,"0.#"),1)=".",FALSE,TRUE)</formula>
    </cfRule>
    <cfRule type="expression" dxfId="2168" priority="1956">
      <formula>IF(RIGHT(TEXT(AE206,"0.#"),1)=".",TRUE,FALSE)</formula>
    </cfRule>
  </conditionalFormatting>
  <conditionalFormatting sqref="AE262:AE263 AI262:AI263 AM262:AM263 AQ262:AQ263 AU262:AU263">
    <cfRule type="expression" dxfId="2167" priority="1947">
      <formula>IF(RIGHT(TEXT(AE262,"0.#"),1)=".",FALSE,TRUE)</formula>
    </cfRule>
    <cfRule type="expression" dxfId="2166" priority="1948">
      <formula>IF(RIGHT(TEXT(AE262,"0.#"),1)=".",TRUE,FALSE)</formula>
    </cfRule>
  </conditionalFormatting>
  <conditionalFormatting sqref="AE254:AE255 AI254:AI255 AM254:AM255 AQ254:AQ255 AU254:AU255">
    <cfRule type="expression" dxfId="2165" priority="1951">
      <formula>IF(RIGHT(TEXT(AE254,"0.#"),1)=".",FALSE,TRUE)</formula>
    </cfRule>
    <cfRule type="expression" dxfId="2164" priority="1952">
      <formula>IF(RIGHT(TEXT(AE254,"0.#"),1)=".",TRUE,FALSE)</formula>
    </cfRule>
  </conditionalFormatting>
  <conditionalFormatting sqref="AE258:AE259 AI258:AI259 AM258:AM259 AQ258:AQ259 AU258:AU259">
    <cfRule type="expression" dxfId="2163" priority="1949">
      <formula>IF(RIGHT(TEXT(AE258,"0.#"),1)=".",FALSE,TRUE)</formula>
    </cfRule>
    <cfRule type="expression" dxfId="2162" priority="1950">
      <formula>IF(RIGHT(TEXT(AE258,"0.#"),1)=".",TRUE,FALSE)</formula>
    </cfRule>
  </conditionalFormatting>
  <conditionalFormatting sqref="AE314:AE315 AI314:AI315 AM314:AM315 AQ314:AQ315 AU314:AU315">
    <cfRule type="expression" dxfId="2161" priority="1941">
      <formula>IF(RIGHT(TEXT(AE314,"0.#"),1)=".",FALSE,TRUE)</formula>
    </cfRule>
    <cfRule type="expression" dxfId="2160" priority="1942">
      <formula>IF(RIGHT(TEXT(AE314,"0.#"),1)=".",TRUE,FALSE)</formula>
    </cfRule>
  </conditionalFormatting>
  <conditionalFormatting sqref="AE266:AE267 AI266:AI267 AM266:AM267 AQ266:AQ267 AU266:AU267">
    <cfRule type="expression" dxfId="2159" priority="1945">
      <formula>IF(RIGHT(TEXT(AE266,"0.#"),1)=".",FALSE,TRUE)</formula>
    </cfRule>
    <cfRule type="expression" dxfId="2158" priority="1946">
      <formula>IF(RIGHT(TEXT(AE266,"0.#"),1)=".",TRUE,FALSE)</formula>
    </cfRule>
  </conditionalFormatting>
  <conditionalFormatting sqref="AE270:AE271 AI270:AI271 AM270:AM271 AQ270:AQ271 AU270:AU271">
    <cfRule type="expression" dxfId="2157" priority="1943">
      <formula>IF(RIGHT(TEXT(AE270,"0.#"),1)=".",FALSE,TRUE)</formula>
    </cfRule>
    <cfRule type="expression" dxfId="2156" priority="1944">
      <formula>IF(RIGHT(TEXT(AE270,"0.#"),1)=".",TRUE,FALSE)</formula>
    </cfRule>
  </conditionalFormatting>
  <conditionalFormatting sqref="AE326:AE327 AI326:AI327 AM326:AM327 AQ326:AQ327 AU326:AU327">
    <cfRule type="expression" dxfId="2155" priority="1935">
      <formula>IF(RIGHT(TEXT(AE326,"0.#"),1)=".",FALSE,TRUE)</formula>
    </cfRule>
    <cfRule type="expression" dxfId="2154" priority="1936">
      <formula>IF(RIGHT(TEXT(AE326,"0.#"),1)=".",TRUE,FALSE)</formula>
    </cfRule>
  </conditionalFormatting>
  <conditionalFormatting sqref="AE318:AE319 AI318:AI319 AM318:AM319 AQ318:AQ319 AU318:AU319">
    <cfRule type="expression" dxfId="2153" priority="1939">
      <formula>IF(RIGHT(TEXT(AE318,"0.#"),1)=".",FALSE,TRUE)</formula>
    </cfRule>
    <cfRule type="expression" dxfId="2152" priority="1940">
      <formula>IF(RIGHT(TEXT(AE318,"0.#"),1)=".",TRUE,FALSE)</formula>
    </cfRule>
  </conditionalFormatting>
  <conditionalFormatting sqref="AE322:AE323 AI322:AI323 AM322:AM323 AQ322:AQ323 AU322:AU323">
    <cfRule type="expression" dxfId="2151" priority="1937">
      <formula>IF(RIGHT(TEXT(AE322,"0.#"),1)=".",FALSE,TRUE)</formula>
    </cfRule>
    <cfRule type="expression" dxfId="2150" priority="1938">
      <formula>IF(RIGHT(TEXT(AE322,"0.#"),1)=".",TRUE,FALSE)</formula>
    </cfRule>
  </conditionalFormatting>
  <conditionalFormatting sqref="AE378:AE379 AI378:AI379 AM378:AM379 AQ378:AQ379 AU378:AU379">
    <cfRule type="expression" dxfId="2149" priority="1929">
      <formula>IF(RIGHT(TEXT(AE378,"0.#"),1)=".",FALSE,TRUE)</formula>
    </cfRule>
    <cfRule type="expression" dxfId="2148" priority="1930">
      <formula>IF(RIGHT(TEXT(AE378,"0.#"),1)=".",TRUE,FALSE)</formula>
    </cfRule>
  </conditionalFormatting>
  <conditionalFormatting sqref="AE330:AE331 AI330:AI331 AM330:AM331 AQ330:AQ331 AU330:AU331">
    <cfRule type="expression" dxfId="2147" priority="1933">
      <formula>IF(RIGHT(TEXT(AE330,"0.#"),1)=".",FALSE,TRUE)</formula>
    </cfRule>
    <cfRule type="expression" dxfId="2146" priority="1934">
      <formula>IF(RIGHT(TEXT(AE330,"0.#"),1)=".",TRUE,FALSE)</formula>
    </cfRule>
  </conditionalFormatting>
  <conditionalFormatting sqref="AE374:AE375 AI374:AI375 AM374:AM375 AQ374:AQ375 AU374:AU375">
    <cfRule type="expression" dxfId="2145" priority="1931">
      <formula>IF(RIGHT(TEXT(AE374,"0.#"),1)=".",FALSE,TRUE)</formula>
    </cfRule>
    <cfRule type="expression" dxfId="2144" priority="1932">
      <formula>IF(RIGHT(TEXT(AE374,"0.#"),1)=".",TRUE,FALSE)</formula>
    </cfRule>
  </conditionalFormatting>
  <conditionalFormatting sqref="AE390:AE391 AI390:AI391 AM390:AM391 AQ390:AQ391 AU390:AU391">
    <cfRule type="expression" dxfId="2143" priority="1923">
      <formula>IF(RIGHT(TEXT(AE390,"0.#"),1)=".",FALSE,TRUE)</formula>
    </cfRule>
    <cfRule type="expression" dxfId="2142" priority="1924">
      <formula>IF(RIGHT(TEXT(AE390,"0.#"),1)=".",TRUE,FALSE)</formula>
    </cfRule>
  </conditionalFormatting>
  <conditionalFormatting sqref="AE382:AE383 AI382:AI383 AM382:AM383 AQ382:AQ383 AU382:AU383">
    <cfRule type="expression" dxfId="2141" priority="1927">
      <formula>IF(RIGHT(TEXT(AE382,"0.#"),1)=".",FALSE,TRUE)</formula>
    </cfRule>
    <cfRule type="expression" dxfId="2140" priority="1928">
      <formula>IF(RIGHT(TEXT(AE382,"0.#"),1)=".",TRUE,FALSE)</formula>
    </cfRule>
  </conditionalFormatting>
  <conditionalFormatting sqref="AE386:AE387 AI386:AI387 AM386:AM387 AQ386:AQ387 AU386:AU387">
    <cfRule type="expression" dxfId="2139" priority="1925">
      <formula>IF(RIGHT(TEXT(AE386,"0.#"),1)=".",FALSE,TRUE)</formula>
    </cfRule>
    <cfRule type="expression" dxfId="2138" priority="1926">
      <formula>IF(RIGHT(TEXT(AE386,"0.#"),1)=".",TRUE,FALSE)</formula>
    </cfRule>
  </conditionalFormatting>
  <conditionalFormatting sqref="AE440">
    <cfRule type="expression" dxfId="2137" priority="1917">
      <formula>IF(RIGHT(TEXT(AE440,"0.#"),1)=".",FALSE,TRUE)</formula>
    </cfRule>
    <cfRule type="expression" dxfId="2136" priority="1918">
      <formula>IF(RIGHT(TEXT(AE440,"0.#"),1)=".",TRUE,FALSE)</formula>
    </cfRule>
  </conditionalFormatting>
  <conditionalFormatting sqref="AE438">
    <cfRule type="expression" dxfId="2135" priority="1921">
      <formula>IF(RIGHT(TEXT(AE438,"0.#"),1)=".",FALSE,TRUE)</formula>
    </cfRule>
    <cfRule type="expression" dxfId="2134" priority="1922">
      <formula>IF(RIGHT(TEXT(AE438,"0.#"),1)=".",TRUE,FALSE)</formula>
    </cfRule>
  </conditionalFormatting>
  <conditionalFormatting sqref="AE439">
    <cfRule type="expression" dxfId="2133" priority="1919">
      <formula>IF(RIGHT(TEXT(AE439,"0.#"),1)=".",FALSE,TRUE)</formula>
    </cfRule>
    <cfRule type="expression" dxfId="2132" priority="1920">
      <formula>IF(RIGHT(TEXT(AE439,"0.#"),1)=".",TRUE,FALSE)</formula>
    </cfRule>
  </conditionalFormatting>
  <conditionalFormatting sqref="AM440">
    <cfRule type="expression" dxfId="2131" priority="1911">
      <formula>IF(RIGHT(TEXT(AM440,"0.#"),1)=".",FALSE,TRUE)</formula>
    </cfRule>
    <cfRule type="expression" dxfId="2130" priority="1912">
      <formula>IF(RIGHT(TEXT(AM440,"0.#"),1)=".",TRUE,FALSE)</formula>
    </cfRule>
  </conditionalFormatting>
  <conditionalFormatting sqref="AM438">
    <cfRule type="expression" dxfId="2129" priority="1915">
      <formula>IF(RIGHT(TEXT(AM438,"0.#"),1)=".",FALSE,TRUE)</formula>
    </cfRule>
    <cfRule type="expression" dxfId="2128" priority="1916">
      <formula>IF(RIGHT(TEXT(AM438,"0.#"),1)=".",TRUE,FALSE)</formula>
    </cfRule>
  </conditionalFormatting>
  <conditionalFormatting sqref="AM439">
    <cfRule type="expression" dxfId="2127" priority="1913">
      <formula>IF(RIGHT(TEXT(AM439,"0.#"),1)=".",FALSE,TRUE)</formula>
    </cfRule>
    <cfRule type="expression" dxfId="2126" priority="1914">
      <formula>IF(RIGHT(TEXT(AM439,"0.#"),1)=".",TRUE,FALSE)</formula>
    </cfRule>
  </conditionalFormatting>
  <conditionalFormatting sqref="AU440">
    <cfRule type="expression" dxfId="2125" priority="1905">
      <formula>IF(RIGHT(TEXT(AU440,"0.#"),1)=".",FALSE,TRUE)</formula>
    </cfRule>
    <cfRule type="expression" dxfId="2124" priority="1906">
      <formula>IF(RIGHT(TEXT(AU440,"0.#"),1)=".",TRUE,FALSE)</formula>
    </cfRule>
  </conditionalFormatting>
  <conditionalFormatting sqref="AU438">
    <cfRule type="expression" dxfId="2123" priority="1909">
      <formula>IF(RIGHT(TEXT(AU438,"0.#"),1)=".",FALSE,TRUE)</formula>
    </cfRule>
    <cfRule type="expression" dxfId="2122" priority="1910">
      <formula>IF(RIGHT(TEXT(AU438,"0.#"),1)=".",TRUE,FALSE)</formula>
    </cfRule>
  </conditionalFormatting>
  <conditionalFormatting sqref="AU439">
    <cfRule type="expression" dxfId="2121" priority="1907">
      <formula>IF(RIGHT(TEXT(AU439,"0.#"),1)=".",FALSE,TRUE)</formula>
    </cfRule>
    <cfRule type="expression" dxfId="2120" priority="1908">
      <formula>IF(RIGHT(TEXT(AU439,"0.#"),1)=".",TRUE,FALSE)</formula>
    </cfRule>
  </conditionalFormatting>
  <conditionalFormatting sqref="AI440">
    <cfRule type="expression" dxfId="2119" priority="1899">
      <formula>IF(RIGHT(TEXT(AI440,"0.#"),1)=".",FALSE,TRUE)</formula>
    </cfRule>
    <cfRule type="expression" dxfId="2118" priority="1900">
      <formula>IF(RIGHT(TEXT(AI440,"0.#"),1)=".",TRUE,FALSE)</formula>
    </cfRule>
  </conditionalFormatting>
  <conditionalFormatting sqref="AI438">
    <cfRule type="expression" dxfId="2117" priority="1903">
      <formula>IF(RIGHT(TEXT(AI438,"0.#"),1)=".",FALSE,TRUE)</formula>
    </cfRule>
    <cfRule type="expression" dxfId="2116" priority="1904">
      <formula>IF(RIGHT(TEXT(AI438,"0.#"),1)=".",TRUE,FALSE)</formula>
    </cfRule>
  </conditionalFormatting>
  <conditionalFormatting sqref="AI439">
    <cfRule type="expression" dxfId="2115" priority="1901">
      <formula>IF(RIGHT(TEXT(AI439,"0.#"),1)=".",FALSE,TRUE)</formula>
    </cfRule>
    <cfRule type="expression" dxfId="2114" priority="1902">
      <formula>IF(RIGHT(TEXT(AI439,"0.#"),1)=".",TRUE,FALSE)</formula>
    </cfRule>
  </conditionalFormatting>
  <conditionalFormatting sqref="AQ438">
    <cfRule type="expression" dxfId="2113" priority="1893">
      <formula>IF(RIGHT(TEXT(AQ438,"0.#"),1)=".",FALSE,TRUE)</formula>
    </cfRule>
    <cfRule type="expression" dxfId="2112" priority="1894">
      <formula>IF(RIGHT(TEXT(AQ438,"0.#"),1)=".",TRUE,FALSE)</formula>
    </cfRule>
  </conditionalFormatting>
  <conditionalFormatting sqref="AQ439">
    <cfRule type="expression" dxfId="2111" priority="1897">
      <formula>IF(RIGHT(TEXT(AQ439,"0.#"),1)=".",FALSE,TRUE)</formula>
    </cfRule>
    <cfRule type="expression" dxfId="2110" priority="1898">
      <formula>IF(RIGHT(TEXT(AQ439,"0.#"),1)=".",TRUE,FALSE)</formula>
    </cfRule>
  </conditionalFormatting>
  <conditionalFormatting sqref="AQ440">
    <cfRule type="expression" dxfId="2109" priority="1895">
      <formula>IF(RIGHT(TEXT(AQ440,"0.#"),1)=".",FALSE,TRUE)</formula>
    </cfRule>
    <cfRule type="expression" dxfId="2108" priority="1896">
      <formula>IF(RIGHT(TEXT(AQ440,"0.#"),1)=".",TRUE,FALSE)</formula>
    </cfRule>
  </conditionalFormatting>
  <conditionalFormatting sqref="AE445">
    <cfRule type="expression" dxfId="2107" priority="1887">
      <formula>IF(RIGHT(TEXT(AE445,"0.#"),1)=".",FALSE,TRUE)</formula>
    </cfRule>
    <cfRule type="expression" dxfId="2106" priority="1888">
      <formula>IF(RIGHT(TEXT(AE445,"0.#"),1)=".",TRUE,FALSE)</formula>
    </cfRule>
  </conditionalFormatting>
  <conditionalFormatting sqref="AE443">
    <cfRule type="expression" dxfId="2105" priority="1891">
      <formula>IF(RIGHT(TEXT(AE443,"0.#"),1)=".",FALSE,TRUE)</formula>
    </cfRule>
    <cfRule type="expression" dxfId="2104" priority="1892">
      <formula>IF(RIGHT(TEXT(AE443,"0.#"),1)=".",TRUE,FALSE)</formula>
    </cfRule>
  </conditionalFormatting>
  <conditionalFormatting sqref="AE444">
    <cfRule type="expression" dxfId="2103" priority="1889">
      <formula>IF(RIGHT(TEXT(AE444,"0.#"),1)=".",FALSE,TRUE)</formula>
    </cfRule>
    <cfRule type="expression" dxfId="2102" priority="1890">
      <formula>IF(RIGHT(TEXT(AE444,"0.#"),1)=".",TRUE,FALSE)</formula>
    </cfRule>
  </conditionalFormatting>
  <conditionalFormatting sqref="AM445">
    <cfRule type="expression" dxfId="2101" priority="1881">
      <formula>IF(RIGHT(TEXT(AM445,"0.#"),1)=".",FALSE,TRUE)</formula>
    </cfRule>
    <cfRule type="expression" dxfId="2100" priority="1882">
      <formula>IF(RIGHT(TEXT(AM445,"0.#"),1)=".",TRUE,FALSE)</formula>
    </cfRule>
  </conditionalFormatting>
  <conditionalFormatting sqref="AM443">
    <cfRule type="expression" dxfId="2099" priority="1885">
      <formula>IF(RIGHT(TEXT(AM443,"0.#"),1)=".",FALSE,TRUE)</formula>
    </cfRule>
    <cfRule type="expression" dxfId="2098" priority="1886">
      <formula>IF(RIGHT(TEXT(AM443,"0.#"),1)=".",TRUE,FALSE)</formula>
    </cfRule>
  </conditionalFormatting>
  <conditionalFormatting sqref="AM444">
    <cfRule type="expression" dxfId="2097" priority="1883">
      <formula>IF(RIGHT(TEXT(AM444,"0.#"),1)=".",FALSE,TRUE)</formula>
    </cfRule>
    <cfRule type="expression" dxfId="2096" priority="1884">
      <formula>IF(RIGHT(TEXT(AM444,"0.#"),1)=".",TRUE,FALSE)</formula>
    </cfRule>
  </conditionalFormatting>
  <conditionalFormatting sqref="AU445">
    <cfRule type="expression" dxfId="2095" priority="1875">
      <formula>IF(RIGHT(TEXT(AU445,"0.#"),1)=".",FALSE,TRUE)</formula>
    </cfRule>
    <cfRule type="expression" dxfId="2094" priority="1876">
      <formula>IF(RIGHT(TEXT(AU445,"0.#"),1)=".",TRUE,FALSE)</formula>
    </cfRule>
  </conditionalFormatting>
  <conditionalFormatting sqref="AU443">
    <cfRule type="expression" dxfId="2093" priority="1879">
      <formula>IF(RIGHT(TEXT(AU443,"0.#"),1)=".",FALSE,TRUE)</formula>
    </cfRule>
    <cfRule type="expression" dxfId="2092" priority="1880">
      <formula>IF(RIGHT(TEXT(AU443,"0.#"),1)=".",TRUE,FALSE)</formula>
    </cfRule>
  </conditionalFormatting>
  <conditionalFormatting sqref="AU444">
    <cfRule type="expression" dxfId="2091" priority="1877">
      <formula>IF(RIGHT(TEXT(AU444,"0.#"),1)=".",FALSE,TRUE)</formula>
    </cfRule>
    <cfRule type="expression" dxfId="2090" priority="1878">
      <formula>IF(RIGHT(TEXT(AU444,"0.#"),1)=".",TRUE,FALSE)</formula>
    </cfRule>
  </conditionalFormatting>
  <conditionalFormatting sqref="AI445">
    <cfRule type="expression" dxfId="2089" priority="1869">
      <formula>IF(RIGHT(TEXT(AI445,"0.#"),1)=".",FALSE,TRUE)</formula>
    </cfRule>
    <cfRule type="expression" dxfId="2088" priority="1870">
      <formula>IF(RIGHT(TEXT(AI445,"0.#"),1)=".",TRUE,FALSE)</formula>
    </cfRule>
  </conditionalFormatting>
  <conditionalFormatting sqref="AI443">
    <cfRule type="expression" dxfId="2087" priority="1873">
      <formula>IF(RIGHT(TEXT(AI443,"0.#"),1)=".",FALSE,TRUE)</formula>
    </cfRule>
    <cfRule type="expression" dxfId="2086" priority="1874">
      <formula>IF(RIGHT(TEXT(AI443,"0.#"),1)=".",TRUE,FALSE)</formula>
    </cfRule>
  </conditionalFormatting>
  <conditionalFormatting sqref="AI444">
    <cfRule type="expression" dxfId="2085" priority="1871">
      <formula>IF(RIGHT(TEXT(AI444,"0.#"),1)=".",FALSE,TRUE)</formula>
    </cfRule>
    <cfRule type="expression" dxfId="2084" priority="1872">
      <formula>IF(RIGHT(TEXT(AI444,"0.#"),1)=".",TRUE,FALSE)</formula>
    </cfRule>
  </conditionalFormatting>
  <conditionalFormatting sqref="AQ443">
    <cfRule type="expression" dxfId="2083" priority="1863">
      <formula>IF(RIGHT(TEXT(AQ443,"0.#"),1)=".",FALSE,TRUE)</formula>
    </cfRule>
    <cfRule type="expression" dxfId="2082" priority="1864">
      <formula>IF(RIGHT(TEXT(AQ443,"0.#"),1)=".",TRUE,FALSE)</formula>
    </cfRule>
  </conditionalFormatting>
  <conditionalFormatting sqref="AQ444">
    <cfRule type="expression" dxfId="2081" priority="1867">
      <formula>IF(RIGHT(TEXT(AQ444,"0.#"),1)=".",FALSE,TRUE)</formula>
    </cfRule>
    <cfRule type="expression" dxfId="2080" priority="1868">
      <formula>IF(RIGHT(TEXT(AQ444,"0.#"),1)=".",TRUE,FALSE)</formula>
    </cfRule>
  </conditionalFormatting>
  <conditionalFormatting sqref="AQ445">
    <cfRule type="expression" dxfId="2079" priority="1865">
      <formula>IF(RIGHT(TEXT(AQ445,"0.#"),1)=".",FALSE,TRUE)</formula>
    </cfRule>
    <cfRule type="expression" dxfId="2078" priority="1866">
      <formula>IF(RIGHT(TEXT(AQ445,"0.#"),1)=".",TRUE,FALSE)</formula>
    </cfRule>
  </conditionalFormatting>
  <conditionalFormatting sqref="Y880:Y883 Y885:Y907">
    <cfRule type="expression" dxfId="2077" priority="2093">
      <formula>IF(RIGHT(TEXT(Y880,"0.#"),1)=".",FALSE,TRUE)</formula>
    </cfRule>
    <cfRule type="expression" dxfId="2076" priority="2094">
      <formula>IF(RIGHT(TEXT(Y880,"0.#"),1)=".",TRUE,FALSE)</formula>
    </cfRule>
  </conditionalFormatting>
  <conditionalFormatting sqref="Y879">
    <cfRule type="expression" dxfId="2075" priority="2087">
      <formula>IF(RIGHT(TEXT(Y879,"0.#"),1)=".",FALSE,TRUE)</formula>
    </cfRule>
    <cfRule type="expression" dxfId="2074" priority="2088">
      <formula>IF(RIGHT(TEXT(Y879,"0.#"),1)=".",TRUE,FALSE)</formula>
    </cfRule>
  </conditionalFormatting>
  <conditionalFormatting sqref="Y913:Y940">
    <cfRule type="expression" dxfId="2073" priority="2081">
      <formula>IF(RIGHT(TEXT(Y913,"0.#"),1)=".",FALSE,TRUE)</formula>
    </cfRule>
    <cfRule type="expression" dxfId="2072" priority="2082">
      <formula>IF(RIGHT(TEXT(Y913,"0.#"),1)=".",TRUE,FALSE)</formula>
    </cfRule>
  </conditionalFormatting>
  <conditionalFormatting sqref="Y911:Y912">
    <cfRule type="expression" dxfId="2071" priority="2075">
      <formula>IF(RIGHT(TEXT(Y911,"0.#"),1)=".",FALSE,TRUE)</formula>
    </cfRule>
    <cfRule type="expression" dxfId="2070" priority="2076">
      <formula>IF(RIGHT(TEXT(Y911,"0.#"),1)=".",TRUE,FALSE)</formula>
    </cfRule>
  </conditionalFormatting>
  <conditionalFormatting sqref="Y946:Y973">
    <cfRule type="expression" dxfId="2069" priority="2069">
      <formula>IF(RIGHT(TEXT(Y946,"0.#"),1)=".",FALSE,TRUE)</formula>
    </cfRule>
    <cfRule type="expression" dxfId="2068" priority="2070">
      <formula>IF(RIGHT(TEXT(Y946,"0.#"),1)=".",TRUE,FALSE)</formula>
    </cfRule>
  </conditionalFormatting>
  <conditionalFormatting sqref="Y944:Y945">
    <cfRule type="expression" dxfId="2067" priority="2063">
      <formula>IF(RIGHT(TEXT(Y944,"0.#"),1)=".",FALSE,TRUE)</formula>
    </cfRule>
    <cfRule type="expression" dxfId="2066" priority="2064">
      <formula>IF(RIGHT(TEXT(Y944,"0.#"),1)=".",TRUE,FALSE)</formula>
    </cfRule>
  </conditionalFormatting>
  <conditionalFormatting sqref="Y979:Y1006">
    <cfRule type="expression" dxfId="2065" priority="2057">
      <formula>IF(RIGHT(TEXT(Y979,"0.#"),1)=".",FALSE,TRUE)</formula>
    </cfRule>
    <cfRule type="expression" dxfId="2064" priority="2058">
      <formula>IF(RIGHT(TEXT(Y979,"0.#"),1)=".",TRUE,FALSE)</formula>
    </cfRule>
  </conditionalFormatting>
  <conditionalFormatting sqref="Y977:Y978">
    <cfRule type="expression" dxfId="2063" priority="2051">
      <formula>IF(RIGHT(TEXT(Y977,"0.#"),1)=".",FALSE,TRUE)</formula>
    </cfRule>
    <cfRule type="expression" dxfId="2062" priority="2052">
      <formula>IF(RIGHT(TEXT(Y977,"0.#"),1)=".",TRUE,FALSE)</formula>
    </cfRule>
  </conditionalFormatting>
  <conditionalFormatting sqref="Y1012:Y1039">
    <cfRule type="expression" dxfId="2061" priority="2045">
      <formula>IF(RIGHT(TEXT(Y1012,"0.#"),1)=".",FALSE,TRUE)</formula>
    </cfRule>
    <cfRule type="expression" dxfId="2060" priority="2046">
      <formula>IF(RIGHT(TEXT(Y1012,"0.#"),1)=".",TRUE,FALSE)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80 AL888:AO907">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Y878">
    <cfRule type="expression" dxfId="723" priority="19">
      <formula>IF(RIGHT(TEXT(Y878,"0.#"),1)=".",FALSE,TRUE)</formula>
    </cfRule>
    <cfRule type="expression" dxfId="722" priority="20">
      <formula>IF(RIGHT(TEXT(Y878,"0.#"),1)=".",TRUE,FALSE)</formula>
    </cfRule>
  </conditionalFormatting>
  <conditionalFormatting sqref="AL878:AO878">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AL879:AO879">
    <cfRule type="expression" dxfId="717" priority="15">
      <formula>IF(AND(AL879&gt;=0, RIGHT(TEXT(AL879,"0.#"),1)&lt;&gt;"."),TRUE,FALSE)</formula>
    </cfRule>
    <cfRule type="expression" dxfId="716" priority="16">
      <formula>IF(AND(AL879&gt;=0, RIGHT(TEXT(AL879,"0.#"),1)="."),TRUE,FALSE)</formula>
    </cfRule>
    <cfRule type="expression" dxfId="715" priority="17">
      <formula>IF(AND(AL879&lt;0, RIGHT(TEXT(AL879,"0.#"),1)&lt;&gt;"."),TRUE,FALSE)</formula>
    </cfRule>
    <cfRule type="expression" dxfId="714" priority="18">
      <formula>IF(AND(AL879&lt;0, RIGHT(TEXT(AL879,"0.#"),1)="."),TRUE,FALSE)</formula>
    </cfRule>
  </conditionalFormatting>
  <conditionalFormatting sqref="Y884">
    <cfRule type="expression" dxfId="713" priority="13">
      <formula>IF(RIGHT(TEXT(Y884,"0.#"),1)=".",FALSE,TRUE)</formula>
    </cfRule>
    <cfRule type="expression" dxfId="712" priority="14">
      <formula>IF(RIGHT(TEXT(Y884,"0.#"),1)=".",TRUE,FALSE)</formula>
    </cfRule>
  </conditionalFormatting>
  <conditionalFormatting sqref="AL881:AO887">
    <cfRule type="expression" dxfId="711" priority="9">
      <formula>IF(AND(AL881&gt;=0, RIGHT(TEXT(AL881,"0.#"),1)&lt;&gt;"."),TRUE,FALSE)</formula>
    </cfRule>
    <cfRule type="expression" dxfId="710" priority="10">
      <formula>IF(AND(AL881&gt;=0, RIGHT(TEXT(AL881,"0.#"),1)="."),TRUE,FALSE)</formula>
    </cfRule>
    <cfRule type="expression" dxfId="709" priority="11">
      <formula>IF(AND(AL881&lt;0, RIGHT(TEXT(AL881,"0.#"),1)&lt;&gt;"."),TRUE,FALSE)</formula>
    </cfRule>
    <cfRule type="expression" dxfId="708" priority="12">
      <formula>IF(AND(AL881&lt;0, RIGHT(TEXT(AL881,"0.#"),1)="."),TRUE,FALSE)</formula>
    </cfRule>
  </conditionalFormatting>
  <conditionalFormatting sqref="AQ101">
    <cfRule type="expression" dxfId="7" priority="7">
      <formula>IF(RIGHT(TEXT(AQ101,"0.#"),1)=".",FALSE,TRUE)</formula>
    </cfRule>
    <cfRule type="expression" dxfId="6" priority="8">
      <formula>IF(RIGHT(TEXT(AQ101,"0.#"),1)=".",TRUE,FALSE)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25" max="49" man="1"/>
    <brk id="786" max="49" man="1"/>
    <brk id="96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t="s">
        <v>741</v>
      </c>
      <c r="M2" s="13" t="str">
        <f>IF(L2="","",K2)</f>
        <v>社会保障</v>
      </c>
      <c r="N2" s="13" t="str">
        <f>IF(M2="","",IF(N1&lt;&gt;"",CONCATENATE(N1,"、",M2),M2))</f>
        <v>社会保障</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社会保障、その他の事項経費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t="s">
        <v>741</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5"/>
      <c r="Z2" s="412"/>
      <c r="AA2" s="413"/>
      <c r="AB2" s="1009" t="s">
        <v>11</v>
      </c>
      <c r="AC2" s="1010"/>
      <c r="AD2" s="1011"/>
      <c r="AE2" s="997" t="s">
        <v>390</v>
      </c>
      <c r="AF2" s="997"/>
      <c r="AG2" s="997"/>
      <c r="AH2" s="997"/>
      <c r="AI2" s="997" t="s">
        <v>412</v>
      </c>
      <c r="AJ2" s="997"/>
      <c r="AK2" s="997"/>
      <c r="AL2" s="461"/>
      <c r="AM2" s="997" t="s">
        <v>509</v>
      </c>
      <c r="AN2" s="997"/>
      <c r="AO2" s="997"/>
      <c r="AP2" s="461"/>
      <c r="AQ2" s="215" t="s">
        <v>232</v>
      </c>
      <c r="AR2" s="199"/>
      <c r="AS2" s="199"/>
      <c r="AT2" s="200"/>
      <c r="AU2" s="372" t="s">
        <v>134</v>
      </c>
      <c r="AV2" s="372"/>
      <c r="AW2" s="372"/>
      <c r="AX2" s="373"/>
      <c r="AY2" s="34">
        <f>COUNTA($G$4)</f>
        <v>0</v>
      </c>
    </row>
    <row r="3" spans="1:51" ht="18.75" customHeight="1" x14ac:dyDescent="0.15">
      <c r="A3" s="515"/>
      <c r="B3" s="516"/>
      <c r="C3" s="516"/>
      <c r="D3" s="516"/>
      <c r="E3" s="516"/>
      <c r="F3" s="517"/>
      <c r="G3" s="570"/>
      <c r="H3" s="378"/>
      <c r="I3" s="378"/>
      <c r="J3" s="378"/>
      <c r="K3" s="378"/>
      <c r="L3" s="378"/>
      <c r="M3" s="378"/>
      <c r="N3" s="378"/>
      <c r="O3" s="571"/>
      <c r="P3" s="583"/>
      <c r="Q3" s="378"/>
      <c r="R3" s="378"/>
      <c r="S3" s="378"/>
      <c r="T3" s="378"/>
      <c r="U3" s="378"/>
      <c r="V3" s="378"/>
      <c r="W3" s="378"/>
      <c r="X3" s="571"/>
      <c r="Y3" s="1006"/>
      <c r="Z3" s="1007"/>
      <c r="AA3" s="1008"/>
      <c r="AB3" s="1012"/>
      <c r="AC3" s="1013"/>
      <c r="AD3" s="1014"/>
      <c r="AE3" s="389"/>
      <c r="AF3" s="389"/>
      <c r="AG3" s="389"/>
      <c r="AH3" s="389"/>
      <c r="AI3" s="389"/>
      <c r="AJ3" s="389"/>
      <c r="AK3" s="389"/>
      <c r="AL3" s="335"/>
      <c r="AM3" s="389"/>
      <c r="AN3" s="389"/>
      <c r="AO3" s="389"/>
      <c r="AP3" s="335"/>
      <c r="AQ3" s="260"/>
      <c r="AR3" s="261"/>
      <c r="AS3" s="179" t="s">
        <v>233</v>
      </c>
      <c r="AT3" s="202"/>
      <c r="AU3" s="261"/>
      <c r="AV3" s="261"/>
      <c r="AW3" s="378" t="s">
        <v>179</v>
      </c>
      <c r="AX3" s="379"/>
      <c r="AY3" s="34">
        <f>$AY$2</f>
        <v>0</v>
      </c>
    </row>
    <row r="4" spans="1:51" ht="22.5" customHeight="1" x14ac:dyDescent="0.15">
      <c r="A4" s="518"/>
      <c r="B4" s="516"/>
      <c r="C4" s="516"/>
      <c r="D4" s="516"/>
      <c r="E4" s="516"/>
      <c r="F4" s="517"/>
      <c r="G4" s="543"/>
      <c r="H4" s="1015"/>
      <c r="I4" s="1015"/>
      <c r="J4" s="1015"/>
      <c r="K4" s="1015"/>
      <c r="L4" s="1015"/>
      <c r="M4" s="1015"/>
      <c r="N4" s="1015"/>
      <c r="O4" s="1016"/>
      <c r="P4" s="191"/>
      <c r="Q4" s="1023"/>
      <c r="R4" s="1023"/>
      <c r="S4" s="1023"/>
      <c r="T4" s="1023"/>
      <c r="U4" s="1023"/>
      <c r="V4" s="1023"/>
      <c r="W4" s="1023"/>
      <c r="X4" s="1024"/>
      <c r="Y4" s="1001" t="s">
        <v>12</v>
      </c>
      <c r="Z4" s="1002"/>
      <c r="AA4" s="1003"/>
      <c r="AB4" s="554"/>
      <c r="AC4" s="1004"/>
      <c r="AD4" s="1004"/>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3" t="s">
        <v>54</v>
      </c>
      <c r="Z5" s="998"/>
      <c r="AA5" s="999"/>
      <c r="AB5" s="525"/>
      <c r="AC5" s="1000"/>
      <c r="AD5" s="100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180</v>
      </c>
      <c r="AC6" s="1030"/>
      <c r="AD6" s="103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8" t="s">
        <v>380</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x14ac:dyDescent="0.15">
      <c r="A9" s="515" t="s">
        <v>349</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5"/>
      <c r="Z9" s="412"/>
      <c r="AA9" s="413"/>
      <c r="AB9" s="1009" t="s">
        <v>11</v>
      </c>
      <c r="AC9" s="1010"/>
      <c r="AD9" s="1011"/>
      <c r="AE9" s="997" t="s">
        <v>390</v>
      </c>
      <c r="AF9" s="997"/>
      <c r="AG9" s="997"/>
      <c r="AH9" s="997"/>
      <c r="AI9" s="997" t="s">
        <v>412</v>
      </c>
      <c r="AJ9" s="997"/>
      <c r="AK9" s="997"/>
      <c r="AL9" s="461"/>
      <c r="AM9" s="997" t="s">
        <v>509</v>
      </c>
      <c r="AN9" s="997"/>
      <c r="AO9" s="997"/>
      <c r="AP9" s="461"/>
      <c r="AQ9" s="215" t="s">
        <v>232</v>
      </c>
      <c r="AR9" s="199"/>
      <c r="AS9" s="199"/>
      <c r="AT9" s="200"/>
      <c r="AU9" s="372" t="s">
        <v>134</v>
      </c>
      <c r="AV9" s="372"/>
      <c r="AW9" s="372"/>
      <c r="AX9" s="373"/>
      <c r="AY9" s="34">
        <f>COUNTA($G$11)</f>
        <v>0</v>
      </c>
    </row>
    <row r="10" spans="1:51" ht="18.75" customHeight="1" x14ac:dyDescent="0.15">
      <c r="A10" s="515"/>
      <c r="B10" s="516"/>
      <c r="C10" s="516"/>
      <c r="D10" s="516"/>
      <c r="E10" s="516"/>
      <c r="F10" s="517"/>
      <c r="G10" s="570"/>
      <c r="H10" s="378"/>
      <c r="I10" s="378"/>
      <c r="J10" s="378"/>
      <c r="K10" s="378"/>
      <c r="L10" s="378"/>
      <c r="M10" s="378"/>
      <c r="N10" s="378"/>
      <c r="O10" s="571"/>
      <c r="P10" s="583"/>
      <c r="Q10" s="378"/>
      <c r="R10" s="378"/>
      <c r="S10" s="378"/>
      <c r="T10" s="378"/>
      <c r="U10" s="378"/>
      <c r="V10" s="378"/>
      <c r="W10" s="378"/>
      <c r="X10" s="571"/>
      <c r="Y10" s="1006"/>
      <c r="Z10" s="1007"/>
      <c r="AA10" s="1008"/>
      <c r="AB10" s="1012"/>
      <c r="AC10" s="1013"/>
      <c r="AD10" s="1014"/>
      <c r="AE10" s="389"/>
      <c r="AF10" s="389"/>
      <c r="AG10" s="389"/>
      <c r="AH10" s="389"/>
      <c r="AI10" s="389"/>
      <c r="AJ10" s="389"/>
      <c r="AK10" s="389"/>
      <c r="AL10" s="335"/>
      <c r="AM10" s="389"/>
      <c r="AN10" s="389"/>
      <c r="AO10" s="389"/>
      <c r="AP10" s="335"/>
      <c r="AQ10" s="260"/>
      <c r="AR10" s="261"/>
      <c r="AS10" s="179" t="s">
        <v>233</v>
      </c>
      <c r="AT10" s="202"/>
      <c r="AU10" s="261"/>
      <c r="AV10" s="261"/>
      <c r="AW10" s="378" t="s">
        <v>179</v>
      </c>
      <c r="AX10" s="379"/>
      <c r="AY10" s="34">
        <f>$AY$9</f>
        <v>0</v>
      </c>
    </row>
    <row r="11" spans="1:51" ht="22.5" customHeight="1" x14ac:dyDescent="0.15">
      <c r="A11" s="518"/>
      <c r="B11" s="516"/>
      <c r="C11" s="516"/>
      <c r="D11" s="516"/>
      <c r="E11" s="516"/>
      <c r="F11" s="517"/>
      <c r="G11" s="543"/>
      <c r="H11" s="1015"/>
      <c r="I11" s="1015"/>
      <c r="J11" s="1015"/>
      <c r="K11" s="1015"/>
      <c r="L11" s="1015"/>
      <c r="M11" s="1015"/>
      <c r="N11" s="1015"/>
      <c r="O11" s="1016"/>
      <c r="P11" s="191"/>
      <c r="Q11" s="1023"/>
      <c r="R11" s="1023"/>
      <c r="S11" s="1023"/>
      <c r="T11" s="1023"/>
      <c r="U11" s="1023"/>
      <c r="V11" s="1023"/>
      <c r="W11" s="1023"/>
      <c r="X11" s="1024"/>
      <c r="Y11" s="1001" t="s">
        <v>12</v>
      </c>
      <c r="Z11" s="1002"/>
      <c r="AA11" s="1003"/>
      <c r="AB11" s="554"/>
      <c r="AC11" s="1004"/>
      <c r="AD11" s="100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5"/>
      <c r="AC12" s="1000"/>
      <c r="AD12" s="100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180</v>
      </c>
      <c r="AC13" s="1030"/>
      <c r="AD13" s="103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8" t="s">
        <v>380</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x14ac:dyDescent="0.15">
      <c r="A16" s="515" t="s">
        <v>349</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5"/>
      <c r="Z16" s="412"/>
      <c r="AA16" s="413"/>
      <c r="AB16" s="1009" t="s">
        <v>11</v>
      </c>
      <c r="AC16" s="1010"/>
      <c r="AD16" s="1011"/>
      <c r="AE16" s="997" t="s">
        <v>390</v>
      </c>
      <c r="AF16" s="997"/>
      <c r="AG16" s="997"/>
      <c r="AH16" s="997"/>
      <c r="AI16" s="997" t="s">
        <v>412</v>
      </c>
      <c r="AJ16" s="997"/>
      <c r="AK16" s="997"/>
      <c r="AL16" s="461"/>
      <c r="AM16" s="997" t="s">
        <v>509</v>
      </c>
      <c r="AN16" s="997"/>
      <c r="AO16" s="997"/>
      <c r="AP16" s="461"/>
      <c r="AQ16" s="215" t="s">
        <v>232</v>
      </c>
      <c r="AR16" s="199"/>
      <c r="AS16" s="199"/>
      <c r="AT16" s="200"/>
      <c r="AU16" s="372" t="s">
        <v>134</v>
      </c>
      <c r="AV16" s="372"/>
      <c r="AW16" s="372"/>
      <c r="AX16" s="373"/>
      <c r="AY16" s="34">
        <f>COUNTA($G$18)</f>
        <v>0</v>
      </c>
    </row>
    <row r="17" spans="1:51" ht="18.75" customHeight="1" x14ac:dyDescent="0.15">
      <c r="A17" s="515"/>
      <c r="B17" s="516"/>
      <c r="C17" s="516"/>
      <c r="D17" s="516"/>
      <c r="E17" s="516"/>
      <c r="F17" s="517"/>
      <c r="G17" s="570"/>
      <c r="H17" s="378"/>
      <c r="I17" s="378"/>
      <c r="J17" s="378"/>
      <c r="K17" s="378"/>
      <c r="L17" s="378"/>
      <c r="M17" s="378"/>
      <c r="N17" s="378"/>
      <c r="O17" s="571"/>
      <c r="P17" s="583"/>
      <c r="Q17" s="378"/>
      <c r="R17" s="378"/>
      <c r="S17" s="378"/>
      <c r="T17" s="378"/>
      <c r="U17" s="378"/>
      <c r="V17" s="378"/>
      <c r="W17" s="378"/>
      <c r="X17" s="571"/>
      <c r="Y17" s="1006"/>
      <c r="Z17" s="1007"/>
      <c r="AA17" s="1008"/>
      <c r="AB17" s="1012"/>
      <c r="AC17" s="1013"/>
      <c r="AD17" s="1014"/>
      <c r="AE17" s="389"/>
      <c r="AF17" s="389"/>
      <c r="AG17" s="389"/>
      <c r="AH17" s="389"/>
      <c r="AI17" s="389"/>
      <c r="AJ17" s="389"/>
      <c r="AK17" s="389"/>
      <c r="AL17" s="335"/>
      <c r="AM17" s="389"/>
      <c r="AN17" s="389"/>
      <c r="AO17" s="389"/>
      <c r="AP17" s="335"/>
      <c r="AQ17" s="260"/>
      <c r="AR17" s="261"/>
      <c r="AS17" s="179" t="s">
        <v>233</v>
      </c>
      <c r="AT17" s="202"/>
      <c r="AU17" s="261"/>
      <c r="AV17" s="261"/>
      <c r="AW17" s="378" t="s">
        <v>179</v>
      </c>
      <c r="AX17" s="379"/>
      <c r="AY17" s="34">
        <f>$AY$16</f>
        <v>0</v>
      </c>
    </row>
    <row r="18" spans="1:51" ht="22.5" customHeight="1" x14ac:dyDescent="0.15">
      <c r="A18" s="518"/>
      <c r="B18" s="516"/>
      <c r="C18" s="516"/>
      <c r="D18" s="516"/>
      <c r="E18" s="516"/>
      <c r="F18" s="517"/>
      <c r="G18" s="543"/>
      <c r="H18" s="1015"/>
      <c r="I18" s="1015"/>
      <c r="J18" s="1015"/>
      <c r="K18" s="1015"/>
      <c r="L18" s="1015"/>
      <c r="M18" s="1015"/>
      <c r="N18" s="1015"/>
      <c r="O18" s="1016"/>
      <c r="P18" s="191"/>
      <c r="Q18" s="1023"/>
      <c r="R18" s="1023"/>
      <c r="S18" s="1023"/>
      <c r="T18" s="1023"/>
      <c r="U18" s="1023"/>
      <c r="V18" s="1023"/>
      <c r="W18" s="1023"/>
      <c r="X18" s="1024"/>
      <c r="Y18" s="1001" t="s">
        <v>12</v>
      </c>
      <c r="Z18" s="1002"/>
      <c r="AA18" s="1003"/>
      <c r="AB18" s="554"/>
      <c r="AC18" s="1004"/>
      <c r="AD18" s="100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5"/>
      <c r="AC19" s="1000"/>
      <c r="AD19" s="100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180</v>
      </c>
      <c r="AC20" s="1030"/>
      <c r="AD20" s="103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8" t="s">
        <v>380</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x14ac:dyDescent="0.15">
      <c r="A23" s="515" t="s">
        <v>349</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5"/>
      <c r="Z23" s="412"/>
      <c r="AA23" s="413"/>
      <c r="AB23" s="1009" t="s">
        <v>11</v>
      </c>
      <c r="AC23" s="1010"/>
      <c r="AD23" s="1011"/>
      <c r="AE23" s="997" t="s">
        <v>390</v>
      </c>
      <c r="AF23" s="997"/>
      <c r="AG23" s="997"/>
      <c r="AH23" s="997"/>
      <c r="AI23" s="997" t="s">
        <v>412</v>
      </c>
      <c r="AJ23" s="997"/>
      <c r="AK23" s="997"/>
      <c r="AL23" s="461"/>
      <c r="AM23" s="997" t="s">
        <v>509</v>
      </c>
      <c r="AN23" s="997"/>
      <c r="AO23" s="997"/>
      <c r="AP23" s="461"/>
      <c r="AQ23" s="215" t="s">
        <v>232</v>
      </c>
      <c r="AR23" s="199"/>
      <c r="AS23" s="199"/>
      <c r="AT23" s="200"/>
      <c r="AU23" s="372" t="s">
        <v>134</v>
      </c>
      <c r="AV23" s="372"/>
      <c r="AW23" s="372"/>
      <c r="AX23" s="373"/>
      <c r="AY23" s="34">
        <f>COUNTA($G$25)</f>
        <v>0</v>
      </c>
    </row>
    <row r="24" spans="1:51" ht="18.75" customHeight="1" x14ac:dyDescent="0.15">
      <c r="A24" s="515"/>
      <c r="B24" s="516"/>
      <c r="C24" s="516"/>
      <c r="D24" s="516"/>
      <c r="E24" s="516"/>
      <c r="F24" s="517"/>
      <c r="G24" s="570"/>
      <c r="H24" s="378"/>
      <c r="I24" s="378"/>
      <c r="J24" s="378"/>
      <c r="K24" s="378"/>
      <c r="L24" s="378"/>
      <c r="M24" s="378"/>
      <c r="N24" s="378"/>
      <c r="O24" s="571"/>
      <c r="P24" s="583"/>
      <c r="Q24" s="378"/>
      <c r="R24" s="378"/>
      <c r="S24" s="378"/>
      <c r="T24" s="378"/>
      <c r="U24" s="378"/>
      <c r="V24" s="378"/>
      <c r="W24" s="378"/>
      <c r="X24" s="571"/>
      <c r="Y24" s="1006"/>
      <c r="Z24" s="1007"/>
      <c r="AA24" s="1008"/>
      <c r="AB24" s="1012"/>
      <c r="AC24" s="1013"/>
      <c r="AD24" s="1014"/>
      <c r="AE24" s="389"/>
      <c r="AF24" s="389"/>
      <c r="AG24" s="389"/>
      <c r="AH24" s="389"/>
      <c r="AI24" s="389"/>
      <c r="AJ24" s="389"/>
      <c r="AK24" s="389"/>
      <c r="AL24" s="335"/>
      <c r="AM24" s="389"/>
      <c r="AN24" s="389"/>
      <c r="AO24" s="389"/>
      <c r="AP24" s="335"/>
      <c r="AQ24" s="260"/>
      <c r="AR24" s="261"/>
      <c r="AS24" s="179" t="s">
        <v>233</v>
      </c>
      <c r="AT24" s="202"/>
      <c r="AU24" s="261"/>
      <c r="AV24" s="261"/>
      <c r="AW24" s="378" t="s">
        <v>179</v>
      </c>
      <c r="AX24" s="379"/>
      <c r="AY24" s="34">
        <f>$AY$23</f>
        <v>0</v>
      </c>
    </row>
    <row r="25" spans="1:51" ht="22.5" customHeight="1" x14ac:dyDescent="0.15">
      <c r="A25" s="518"/>
      <c r="B25" s="516"/>
      <c r="C25" s="516"/>
      <c r="D25" s="516"/>
      <c r="E25" s="516"/>
      <c r="F25" s="517"/>
      <c r="G25" s="543"/>
      <c r="H25" s="1015"/>
      <c r="I25" s="1015"/>
      <c r="J25" s="1015"/>
      <c r="K25" s="1015"/>
      <c r="L25" s="1015"/>
      <c r="M25" s="1015"/>
      <c r="N25" s="1015"/>
      <c r="O25" s="1016"/>
      <c r="P25" s="191"/>
      <c r="Q25" s="1023"/>
      <c r="R25" s="1023"/>
      <c r="S25" s="1023"/>
      <c r="T25" s="1023"/>
      <c r="U25" s="1023"/>
      <c r="V25" s="1023"/>
      <c r="W25" s="1023"/>
      <c r="X25" s="1024"/>
      <c r="Y25" s="1001" t="s">
        <v>12</v>
      </c>
      <c r="Z25" s="1002"/>
      <c r="AA25" s="1003"/>
      <c r="AB25" s="554"/>
      <c r="AC25" s="1004"/>
      <c r="AD25" s="100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5"/>
      <c r="AC26" s="1000"/>
      <c r="AD26" s="100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180</v>
      </c>
      <c r="AC27" s="1030"/>
      <c r="AD27" s="103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8" t="s">
        <v>380</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x14ac:dyDescent="0.15">
      <c r="A30" s="515" t="s">
        <v>349</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5"/>
      <c r="Z30" s="412"/>
      <c r="AA30" s="413"/>
      <c r="AB30" s="1009" t="s">
        <v>11</v>
      </c>
      <c r="AC30" s="1010"/>
      <c r="AD30" s="1011"/>
      <c r="AE30" s="997" t="s">
        <v>390</v>
      </c>
      <c r="AF30" s="997"/>
      <c r="AG30" s="997"/>
      <c r="AH30" s="997"/>
      <c r="AI30" s="997" t="s">
        <v>412</v>
      </c>
      <c r="AJ30" s="997"/>
      <c r="AK30" s="997"/>
      <c r="AL30" s="461"/>
      <c r="AM30" s="997" t="s">
        <v>509</v>
      </c>
      <c r="AN30" s="997"/>
      <c r="AO30" s="997"/>
      <c r="AP30" s="461"/>
      <c r="AQ30" s="215" t="s">
        <v>232</v>
      </c>
      <c r="AR30" s="199"/>
      <c r="AS30" s="199"/>
      <c r="AT30" s="200"/>
      <c r="AU30" s="372" t="s">
        <v>134</v>
      </c>
      <c r="AV30" s="372"/>
      <c r="AW30" s="372"/>
      <c r="AX30" s="373"/>
      <c r="AY30" s="34">
        <f>COUNTA($G$32)</f>
        <v>0</v>
      </c>
    </row>
    <row r="31" spans="1:51" ht="18.75" customHeight="1" x14ac:dyDescent="0.15">
      <c r="A31" s="515"/>
      <c r="B31" s="516"/>
      <c r="C31" s="516"/>
      <c r="D31" s="516"/>
      <c r="E31" s="516"/>
      <c r="F31" s="517"/>
      <c r="G31" s="570"/>
      <c r="H31" s="378"/>
      <c r="I31" s="378"/>
      <c r="J31" s="378"/>
      <c r="K31" s="378"/>
      <c r="L31" s="378"/>
      <c r="M31" s="378"/>
      <c r="N31" s="378"/>
      <c r="O31" s="571"/>
      <c r="P31" s="583"/>
      <c r="Q31" s="378"/>
      <c r="R31" s="378"/>
      <c r="S31" s="378"/>
      <c r="T31" s="378"/>
      <c r="U31" s="378"/>
      <c r="V31" s="378"/>
      <c r="W31" s="378"/>
      <c r="X31" s="571"/>
      <c r="Y31" s="1006"/>
      <c r="Z31" s="1007"/>
      <c r="AA31" s="1008"/>
      <c r="AB31" s="1012"/>
      <c r="AC31" s="1013"/>
      <c r="AD31" s="1014"/>
      <c r="AE31" s="389"/>
      <c r="AF31" s="389"/>
      <c r="AG31" s="389"/>
      <c r="AH31" s="389"/>
      <c r="AI31" s="389"/>
      <c r="AJ31" s="389"/>
      <c r="AK31" s="389"/>
      <c r="AL31" s="335"/>
      <c r="AM31" s="389"/>
      <c r="AN31" s="389"/>
      <c r="AO31" s="389"/>
      <c r="AP31" s="335"/>
      <c r="AQ31" s="260"/>
      <c r="AR31" s="261"/>
      <c r="AS31" s="179" t="s">
        <v>233</v>
      </c>
      <c r="AT31" s="202"/>
      <c r="AU31" s="261"/>
      <c r="AV31" s="261"/>
      <c r="AW31" s="378" t="s">
        <v>179</v>
      </c>
      <c r="AX31" s="379"/>
      <c r="AY31" s="34">
        <f>$AY$30</f>
        <v>0</v>
      </c>
    </row>
    <row r="32" spans="1:51" ht="22.5" customHeight="1" x14ac:dyDescent="0.15">
      <c r="A32" s="518"/>
      <c r="B32" s="516"/>
      <c r="C32" s="516"/>
      <c r="D32" s="516"/>
      <c r="E32" s="516"/>
      <c r="F32" s="517"/>
      <c r="G32" s="543"/>
      <c r="H32" s="1015"/>
      <c r="I32" s="1015"/>
      <c r="J32" s="1015"/>
      <c r="K32" s="1015"/>
      <c r="L32" s="1015"/>
      <c r="M32" s="1015"/>
      <c r="N32" s="1015"/>
      <c r="O32" s="1016"/>
      <c r="P32" s="191"/>
      <c r="Q32" s="1023"/>
      <c r="R32" s="1023"/>
      <c r="S32" s="1023"/>
      <c r="T32" s="1023"/>
      <c r="U32" s="1023"/>
      <c r="V32" s="1023"/>
      <c r="W32" s="1023"/>
      <c r="X32" s="1024"/>
      <c r="Y32" s="1001" t="s">
        <v>12</v>
      </c>
      <c r="Z32" s="1002"/>
      <c r="AA32" s="1003"/>
      <c r="AB32" s="554"/>
      <c r="AC32" s="1004"/>
      <c r="AD32" s="100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5"/>
      <c r="AC33" s="1000"/>
      <c r="AD33" s="100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180</v>
      </c>
      <c r="AC34" s="1030"/>
      <c r="AD34" s="103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8" t="s">
        <v>380</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x14ac:dyDescent="0.15">
      <c r="A37" s="515" t="s">
        <v>349</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5"/>
      <c r="Z37" s="412"/>
      <c r="AA37" s="413"/>
      <c r="AB37" s="1009" t="s">
        <v>11</v>
      </c>
      <c r="AC37" s="1010"/>
      <c r="AD37" s="1011"/>
      <c r="AE37" s="997" t="s">
        <v>390</v>
      </c>
      <c r="AF37" s="997"/>
      <c r="AG37" s="997"/>
      <c r="AH37" s="997"/>
      <c r="AI37" s="997" t="s">
        <v>412</v>
      </c>
      <c r="AJ37" s="997"/>
      <c r="AK37" s="997"/>
      <c r="AL37" s="461"/>
      <c r="AM37" s="997" t="s">
        <v>509</v>
      </c>
      <c r="AN37" s="997"/>
      <c r="AO37" s="997"/>
      <c r="AP37" s="461"/>
      <c r="AQ37" s="215" t="s">
        <v>232</v>
      </c>
      <c r="AR37" s="199"/>
      <c r="AS37" s="199"/>
      <c r="AT37" s="200"/>
      <c r="AU37" s="372" t="s">
        <v>134</v>
      </c>
      <c r="AV37" s="372"/>
      <c r="AW37" s="372"/>
      <c r="AX37" s="373"/>
      <c r="AY37" s="34">
        <f>COUNTA($G$39)</f>
        <v>0</v>
      </c>
    </row>
    <row r="38" spans="1:51" ht="18.75" customHeight="1" x14ac:dyDescent="0.15">
      <c r="A38" s="515"/>
      <c r="B38" s="516"/>
      <c r="C38" s="516"/>
      <c r="D38" s="516"/>
      <c r="E38" s="516"/>
      <c r="F38" s="517"/>
      <c r="G38" s="570"/>
      <c r="H38" s="378"/>
      <c r="I38" s="378"/>
      <c r="J38" s="378"/>
      <c r="K38" s="378"/>
      <c r="L38" s="378"/>
      <c r="M38" s="378"/>
      <c r="N38" s="378"/>
      <c r="O38" s="571"/>
      <c r="P38" s="583"/>
      <c r="Q38" s="378"/>
      <c r="R38" s="378"/>
      <c r="S38" s="378"/>
      <c r="T38" s="378"/>
      <c r="U38" s="378"/>
      <c r="V38" s="378"/>
      <c r="W38" s="378"/>
      <c r="X38" s="571"/>
      <c r="Y38" s="1006"/>
      <c r="Z38" s="1007"/>
      <c r="AA38" s="1008"/>
      <c r="AB38" s="1012"/>
      <c r="AC38" s="1013"/>
      <c r="AD38" s="1014"/>
      <c r="AE38" s="389"/>
      <c r="AF38" s="389"/>
      <c r="AG38" s="389"/>
      <c r="AH38" s="389"/>
      <c r="AI38" s="389"/>
      <c r="AJ38" s="389"/>
      <c r="AK38" s="389"/>
      <c r="AL38" s="335"/>
      <c r="AM38" s="389"/>
      <c r="AN38" s="389"/>
      <c r="AO38" s="389"/>
      <c r="AP38" s="335"/>
      <c r="AQ38" s="260"/>
      <c r="AR38" s="261"/>
      <c r="AS38" s="179" t="s">
        <v>233</v>
      </c>
      <c r="AT38" s="202"/>
      <c r="AU38" s="261"/>
      <c r="AV38" s="261"/>
      <c r="AW38" s="378" t="s">
        <v>179</v>
      </c>
      <c r="AX38" s="379"/>
      <c r="AY38" s="34">
        <f>$AY$37</f>
        <v>0</v>
      </c>
    </row>
    <row r="39" spans="1:51" ht="22.5" customHeight="1" x14ac:dyDescent="0.15">
      <c r="A39" s="518"/>
      <c r="B39" s="516"/>
      <c r="C39" s="516"/>
      <c r="D39" s="516"/>
      <c r="E39" s="516"/>
      <c r="F39" s="517"/>
      <c r="G39" s="543"/>
      <c r="H39" s="1015"/>
      <c r="I39" s="1015"/>
      <c r="J39" s="1015"/>
      <c r="K39" s="1015"/>
      <c r="L39" s="1015"/>
      <c r="M39" s="1015"/>
      <c r="N39" s="1015"/>
      <c r="O39" s="1016"/>
      <c r="P39" s="191"/>
      <c r="Q39" s="1023"/>
      <c r="R39" s="1023"/>
      <c r="S39" s="1023"/>
      <c r="T39" s="1023"/>
      <c r="U39" s="1023"/>
      <c r="V39" s="1023"/>
      <c r="W39" s="1023"/>
      <c r="X39" s="1024"/>
      <c r="Y39" s="1001" t="s">
        <v>12</v>
      </c>
      <c r="Z39" s="1002"/>
      <c r="AA39" s="1003"/>
      <c r="AB39" s="554"/>
      <c r="AC39" s="1004"/>
      <c r="AD39" s="100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5"/>
      <c r="AC40" s="1000"/>
      <c r="AD40" s="100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180</v>
      </c>
      <c r="AC41" s="1030"/>
      <c r="AD41" s="103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8" t="s">
        <v>380</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x14ac:dyDescent="0.15">
      <c r="A44" s="515" t="s">
        <v>349</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5"/>
      <c r="Z44" s="412"/>
      <c r="AA44" s="413"/>
      <c r="AB44" s="1009" t="s">
        <v>11</v>
      </c>
      <c r="AC44" s="1010"/>
      <c r="AD44" s="1011"/>
      <c r="AE44" s="997" t="s">
        <v>390</v>
      </c>
      <c r="AF44" s="997"/>
      <c r="AG44" s="997"/>
      <c r="AH44" s="997"/>
      <c r="AI44" s="997" t="s">
        <v>412</v>
      </c>
      <c r="AJ44" s="997"/>
      <c r="AK44" s="997"/>
      <c r="AL44" s="461"/>
      <c r="AM44" s="997" t="s">
        <v>509</v>
      </c>
      <c r="AN44" s="997"/>
      <c r="AO44" s="997"/>
      <c r="AP44" s="461"/>
      <c r="AQ44" s="215" t="s">
        <v>232</v>
      </c>
      <c r="AR44" s="199"/>
      <c r="AS44" s="199"/>
      <c r="AT44" s="200"/>
      <c r="AU44" s="372" t="s">
        <v>134</v>
      </c>
      <c r="AV44" s="372"/>
      <c r="AW44" s="372"/>
      <c r="AX44" s="373"/>
      <c r="AY44" s="34">
        <f>COUNTA($G$46)</f>
        <v>0</v>
      </c>
    </row>
    <row r="45" spans="1:51" ht="18.75" customHeight="1" x14ac:dyDescent="0.15">
      <c r="A45" s="515"/>
      <c r="B45" s="516"/>
      <c r="C45" s="516"/>
      <c r="D45" s="516"/>
      <c r="E45" s="516"/>
      <c r="F45" s="517"/>
      <c r="G45" s="570"/>
      <c r="H45" s="378"/>
      <c r="I45" s="378"/>
      <c r="J45" s="378"/>
      <c r="K45" s="378"/>
      <c r="L45" s="378"/>
      <c r="M45" s="378"/>
      <c r="N45" s="378"/>
      <c r="O45" s="571"/>
      <c r="P45" s="583"/>
      <c r="Q45" s="378"/>
      <c r="R45" s="378"/>
      <c r="S45" s="378"/>
      <c r="T45" s="378"/>
      <c r="U45" s="378"/>
      <c r="V45" s="378"/>
      <c r="W45" s="378"/>
      <c r="X45" s="571"/>
      <c r="Y45" s="1006"/>
      <c r="Z45" s="1007"/>
      <c r="AA45" s="1008"/>
      <c r="AB45" s="1012"/>
      <c r="AC45" s="1013"/>
      <c r="AD45" s="1014"/>
      <c r="AE45" s="389"/>
      <c r="AF45" s="389"/>
      <c r="AG45" s="389"/>
      <c r="AH45" s="389"/>
      <c r="AI45" s="389"/>
      <c r="AJ45" s="389"/>
      <c r="AK45" s="389"/>
      <c r="AL45" s="335"/>
      <c r="AM45" s="389"/>
      <c r="AN45" s="389"/>
      <c r="AO45" s="389"/>
      <c r="AP45" s="335"/>
      <c r="AQ45" s="260"/>
      <c r="AR45" s="261"/>
      <c r="AS45" s="179" t="s">
        <v>233</v>
      </c>
      <c r="AT45" s="202"/>
      <c r="AU45" s="261"/>
      <c r="AV45" s="261"/>
      <c r="AW45" s="378" t="s">
        <v>179</v>
      </c>
      <c r="AX45" s="379"/>
      <c r="AY45" s="34">
        <f>$AY$44</f>
        <v>0</v>
      </c>
    </row>
    <row r="46" spans="1:51" ht="22.5" customHeight="1" x14ac:dyDescent="0.15">
      <c r="A46" s="518"/>
      <c r="B46" s="516"/>
      <c r="C46" s="516"/>
      <c r="D46" s="516"/>
      <c r="E46" s="516"/>
      <c r="F46" s="517"/>
      <c r="G46" s="543"/>
      <c r="H46" s="1015"/>
      <c r="I46" s="1015"/>
      <c r="J46" s="1015"/>
      <c r="K46" s="1015"/>
      <c r="L46" s="1015"/>
      <c r="M46" s="1015"/>
      <c r="N46" s="1015"/>
      <c r="O46" s="1016"/>
      <c r="P46" s="191"/>
      <c r="Q46" s="1023"/>
      <c r="R46" s="1023"/>
      <c r="S46" s="1023"/>
      <c r="T46" s="1023"/>
      <c r="U46" s="1023"/>
      <c r="V46" s="1023"/>
      <c r="W46" s="1023"/>
      <c r="X46" s="1024"/>
      <c r="Y46" s="1001" t="s">
        <v>12</v>
      </c>
      <c r="Z46" s="1002"/>
      <c r="AA46" s="1003"/>
      <c r="AB46" s="554"/>
      <c r="AC46" s="1004"/>
      <c r="AD46" s="100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5"/>
      <c r="AC47" s="1000"/>
      <c r="AD47" s="100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180</v>
      </c>
      <c r="AC48" s="1030"/>
      <c r="AD48" s="103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8" t="s">
        <v>380</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x14ac:dyDescent="0.15">
      <c r="A51" s="515" t="s">
        <v>349</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5"/>
      <c r="Z51" s="412"/>
      <c r="AA51" s="413"/>
      <c r="AB51" s="461" t="s">
        <v>11</v>
      </c>
      <c r="AC51" s="1010"/>
      <c r="AD51" s="1011"/>
      <c r="AE51" s="997" t="s">
        <v>390</v>
      </c>
      <c r="AF51" s="997"/>
      <c r="AG51" s="997"/>
      <c r="AH51" s="997"/>
      <c r="AI51" s="997" t="s">
        <v>412</v>
      </c>
      <c r="AJ51" s="997"/>
      <c r="AK51" s="997"/>
      <c r="AL51" s="461"/>
      <c r="AM51" s="997" t="s">
        <v>509</v>
      </c>
      <c r="AN51" s="997"/>
      <c r="AO51" s="997"/>
      <c r="AP51" s="461"/>
      <c r="AQ51" s="215" t="s">
        <v>232</v>
      </c>
      <c r="AR51" s="199"/>
      <c r="AS51" s="199"/>
      <c r="AT51" s="200"/>
      <c r="AU51" s="372" t="s">
        <v>134</v>
      </c>
      <c r="AV51" s="372"/>
      <c r="AW51" s="372"/>
      <c r="AX51" s="373"/>
      <c r="AY51" s="34">
        <f>COUNTA($G$53)</f>
        <v>0</v>
      </c>
    </row>
    <row r="52" spans="1:51" ht="18.75" customHeight="1" x14ac:dyDescent="0.15">
      <c r="A52" s="515"/>
      <c r="B52" s="516"/>
      <c r="C52" s="516"/>
      <c r="D52" s="516"/>
      <c r="E52" s="516"/>
      <c r="F52" s="517"/>
      <c r="G52" s="570"/>
      <c r="H52" s="378"/>
      <c r="I52" s="378"/>
      <c r="J52" s="378"/>
      <c r="K52" s="378"/>
      <c r="L52" s="378"/>
      <c r="M52" s="378"/>
      <c r="N52" s="378"/>
      <c r="O52" s="571"/>
      <c r="P52" s="583"/>
      <c r="Q52" s="378"/>
      <c r="R52" s="378"/>
      <c r="S52" s="378"/>
      <c r="T52" s="378"/>
      <c r="U52" s="378"/>
      <c r="V52" s="378"/>
      <c r="W52" s="378"/>
      <c r="X52" s="571"/>
      <c r="Y52" s="1006"/>
      <c r="Z52" s="1007"/>
      <c r="AA52" s="1008"/>
      <c r="AB52" s="1012"/>
      <c r="AC52" s="1013"/>
      <c r="AD52" s="1014"/>
      <c r="AE52" s="389"/>
      <c r="AF52" s="389"/>
      <c r="AG52" s="389"/>
      <c r="AH52" s="389"/>
      <c r="AI52" s="389"/>
      <c r="AJ52" s="389"/>
      <c r="AK52" s="389"/>
      <c r="AL52" s="335"/>
      <c r="AM52" s="389"/>
      <c r="AN52" s="389"/>
      <c r="AO52" s="389"/>
      <c r="AP52" s="335"/>
      <c r="AQ52" s="260"/>
      <c r="AR52" s="261"/>
      <c r="AS52" s="179" t="s">
        <v>233</v>
      </c>
      <c r="AT52" s="202"/>
      <c r="AU52" s="261"/>
      <c r="AV52" s="261"/>
      <c r="AW52" s="378" t="s">
        <v>179</v>
      </c>
      <c r="AX52" s="379"/>
      <c r="AY52" s="34">
        <f>$AY$51</f>
        <v>0</v>
      </c>
    </row>
    <row r="53" spans="1:51" ht="22.5" customHeight="1" x14ac:dyDescent="0.15">
      <c r="A53" s="518"/>
      <c r="B53" s="516"/>
      <c r="C53" s="516"/>
      <c r="D53" s="516"/>
      <c r="E53" s="516"/>
      <c r="F53" s="517"/>
      <c r="G53" s="543"/>
      <c r="H53" s="1015"/>
      <c r="I53" s="1015"/>
      <c r="J53" s="1015"/>
      <c r="K53" s="1015"/>
      <c r="L53" s="1015"/>
      <c r="M53" s="1015"/>
      <c r="N53" s="1015"/>
      <c r="O53" s="1016"/>
      <c r="P53" s="191"/>
      <c r="Q53" s="1023"/>
      <c r="R53" s="1023"/>
      <c r="S53" s="1023"/>
      <c r="T53" s="1023"/>
      <c r="U53" s="1023"/>
      <c r="V53" s="1023"/>
      <c r="W53" s="1023"/>
      <c r="X53" s="1024"/>
      <c r="Y53" s="1001" t="s">
        <v>12</v>
      </c>
      <c r="Z53" s="1002"/>
      <c r="AA53" s="1003"/>
      <c r="AB53" s="554"/>
      <c r="AC53" s="1004"/>
      <c r="AD53" s="100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5"/>
      <c r="AC54" s="1000"/>
      <c r="AD54" s="100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180</v>
      </c>
      <c r="AC55" s="1030"/>
      <c r="AD55" s="103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8" t="s">
        <v>380</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x14ac:dyDescent="0.15">
      <c r="A58" s="515" t="s">
        <v>349</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5"/>
      <c r="Z58" s="412"/>
      <c r="AA58" s="413"/>
      <c r="AB58" s="1009" t="s">
        <v>11</v>
      </c>
      <c r="AC58" s="1010"/>
      <c r="AD58" s="1011"/>
      <c r="AE58" s="997" t="s">
        <v>390</v>
      </c>
      <c r="AF58" s="997"/>
      <c r="AG58" s="997"/>
      <c r="AH58" s="997"/>
      <c r="AI58" s="997" t="s">
        <v>412</v>
      </c>
      <c r="AJ58" s="997"/>
      <c r="AK58" s="997"/>
      <c r="AL58" s="461"/>
      <c r="AM58" s="997" t="s">
        <v>509</v>
      </c>
      <c r="AN58" s="997"/>
      <c r="AO58" s="997"/>
      <c r="AP58" s="461"/>
      <c r="AQ58" s="215" t="s">
        <v>232</v>
      </c>
      <c r="AR58" s="199"/>
      <c r="AS58" s="199"/>
      <c r="AT58" s="200"/>
      <c r="AU58" s="372" t="s">
        <v>134</v>
      </c>
      <c r="AV58" s="372"/>
      <c r="AW58" s="372"/>
      <c r="AX58" s="373"/>
      <c r="AY58" s="34">
        <f>COUNTA($G$60)</f>
        <v>0</v>
      </c>
    </row>
    <row r="59" spans="1:51" ht="18.75" customHeight="1" x14ac:dyDescent="0.15">
      <c r="A59" s="515"/>
      <c r="B59" s="516"/>
      <c r="C59" s="516"/>
      <c r="D59" s="516"/>
      <c r="E59" s="516"/>
      <c r="F59" s="517"/>
      <c r="G59" s="570"/>
      <c r="H59" s="378"/>
      <c r="I59" s="378"/>
      <c r="J59" s="378"/>
      <c r="K59" s="378"/>
      <c r="L59" s="378"/>
      <c r="M59" s="378"/>
      <c r="N59" s="378"/>
      <c r="O59" s="571"/>
      <c r="P59" s="583"/>
      <c r="Q59" s="378"/>
      <c r="R59" s="378"/>
      <c r="S59" s="378"/>
      <c r="T59" s="378"/>
      <c r="U59" s="378"/>
      <c r="V59" s="378"/>
      <c r="W59" s="378"/>
      <c r="X59" s="571"/>
      <c r="Y59" s="1006"/>
      <c r="Z59" s="1007"/>
      <c r="AA59" s="1008"/>
      <c r="AB59" s="1012"/>
      <c r="AC59" s="1013"/>
      <c r="AD59" s="1014"/>
      <c r="AE59" s="389"/>
      <c r="AF59" s="389"/>
      <c r="AG59" s="389"/>
      <c r="AH59" s="389"/>
      <c r="AI59" s="389"/>
      <c r="AJ59" s="389"/>
      <c r="AK59" s="389"/>
      <c r="AL59" s="335"/>
      <c r="AM59" s="389"/>
      <c r="AN59" s="389"/>
      <c r="AO59" s="389"/>
      <c r="AP59" s="335"/>
      <c r="AQ59" s="260"/>
      <c r="AR59" s="261"/>
      <c r="AS59" s="179" t="s">
        <v>233</v>
      </c>
      <c r="AT59" s="202"/>
      <c r="AU59" s="261"/>
      <c r="AV59" s="261"/>
      <c r="AW59" s="378" t="s">
        <v>179</v>
      </c>
      <c r="AX59" s="379"/>
      <c r="AY59" s="34">
        <f>$AY$58</f>
        <v>0</v>
      </c>
    </row>
    <row r="60" spans="1:51" ht="22.5" customHeight="1" x14ac:dyDescent="0.15">
      <c r="A60" s="518"/>
      <c r="B60" s="516"/>
      <c r="C60" s="516"/>
      <c r="D60" s="516"/>
      <c r="E60" s="516"/>
      <c r="F60" s="517"/>
      <c r="G60" s="543"/>
      <c r="H60" s="1015"/>
      <c r="I60" s="1015"/>
      <c r="J60" s="1015"/>
      <c r="K60" s="1015"/>
      <c r="L60" s="1015"/>
      <c r="M60" s="1015"/>
      <c r="N60" s="1015"/>
      <c r="O60" s="1016"/>
      <c r="P60" s="191"/>
      <c r="Q60" s="1023"/>
      <c r="R60" s="1023"/>
      <c r="S60" s="1023"/>
      <c r="T60" s="1023"/>
      <c r="U60" s="1023"/>
      <c r="V60" s="1023"/>
      <c r="W60" s="1023"/>
      <c r="X60" s="1024"/>
      <c r="Y60" s="1001" t="s">
        <v>12</v>
      </c>
      <c r="Z60" s="1002"/>
      <c r="AA60" s="1003"/>
      <c r="AB60" s="554"/>
      <c r="AC60" s="1004"/>
      <c r="AD60" s="100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5"/>
      <c r="AC61" s="1000"/>
      <c r="AD61" s="100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180</v>
      </c>
      <c r="AC62" s="1030"/>
      <c r="AD62" s="103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8" t="s">
        <v>380</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x14ac:dyDescent="0.15">
      <c r="A65" s="515" t="s">
        <v>349</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5"/>
      <c r="Z65" s="412"/>
      <c r="AA65" s="413"/>
      <c r="AB65" s="1009" t="s">
        <v>11</v>
      </c>
      <c r="AC65" s="1010"/>
      <c r="AD65" s="1011"/>
      <c r="AE65" s="997" t="s">
        <v>390</v>
      </c>
      <c r="AF65" s="997"/>
      <c r="AG65" s="997"/>
      <c r="AH65" s="997"/>
      <c r="AI65" s="997" t="s">
        <v>412</v>
      </c>
      <c r="AJ65" s="997"/>
      <c r="AK65" s="997"/>
      <c r="AL65" s="461"/>
      <c r="AM65" s="997" t="s">
        <v>509</v>
      </c>
      <c r="AN65" s="997"/>
      <c r="AO65" s="997"/>
      <c r="AP65" s="461"/>
      <c r="AQ65" s="215" t="s">
        <v>232</v>
      </c>
      <c r="AR65" s="199"/>
      <c r="AS65" s="199"/>
      <c r="AT65" s="200"/>
      <c r="AU65" s="372" t="s">
        <v>134</v>
      </c>
      <c r="AV65" s="372"/>
      <c r="AW65" s="372"/>
      <c r="AX65" s="373"/>
      <c r="AY65" s="34">
        <f>COUNTA($G$67)</f>
        <v>0</v>
      </c>
    </row>
    <row r="66" spans="1:51" ht="18.75" customHeight="1" x14ac:dyDescent="0.15">
      <c r="A66" s="515"/>
      <c r="B66" s="516"/>
      <c r="C66" s="516"/>
      <c r="D66" s="516"/>
      <c r="E66" s="516"/>
      <c r="F66" s="517"/>
      <c r="G66" s="570"/>
      <c r="H66" s="378"/>
      <c r="I66" s="378"/>
      <c r="J66" s="378"/>
      <c r="K66" s="378"/>
      <c r="L66" s="378"/>
      <c r="M66" s="378"/>
      <c r="N66" s="378"/>
      <c r="O66" s="571"/>
      <c r="P66" s="583"/>
      <c r="Q66" s="378"/>
      <c r="R66" s="378"/>
      <c r="S66" s="378"/>
      <c r="T66" s="378"/>
      <c r="U66" s="378"/>
      <c r="V66" s="378"/>
      <c r="W66" s="378"/>
      <c r="X66" s="571"/>
      <c r="Y66" s="1006"/>
      <c r="Z66" s="1007"/>
      <c r="AA66" s="1008"/>
      <c r="AB66" s="1012"/>
      <c r="AC66" s="1013"/>
      <c r="AD66" s="1014"/>
      <c r="AE66" s="389"/>
      <c r="AF66" s="389"/>
      <c r="AG66" s="389"/>
      <c r="AH66" s="389"/>
      <c r="AI66" s="389"/>
      <c r="AJ66" s="389"/>
      <c r="AK66" s="389"/>
      <c r="AL66" s="335"/>
      <c r="AM66" s="389"/>
      <c r="AN66" s="389"/>
      <c r="AO66" s="389"/>
      <c r="AP66" s="335"/>
      <c r="AQ66" s="260"/>
      <c r="AR66" s="261"/>
      <c r="AS66" s="179" t="s">
        <v>233</v>
      </c>
      <c r="AT66" s="202"/>
      <c r="AU66" s="261"/>
      <c r="AV66" s="261"/>
      <c r="AW66" s="378" t="s">
        <v>179</v>
      </c>
      <c r="AX66" s="379"/>
      <c r="AY66" s="34">
        <f>$AY$65</f>
        <v>0</v>
      </c>
    </row>
    <row r="67" spans="1:51" ht="22.5" customHeight="1" x14ac:dyDescent="0.15">
      <c r="A67" s="518"/>
      <c r="B67" s="516"/>
      <c r="C67" s="516"/>
      <c r="D67" s="516"/>
      <c r="E67" s="516"/>
      <c r="F67" s="517"/>
      <c r="G67" s="543"/>
      <c r="H67" s="1015"/>
      <c r="I67" s="1015"/>
      <c r="J67" s="1015"/>
      <c r="K67" s="1015"/>
      <c r="L67" s="1015"/>
      <c r="M67" s="1015"/>
      <c r="N67" s="1015"/>
      <c r="O67" s="1016"/>
      <c r="P67" s="191"/>
      <c r="Q67" s="1023"/>
      <c r="R67" s="1023"/>
      <c r="S67" s="1023"/>
      <c r="T67" s="1023"/>
      <c r="U67" s="1023"/>
      <c r="V67" s="1023"/>
      <c r="W67" s="1023"/>
      <c r="X67" s="1024"/>
      <c r="Y67" s="1001" t="s">
        <v>12</v>
      </c>
      <c r="Z67" s="1002"/>
      <c r="AA67" s="1003"/>
      <c r="AB67" s="554"/>
      <c r="AC67" s="1004"/>
      <c r="AD67" s="100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5"/>
      <c r="AC68" s="1000"/>
      <c r="AD68" s="100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500"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8" t="s">
        <v>380</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4" t="s">
        <v>28</v>
      </c>
      <c r="B2" s="1035"/>
      <c r="C2" s="1035"/>
      <c r="D2" s="1035"/>
      <c r="E2" s="1035"/>
      <c r="F2" s="1036"/>
      <c r="G2" s="442" t="s">
        <v>366</v>
      </c>
      <c r="H2" s="443"/>
      <c r="I2" s="443"/>
      <c r="J2" s="443"/>
      <c r="K2" s="443"/>
      <c r="L2" s="443"/>
      <c r="M2" s="443"/>
      <c r="N2" s="443"/>
      <c r="O2" s="443"/>
      <c r="P2" s="443"/>
      <c r="Q2" s="443"/>
      <c r="R2" s="443"/>
      <c r="S2" s="443"/>
      <c r="T2" s="443"/>
      <c r="U2" s="443"/>
      <c r="V2" s="443"/>
      <c r="W2" s="443"/>
      <c r="X2" s="443"/>
      <c r="Y2" s="443"/>
      <c r="Z2" s="443"/>
      <c r="AA2" s="443"/>
      <c r="AB2" s="444"/>
      <c r="AC2" s="442" t="s">
        <v>368</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0</v>
      </c>
    </row>
    <row r="4" spans="1:51"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c r="AY4" s="34">
        <f t="shared" ref="AY4:AY14" si="0">$AY$2</f>
        <v>0</v>
      </c>
    </row>
    <row r="5" spans="1:51" ht="24.75" customHeight="1" x14ac:dyDescent="0.15">
      <c r="A5" s="1037"/>
      <c r="B5" s="1038"/>
      <c r="C5" s="1038"/>
      <c r="D5" s="1038"/>
      <c r="E5" s="1038"/>
      <c r="F5" s="1039"/>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7"/>
      <c r="B6" s="1038"/>
      <c r="C6" s="1038"/>
      <c r="D6" s="1038"/>
      <c r="E6" s="1038"/>
      <c r="F6" s="1039"/>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7"/>
      <c r="B7" s="1038"/>
      <c r="C7" s="1038"/>
      <c r="D7" s="1038"/>
      <c r="E7" s="1038"/>
      <c r="F7" s="1039"/>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7"/>
      <c r="B8" s="1038"/>
      <c r="C8" s="1038"/>
      <c r="D8" s="1038"/>
      <c r="E8" s="1038"/>
      <c r="F8" s="1039"/>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7"/>
      <c r="B9" s="1038"/>
      <c r="C9" s="1038"/>
      <c r="D9" s="1038"/>
      <c r="E9" s="1038"/>
      <c r="F9" s="1039"/>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7"/>
      <c r="B10" s="1038"/>
      <c r="C10" s="1038"/>
      <c r="D10" s="1038"/>
      <c r="E10" s="1038"/>
      <c r="F10" s="1039"/>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7"/>
      <c r="B11" s="1038"/>
      <c r="C11" s="1038"/>
      <c r="D11" s="1038"/>
      <c r="E11" s="1038"/>
      <c r="F11" s="1039"/>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7"/>
      <c r="B12" s="1038"/>
      <c r="C12" s="1038"/>
      <c r="D12" s="1038"/>
      <c r="E12" s="1038"/>
      <c r="F12" s="1039"/>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7"/>
      <c r="B13" s="1038"/>
      <c r="C13" s="1038"/>
      <c r="D13" s="1038"/>
      <c r="E13" s="1038"/>
      <c r="F13" s="1039"/>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7"/>
      <c r="B15" s="1038"/>
      <c r="C15" s="1038"/>
      <c r="D15" s="1038"/>
      <c r="E15" s="1038"/>
      <c r="F15" s="1039"/>
      <c r="G15" s="442" t="s">
        <v>268</v>
      </c>
      <c r="H15" s="443"/>
      <c r="I15" s="443"/>
      <c r="J15" s="443"/>
      <c r="K15" s="443"/>
      <c r="L15" s="443"/>
      <c r="M15" s="443"/>
      <c r="N15" s="443"/>
      <c r="O15" s="443"/>
      <c r="P15" s="443"/>
      <c r="Q15" s="443"/>
      <c r="R15" s="443"/>
      <c r="S15" s="443"/>
      <c r="T15" s="443"/>
      <c r="U15" s="443"/>
      <c r="V15" s="443"/>
      <c r="W15" s="443"/>
      <c r="X15" s="443"/>
      <c r="Y15" s="443"/>
      <c r="Z15" s="443"/>
      <c r="AA15" s="443"/>
      <c r="AB15" s="444"/>
      <c r="AC15" s="442" t="s">
        <v>269</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0</v>
      </c>
    </row>
    <row r="16" spans="1:51"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0</v>
      </c>
    </row>
    <row r="17" spans="1:51"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0</v>
      </c>
    </row>
    <row r="18" spans="1:51" ht="24.75" customHeight="1" x14ac:dyDescent="0.15">
      <c r="A18" s="1037"/>
      <c r="B18" s="1038"/>
      <c r="C18" s="1038"/>
      <c r="D18" s="1038"/>
      <c r="E18" s="1038"/>
      <c r="F18" s="1039"/>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7"/>
      <c r="B19" s="1038"/>
      <c r="C19" s="1038"/>
      <c r="D19" s="1038"/>
      <c r="E19" s="1038"/>
      <c r="F19" s="1039"/>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7"/>
      <c r="B20" s="1038"/>
      <c r="C20" s="1038"/>
      <c r="D20" s="1038"/>
      <c r="E20" s="1038"/>
      <c r="F20" s="1039"/>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7"/>
      <c r="B21" s="1038"/>
      <c r="C21" s="1038"/>
      <c r="D21" s="1038"/>
      <c r="E21" s="1038"/>
      <c r="F21" s="1039"/>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7"/>
      <c r="B22" s="1038"/>
      <c r="C22" s="1038"/>
      <c r="D22" s="1038"/>
      <c r="E22" s="1038"/>
      <c r="F22" s="1039"/>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7"/>
      <c r="B23" s="1038"/>
      <c r="C23" s="1038"/>
      <c r="D23" s="1038"/>
      <c r="E23" s="1038"/>
      <c r="F23" s="1039"/>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7"/>
      <c r="B24" s="1038"/>
      <c r="C24" s="1038"/>
      <c r="D24" s="1038"/>
      <c r="E24" s="1038"/>
      <c r="F24" s="1039"/>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7"/>
      <c r="B25" s="1038"/>
      <c r="C25" s="1038"/>
      <c r="D25" s="1038"/>
      <c r="E25" s="1038"/>
      <c r="F25" s="1039"/>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7"/>
      <c r="B26" s="1038"/>
      <c r="C26" s="1038"/>
      <c r="D26" s="1038"/>
      <c r="E26" s="1038"/>
      <c r="F26" s="1039"/>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7"/>
      <c r="B28" s="1038"/>
      <c r="C28" s="1038"/>
      <c r="D28" s="1038"/>
      <c r="E28" s="1038"/>
      <c r="F28" s="1039"/>
      <c r="G28" s="442" t="s">
        <v>267</v>
      </c>
      <c r="H28" s="443"/>
      <c r="I28" s="443"/>
      <c r="J28" s="443"/>
      <c r="K28" s="443"/>
      <c r="L28" s="443"/>
      <c r="M28" s="443"/>
      <c r="N28" s="443"/>
      <c r="O28" s="443"/>
      <c r="P28" s="443"/>
      <c r="Q28" s="443"/>
      <c r="R28" s="443"/>
      <c r="S28" s="443"/>
      <c r="T28" s="443"/>
      <c r="U28" s="443"/>
      <c r="V28" s="443"/>
      <c r="W28" s="443"/>
      <c r="X28" s="443"/>
      <c r="Y28" s="443"/>
      <c r="Z28" s="443"/>
      <c r="AA28" s="443"/>
      <c r="AB28" s="444"/>
      <c r="AC28" s="442" t="s">
        <v>270</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customHeight="1" x14ac:dyDescent="0.15">
      <c r="A31" s="1037"/>
      <c r="B31" s="1038"/>
      <c r="C31" s="1038"/>
      <c r="D31" s="1038"/>
      <c r="E31" s="1038"/>
      <c r="F31" s="1039"/>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7"/>
      <c r="B32" s="1038"/>
      <c r="C32" s="1038"/>
      <c r="D32" s="1038"/>
      <c r="E32" s="1038"/>
      <c r="F32" s="1039"/>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7"/>
      <c r="B33" s="1038"/>
      <c r="C33" s="1038"/>
      <c r="D33" s="1038"/>
      <c r="E33" s="1038"/>
      <c r="F33" s="1039"/>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7"/>
      <c r="B34" s="1038"/>
      <c r="C34" s="1038"/>
      <c r="D34" s="1038"/>
      <c r="E34" s="1038"/>
      <c r="F34" s="1039"/>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7"/>
      <c r="B35" s="1038"/>
      <c r="C35" s="1038"/>
      <c r="D35" s="1038"/>
      <c r="E35" s="1038"/>
      <c r="F35" s="1039"/>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7"/>
      <c r="B36" s="1038"/>
      <c r="C36" s="1038"/>
      <c r="D36" s="1038"/>
      <c r="E36" s="1038"/>
      <c r="F36" s="1039"/>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7"/>
      <c r="B37" s="1038"/>
      <c r="C37" s="1038"/>
      <c r="D37" s="1038"/>
      <c r="E37" s="1038"/>
      <c r="F37" s="1039"/>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7"/>
      <c r="B38" s="1038"/>
      <c r="C38" s="1038"/>
      <c r="D38" s="1038"/>
      <c r="E38" s="1038"/>
      <c r="F38" s="1039"/>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7"/>
      <c r="B39" s="1038"/>
      <c r="C39" s="1038"/>
      <c r="D39" s="1038"/>
      <c r="E39" s="1038"/>
      <c r="F39" s="1039"/>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7"/>
      <c r="B41" s="1038"/>
      <c r="C41" s="1038"/>
      <c r="D41" s="1038"/>
      <c r="E41" s="1038"/>
      <c r="F41" s="1039"/>
      <c r="G41" s="442" t="s">
        <v>315</v>
      </c>
      <c r="H41" s="443"/>
      <c r="I41" s="443"/>
      <c r="J41" s="443"/>
      <c r="K41" s="443"/>
      <c r="L41" s="443"/>
      <c r="M41" s="443"/>
      <c r="N41" s="443"/>
      <c r="O41" s="443"/>
      <c r="P41" s="443"/>
      <c r="Q41" s="443"/>
      <c r="R41" s="443"/>
      <c r="S41" s="443"/>
      <c r="T41" s="443"/>
      <c r="U41" s="443"/>
      <c r="V41" s="443"/>
      <c r="W41" s="443"/>
      <c r="X41" s="443"/>
      <c r="Y41" s="443"/>
      <c r="Z41" s="443"/>
      <c r="AA41" s="443"/>
      <c r="AB41" s="444"/>
      <c r="AC41" s="442" t="s">
        <v>182</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customHeight="1" x14ac:dyDescent="0.15">
      <c r="A44" s="1037"/>
      <c r="B44" s="1038"/>
      <c r="C44" s="1038"/>
      <c r="D44" s="1038"/>
      <c r="E44" s="1038"/>
      <c r="F44" s="1039"/>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7"/>
      <c r="B45" s="1038"/>
      <c r="C45" s="1038"/>
      <c r="D45" s="1038"/>
      <c r="E45" s="1038"/>
      <c r="F45" s="1039"/>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7"/>
      <c r="B46" s="1038"/>
      <c r="C46" s="1038"/>
      <c r="D46" s="1038"/>
      <c r="E46" s="1038"/>
      <c r="F46" s="1039"/>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7"/>
      <c r="B47" s="1038"/>
      <c r="C47" s="1038"/>
      <c r="D47" s="1038"/>
      <c r="E47" s="1038"/>
      <c r="F47" s="1039"/>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7"/>
      <c r="B48" s="1038"/>
      <c r="C48" s="1038"/>
      <c r="D48" s="1038"/>
      <c r="E48" s="1038"/>
      <c r="F48" s="1039"/>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7"/>
      <c r="B49" s="1038"/>
      <c r="C49" s="1038"/>
      <c r="D49" s="1038"/>
      <c r="E49" s="1038"/>
      <c r="F49" s="1039"/>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7"/>
      <c r="B50" s="1038"/>
      <c r="C50" s="1038"/>
      <c r="D50" s="1038"/>
      <c r="E50" s="1038"/>
      <c r="F50" s="1039"/>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7"/>
      <c r="B51" s="1038"/>
      <c r="C51" s="1038"/>
      <c r="D51" s="1038"/>
      <c r="E51" s="1038"/>
      <c r="F51" s="1039"/>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7"/>
      <c r="B52" s="1038"/>
      <c r="C52" s="1038"/>
      <c r="D52" s="1038"/>
      <c r="E52" s="1038"/>
      <c r="F52" s="1039"/>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34" t="s">
        <v>28</v>
      </c>
      <c r="B55" s="1035"/>
      <c r="C55" s="1035"/>
      <c r="D55" s="1035"/>
      <c r="E55" s="1035"/>
      <c r="F55" s="1036"/>
      <c r="G55" s="442" t="s">
        <v>183</v>
      </c>
      <c r="H55" s="443"/>
      <c r="I55" s="443"/>
      <c r="J55" s="443"/>
      <c r="K55" s="443"/>
      <c r="L55" s="443"/>
      <c r="M55" s="443"/>
      <c r="N55" s="443"/>
      <c r="O55" s="443"/>
      <c r="P55" s="443"/>
      <c r="Q55" s="443"/>
      <c r="R55" s="443"/>
      <c r="S55" s="443"/>
      <c r="T55" s="443"/>
      <c r="U55" s="443"/>
      <c r="V55" s="443"/>
      <c r="W55" s="443"/>
      <c r="X55" s="443"/>
      <c r="Y55" s="443"/>
      <c r="Z55" s="443"/>
      <c r="AA55" s="443"/>
      <c r="AB55" s="444"/>
      <c r="AC55" s="442" t="s">
        <v>271</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customHeight="1" x14ac:dyDescent="0.15">
      <c r="A58" s="1037"/>
      <c r="B58" s="1038"/>
      <c r="C58" s="1038"/>
      <c r="D58" s="1038"/>
      <c r="E58" s="1038"/>
      <c r="F58" s="1039"/>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7"/>
      <c r="B59" s="1038"/>
      <c r="C59" s="1038"/>
      <c r="D59" s="1038"/>
      <c r="E59" s="1038"/>
      <c r="F59" s="1039"/>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7"/>
      <c r="B60" s="1038"/>
      <c r="C60" s="1038"/>
      <c r="D60" s="1038"/>
      <c r="E60" s="1038"/>
      <c r="F60" s="1039"/>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7"/>
      <c r="B61" s="1038"/>
      <c r="C61" s="1038"/>
      <c r="D61" s="1038"/>
      <c r="E61" s="1038"/>
      <c r="F61" s="1039"/>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7"/>
      <c r="B62" s="1038"/>
      <c r="C62" s="1038"/>
      <c r="D62" s="1038"/>
      <c r="E62" s="1038"/>
      <c r="F62" s="1039"/>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7"/>
      <c r="B63" s="1038"/>
      <c r="C63" s="1038"/>
      <c r="D63" s="1038"/>
      <c r="E63" s="1038"/>
      <c r="F63" s="1039"/>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7"/>
      <c r="B64" s="1038"/>
      <c r="C64" s="1038"/>
      <c r="D64" s="1038"/>
      <c r="E64" s="1038"/>
      <c r="F64" s="1039"/>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7"/>
      <c r="B65" s="1038"/>
      <c r="C65" s="1038"/>
      <c r="D65" s="1038"/>
      <c r="E65" s="1038"/>
      <c r="F65" s="1039"/>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7"/>
      <c r="B66" s="1038"/>
      <c r="C66" s="1038"/>
      <c r="D66" s="1038"/>
      <c r="E66" s="1038"/>
      <c r="F66" s="1039"/>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7"/>
      <c r="B68" s="1038"/>
      <c r="C68" s="1038"/>
      <c r="D68" s="1038"/>
      <c r="E68" s="1038"/>
      <c r="F68" s="1039"/>
      <c r="G68" s="442" t="s">
        <v>272</v>
      </c>
      <c r="H68" s="443"/>
      <c r="I68" s="443"/>
      <c r="J68" s="443"/>
      <c r="K68" s="443"/>
      <c r="L68" s="443"/>
      <c r="M68" s="443"/>
      <c r="N68" s="443"/>
      <c r="O68" s="443"/>
      <c r="P68" s="443"/>
      <c r="Q68" s="443"/>
      <c r="R68" s="443"/>
      <c r="S68" s="443"/>
      <c r="T68" s="443"/>
      <c r="U68" s="443"/>
      <c r="V68" s="443"/>
      <c r="W68" s="443"/>
      <c r="X68" s="443"/>
      <c r="Y68" s="443"/>
      <c r="Z68" s="443"/>
      <c r="AA68" s="443"/>
      <c r="AB68" s="444"/>
      <c r="AC68" s="442" t="s">
        <v>273</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customHeight="1" x14ac:dyDescent="0.15">
      <c r="A71" s="1037"/>
      <c r="B71" s="1038"/>
      <c r="C71" s="1038"/>
      <c r="D71" s="1038"/>
      <c r="E71" s="1038"/>
      <c r="F71" s="1039"/>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7"/>
      <c r="B72" s="1038"/>
      <c r="C72" s="1038"/>
      <c r="D72" s="1038"/>
      <c r="E72" s="1038"/>
      <c r="F72" s="1039"/>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7"/>
      <c r="B73" s="1038"/>
      <c r="C73" s="1038"/>
      <c r="D73" s="1038"/>
      <c r="E73" s="1038"/>
      <c r="F73" s="1039"/>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7"/>
      <c r="B74" s="1038"/>
      <c r="C74" s="1038"/>
      <c r="D74" s="1038"/>
      <c r="E74" s="1038"/>
      <c r="F74" s="1039"/>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7"/>
      <c r="B75" s="1038"/>
      <c r="C75" s="1038"/>
      <c r="D75" s="1038"/>
      <c r="E75" s="1038"/>
      <c r="F75" s="1039"/>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7"/>
      <c r="B76" s="1038"/>
      <c r="C76" s="1038"/>
      <c r="D76" s="1038"/>
      <c r="E76" s="1038"/>
      <c r="F76" s="1039"/>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7"/>
      <c r="B77" s="1038"/>
      <c r="C77" s="1038"/>
      <c r="D77" s="1038"/>
      <c r="E77" s="1038"/>
      <c r="F77" s="1039"/>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7"/>
      <c r="B78" s="1038"/>
      <c r="C78" s="1038"/>
      <c r="D78" s="1038"/>
      <c r="E78" s="1038"/>
      <c r="F78" s="1039"/>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7"/>
      <c r="B79" s="1038"/>
      <c r="C79" s="1038"/>
      <c r="D79" s="1038"/>
      <c r="E79" s="1038"/>
      <c r="F79" s="1039"/>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7"/>
      <c r="B81" s="1038"/>
      <c r="C81" s="1038"/>
      <c r="D81" s="1038"/>
      <c r="E81" s="1038"/>
      <c r="F81" s="1039"/>
      <c r="G81" s="442" t="s">
        <v>274</v>
      </c>
      <c r="H81" s="443"/>
      <c r="I81" s="443"/>
      <c r="J81" s="443"/>
      <c r="K81" s="443"/>
      <c r="L81" s="443"/>
      <c r="M81" s="443"/>
      <c r="N81" s="443"/>
      <c r="O81" s="443"/>
      <c r="P81" s="443"/>
      <c r="Q81" s="443"/>
      <c r="R81" s="443"/>
      <c r="S81" s="443"/>
      <c r="T81" s="443"/>
      <c r="U81" s="443"/>
      <c r="V81" s="443"/>
      <c r="W81" s="443"/>
      <c r="X81" s="443"/>
      <c r="Y81" s="443"/>
      <c r="Z81" s="443"/>
      <c r="AA81" s="443"/>
      <c r="AB81" s="444"/>
      <c r="AC81" s="442" t="s">
        <v>275</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customHeight="1" x14ac:dyDescent="0.15">
      <c r="A84" s="1037"/>
      <c r="B84" s="1038"/>
      <c r="C84" s="1038"/>
      <c r="D84" s="1038"/>
      <c r="E84" s="1038"/>
      <c r="F84" s="1039"/>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7"/>
      <c r="B85" s="1038"/>
      <c r="C85" s="1038"/>
      <c r="D85" s="1038"/>
      <c r="E85" s="1038"/>
      <c r="F85" s="1039"/>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7"/>
      <c r="B86" s="1038"/>
      <c r="C86" s="1038"/>
      <c r="D86" s="1038"/>
      <c r="E86" s="1038"/>
      <c r="F86" s="1039"/>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7"/>
      <c r="B87" s="1038"/>
      <c r="C87" s="1038"/>
      <c r="D87" s="1038"/>
      <c r="E87" s="1038"/>
      <c r="F87" s="1039"/>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7"/>
      <c r="B88" s="1038"/>
      <c r="C88" s="1038"/>
      <c r="D88" s="1038"/>
      <c r="E88" s="1038"/>
      <c r="F88" s="1039"/>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7"/>
      <c r="B89" s="1038"/>
      <c r="C89" s="1038"/>
      <c r="D89" s="1038"/>
      <c r="E89" s="1038"/>
      <c r="F89" s="1039"/>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7"/>
      <c r="B90" s="1038"/>
      <c r="C90" s="1038"/>
      <c r="D90" s="1038"/>
      <c r="E90" s="1038"/>
      <c r="F90" s="1039"/>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7"/>
      <c r="B91" s="1038"/>
      <c r="C91" s="1038"/>
      <c r="D91" s="1038"/>
      <c r="E91" s="1038"/>
      <c r="F91" s="1039"/>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7"/>
      <c r="B92" s="1038"/>
      <c r="C92" s="1038"/>
      <c r="D92" s="1038"/>
      <c r="E92" s="1038"/>
      <c r="F92" s="1039"/>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7"/>
      <c r="B94" s="1038"/>
      <c r="C94" s="1038"/>
      <c r="D94" s="1038"/>
      <c r="E94" s="1038"/>
      <c r="F94" s="1039"/>
      <c r="G94" s="442" t="s">
        <v>276</v>
      </c>
      <c r="H94" s="443"/>
      <c r="I94" s="443"/>
      <c r="J94" s="443"/>
      <c r="K94" s="443"/>
      <c r="L94" s="443"/>
      <c r="M94" s="443"/>
      <c r="N94" s="443"/>
      <c r="O94" s="443"/>
      <c r="P94" s="443"/>
      <c r="Q94" s="443"/>
      <c r="R94" s="443"/>
      <c r="S94" s="443"/>
      <c r="T94" s="443"/>
      <c r="U94" s="443"/>
      <c r="V94" s="443"/>
      <c r="W94" s="443"/>
      <c r="X94" s="443"/>
      <c r="Y94" s="443"/>
      <c r="Z94" s="443"/>
      <c r="AA94" s="443"/>
      <c r="AB94" s="444"/>
      <c r="AC94" s="442" t="s">
        <v>184</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customHeight="1" x14ac:dyDescent="0.15">
      <c r="A97" s="1037"/>
      <c r="B97" s="1038"/>
      <c r="C97" s="1038"/>
      <c r="D97" s="1038"/>
      <c r="E97" s="1038"/>
      <c r="F97" s="1039"/>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7"/>
      <c r="B98" s="1038"/>
      <c r="C98" s="1038"/>
      <c r="D98" s="1038"/>
      <c r="E98" s="1038"/>
      <c r="F98" s="1039"/>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7"/>
      <c r="B99" s="1038"/>
      <c r="C99" s="1038"/>
      <c r="D99" s="1038"/>
      <c r="E99" s="1038"/>
      <c r="F99" s="1039"/>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7"/>
      <c r="B100" s="1038"/>
      <c r="C100" s="1038"/>
      <c r="D100" s="1038"/>
      <c r="E100" s="1038"/>
      <c r="F100" s="1039"/>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7"/>
      <c r="B101" s="1038"/>
      <c r="C101" s="1038"/>
      <c r="D101" s="1038"/>
      <c r="E101" s="1038"/>
      <c r="F101" s="1039"/>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7"/>
      <c r="B102" s="1038"/>
      <c r="C102" s="1038"/>
      <c r="D102" s="1038"/>
      <c r="E102" s="1038"/>
      <c r="F102" s="1039"/>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7"/>
      <c r="B103" s="1038"/>
      <c r="C103" s="1038"/>
      <c r="D103" s="1038"/>
      <c r="E103" s="1038"/>
      <c r="F103" s="1039"/>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7"/>
      <c r="B104" s="1038"/>
      <c r="C104" s="1038"/>
      <c r="D104" s="1038"/>
      <c r="E104" s="1038"/>
      <c r="F104" s="1039"/>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7"/>
      <c r="B105" s="1038"/>
      <c r="C105" s="1038"/>
      <c r="D105" s="1038"/>
      <c r="E105" s="1038"/>
      <c r="F105" s="1039"/>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34" t="s">
        <v>28</v>
      </c>
      <c r="B108" s="1035"/>
      <c r="C108" s="1035"/>
      <c r="D108" s="1035"/>
      <c r="E108" s="1035"/>
      <c r="F108" s="1036"/>
      <c r="G108" s="442" t="s">
        <v>185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customHeight="1" x14ac:dyDescent="0.15">
      <c r="A111" s="1037"/>
      <c r="B111" s="1038"/>
      <c r="C111" s="1038"/>
      <c r="D111" s="1038"/>
      <c r="E111" s="1038"/>
      <c r="F111" s="1039"/>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7"/>
      <c r="B112" s="1038"/>
      <c r="C112" s="1038"/>
      <c r="D112" s="1038"/>
      <c r="E112" s="1038"/>
      <c r="F112" s="1039"/>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7"/>
      <c r="B113" s="1038"/>
      <c r="C113" s="1038"/>
      <c r="D113" s="1038"/>
      <c r="E113" s="1038"/>
      <c r="F113" s="1039"/>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7"/>
      <c r="B114" s="1038"/>
      <c r="C114" s="1038"/>
      <c r="D114" s="1038"/>
      <c r="E114" s="1038"/>
      <c r="F114" s="1039"/>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7"/>
      <c r="B115" s="1038"/>
      <c r="C115" s="1038"/>
      <c r="D115" s="1038"/>
      <c r="E115" s="1038"/>
      <c r="F115" s="1039"/>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7"/>
      <c r="B116" s="1038"/>
      <c r="C116" s="1038"/>
      <c r="D116" s="1038"/>
      <c r="E116" s="1038"/>
      <c r="F116" s="1039"/>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7"/>
      <c r="B117" s="1038"/>
      <c r="C117" s="1038"/>
      <c r="D117" s="1038"/>
      <c r="E117" s="1038"/>
      <c r="F117" s="1039"/>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7"/>
      <c r="B118" s="1038"/>
      <c r="C118" s="1038"/>
      <c r="D118" s="1038"/>
      <c r="E118" s="1038"/>
      <c r="F118" s="1039"/>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7"/>
      <c r="B119" s="1038"/>
      <c r="C119" s="1038"/>
      <c r="D119" s="1038"/>
      <c r="E119" s="1038"/>
      <c r="F119" s="1039"/>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7"/>
      <c r="B121" s="1038"/>
      <c r="C121" s="1038"/>
      <c r="D121" s="1038"/>
      <c r="E121" s="1038"/>
      <c r="F121" s="1039"/>
      <c r="G121" s="442" t="s">
        <v>278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customHeight="1" x14ac:dyDescent="0.15">
      <c r="A124" s="1037"/>
      <c r="B124" s="1038"/>
      <c r="C124" s="1038"/>
      <c r="D124" s="1038"/>
      <c r="E124" s="1038"/>
      <c r="F124" s="1039"/>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7"/>
      <c r="B125" s="1038"/>
      <c r="C125" s="1038"/>
      <c r="D125" s="1038"/>
      <c r="E125" s="1038"/>
      <c r="F125" s="1039"/>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7"/>
      <c r="B126" s="1038"/>
      <c r="C126" s="1038"/>
      <c r="D126" s="1038"/>
      <c r="E126" s="1038"/>
      <c r="F126" s="1039"/>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7"/>
      <c r="B127" s="1038"/>
      <c r="C127" s="1038"/>
      <c r="D127" s="1038"/>
      <c r="E127" s="1038"/>
      <c r="F127" s="1039"/>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7"/>
      <c r="B128" s="1038"/>
      <c r="C128" s="1038"/>
      <c r="D128" s="1038"/>
      <c r="E128" s="1038"/>
      <c r="F128" s="1039"/>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7"/>
      <c r="B129" s="1038"/>
      <c r="C129" s="1038"/>
      <c r="D129" s="1038"/>
      <c r="E129" s="1038"/>
      <c r="F129" s="1039"/>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7"/>
      <c r="B130" s="1038"/>
      <c r="C130" s="1038"/>
      <c r="D130" s="1038"/>
      <c r="E130" s="1038"/>
      <c r="F130" s="1039"/>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7"/>
      <c r="B131" s="1038"/>
      <c r="C131" s="1038"/>
      <c r="D131" s="1038"/>
      <c r="E131" s="1038"/>
      <c r="F131" s="1039"/>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7"/>
      <c r="B132" s="1038"/>
      <c r="C132" s="1038"/>
      <c r="D132" s="1038"/>
      <c r="E132" s="1038"/>
      <c r="F132" s="1039"/>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7"/>
      <c r="B134" s="1038"/>
      <c r="C134" s="1038"/>
      <c r="D134" s="1038"/>
      <c r="E134" s="1038"/>
      <c r="F134" s="1039"/>
      <c r="G134" s="442" t="s">
        <v>280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customHeight="1" x14ac:dyDescent="0.15">
      <c r="A137" s="1037"/>
      <c r="B137" s="1038"/>
      <c r="C137" s="1038"/>
      <c r="D137" s="1038"/>
      <c r="E137" s="1038"/>
      <c r="F137" s="1039"/>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7"/>
      <c r="B138" s="1038"/>
      <c r="C138" s="1038"/>
      <c r="D138" s="1038"/>
      <c r="E138" s="1038"/>
      <c r="F138" s="1039"/>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7"/>
      <c r="B139" s="1038"/>
      <c r="C139" s="1038"/>
      <c r="D139" s="1038"/>
      <c r="E139" s="1038"/>
      <c r="F139" s="1039"/>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7"/>
      <c r="B140" s="1038"/>
      <c r="C140" s="1038"/>
      <c r="D140" s="1038"/>
      <c r="E140" s="1038"/>
      <c r="F140" s="1039"/>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7"/>
      <c r="B141" s="1038"/>
      <c r="C141" s="1038"/>
      <c r="D141" s="1038"/>
      <c r="E141" s="1038"/>
      <c r="F141" s="1039"/>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7"/>
      <c r="B142" s="1038"/>
      <c r="C142" s="1038"/>
      <c r="D142" s="1038"/>
      <c r="E142" s="1038"/>
      <c r="F142" s="1039"/>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7"/>
      <c r="B143" s="1038"/>
      <c r="C143" s="1038"/>
      <c r="D143" s="1038"/>
      <c r="E143" s="1038"/>
      <c r="F143" s="1039"/>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7"/>
      <c r="B144" s="1038"/>
      <c r="C144" s="1038"/>
      <c r="D144" s="1038"/>
      <c r="E144" s="1038"/>
      <c r="F144" s="1039"/>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7"/>
      <c r="B145" s="1038"/>
      <c r="C145" s="1038"/>
      <c r="D145" s="1038"/>
      <c r="E145" s="1038"/>
      <c r="F145" s="1039"/>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7"/>
      <c r="B147" s="1038"/>
      <c r="C147" s="1038"/>
      <c r="D147" s="1038"/>
      <c r="E147" s="1038"/>
      <c r="F147" s="1039"/>
      <c r="G147" s="442" t="s">
        <v>282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customHeight="1" x14ac:dyDescent="0.15">
      <c r="A150" s="1037"/>
      <c r="B150" s="1038"/>
      <c r="C150" s="1038"/>
      <c r="D150" s="1038"/>
      <c r="E150" s="1038"/>
      <c r="F150" s="1039"/>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7"/>
      <c r="B151" s="1038"/>
      <c r="C151" s="1038"/>
      <c r="D151" s="1038"/>
      <c r="E151" s="1038"/>
      <c r="F151" s="1039"/>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7"/>
      <c r="B152" s="1038"/>
      <c r="C152" s="1038"/>
      <c r="D152" s="1038"/>
      <c r="E152" s="1038"/>
      <c r="F152" s="1039"/>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7"/>
      <c r="B153" s="1038"/>
      <c r="C153" s="1038"/>
      <c r="D153" s="1038"/>
      <c r="E153" s="1038"/>
      <c r="F153" s="1039"/>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7"/>
      <c r="B154" s="1038"/>
      <c r="C154" s="1038"/>
      <c r="D154" s="1038"/>
      <c r="E154" s="1038"/>
      <c r="F154" s="1039"/>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7"/>
      <c r="B155" s="1038"/>
      <c r="C155" s="1038"/>
      <c r="D155" s="1038"/>
      <c r="E155" s="1038"/>
      <c r="F155" s="1039"/>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7"/>
      <c r="B156" s="1038"/>
      <c r="C156" s="1038"/>
      <c r="D156" s="1038"/>
      <c r="E156" s="1038"/>
      <c r="F156" s="1039"/>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7"/>
      <c r="B157" s="1038"/>
      <c r="C157" s="1038"/>
      <c r="D157" s="1038"/>
      <c r="E157" s="1038"/>
      <c r="F157" s="1039"/>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7"/>
      <c r="B158" s="1038"/>
      <c r="C158" s="1038"/>
      <c r="D158" s="1038"/>
      <c r="E158" s="1038"/>
      <c r="F158" s="1039"/>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34" t="s">
        <v>28</v>
      </c>
      <c r="B161" s="1035"/>
      <c r="C161" s="1035"/>
      <c r="D161" s="1035"/>
      <c r="E161" s="1035"/>
      <c r="F161" s="1036"/>
      <c r="G161" s="442" t="s">
        <v>187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customHeight="1" x14ac:dyDescent="0.15">
      <c r="A164" s="1037"/>
      <c r="B164" s="1038"/>
      <c r="C164" s="1038"/>
      <c r="D164" s="1038"/>
      <c r="E164" s="1038"/>
      <c r="F164" s="1039"/>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7"/>
      <c r="B165" s="1038"/>
      <c r="C165" s="1038"/>
      <c r="D165" s="1038"/>
      <c r="E165" s="1038"/>
      <c r="F165" s="1039"/>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7"/>
      <c r="B166" s="1038"/>
      <c r="C166" s="1038"/>
      <c r="D166" s="1038"/>
      <c r="E166" s="1038"/>
      <c r="F166" s="1039"/>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7"/>
      <c r="B167" s="1038"/>
      <c r="C167" s="1038"/>
      <c r="D167" s="1038"/>
      <c r="E167" s="1038"/>
      <c r="F167" s="1039"/>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7"/>
      <c r="B168" s="1038"/>
      <c r="C168" s="1038"/>
      <c r="D168" s="1038"/>
      <c r="E168" s="1038"/>
      <c r="F168" s="1039"/>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7"/>
      <c r="B169" s="1038"/>
      <c r="C169" s="1038"/>
      <c r="D169" s="1038"/>
      <c r="E169" s="1038"/>
      <c r="F169" s="1039"/>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7"/>
      <c r="B170" s="1038"/>
      <c r="C170" s="1038"/>
      <c r="D170" s="1038"/>
      <c r="E170" s="1038"/>
      <c r="F170" s="1039"/>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7"/>
      <c r="B171" s="1038"/>
      <c r="C171" s="1038"/>
      <c r="D171" s="1038"/>
      <c r="E171" s="1038"/>
      <c r="F171" s="1039"/>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7"/>
      <c r="B172" s="1038"/>
      <c r="C172" s="1038"/>
      <c r="D172" s="1038"/>
      <c r="E172" s="1038"/>
      <c r="F172" s="1039"/>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7"/>
      <c r="B174" s="1038"/>
      <c r="C174" s="1038"/>
      <c r="D174" s="1038"/>
      <c r="E174" s="1038"/>
      <c r="F174" s="1039"/>
      <c r="G174" s="442" t="s">
        <v>284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customHeight="1" x14ac:dyDescent="0.15">
      <c r="A177" s="1037"/>
      <c r="B177" s="1038"/>
      <c r="C177" s="1038"/>
      <c r="D177" s="1038"/>
      <c r="E177" s="1038"/>
      <c r="F177" s="1039"/>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7"/>
      <c r="B178" s="1038"/>
      <c r="C178" s="1038"/>
      <c r="D178" s="1038"/>
      <c r="E178" s="1038"/>
      <c r="F178" s="1039"/>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7"/>
      <c r="B179" s="1038"/>
      <c r="C179" s="1038"/>
      <c r="D179" s="1038"/>
      <c r="E179" s="1038"/>
      <c r="F179" s="1039"/>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7"/>
      <c r="B180" s="1038"/>
      <c r="C180" s="1038"/>
      <c r="D180" s="1038"/>
      <c r="E180" s="1038"/>
      <c r="F180" s="1039"/>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7"/>
      <c r="B181" s="1038"/>
      <c r="C181" s="1038"/>
      <c r="D181" s="1038"/>
      <c r="E181" s="1038"/>
      <c r="F181" s="1039"/>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7"/>
      <c r="B182" s="1038"/>
      <c r="C182" s="1038"/>
      <c r="D182" s="1038"/>
      <c r="E182" s="1038"/>
      <c r="F182" s="1039"/>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7"/>
      <c r="B183" s="1038"/>
      <c r="C183" s="1038"/>
      <c r="D183" s="1038"/>
      <c r="E183" s="1038"/>
      <c r="F183" s="1039"/>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7"/>
      <c r="B184" s="1038"/>
      <c r="C184" s="1038"/>
      <c r="D184" s="1038"/>
      <c r="E184" s="1038"/>
      <c r="F184" s="1039"/>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7"/>
      <c r="B185" s="1038"/>
      <c r="C185" s="1038"/>
      <c r="D185" s="1038"/>
      <c r="E185" s="1038"/>
      <c r="F185" s="1039"/>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7"/>
      <c r="B187" s="1038"/>
      <c r="C187" s="1038"/>
      <c r="D187" s="1038"/>
      <c r="E187" s="1038"/>
      <c r="F187" s="1039"/>
      <c r="G187" s="442" t="s">
        <v>287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customHeight="1" x14ac:dyDescent="0.15">
      <c r="A190" s="1037"/>
      <c r="B190" s="1038"/>
      <c r="C190" s="1038"/>
      <c r="D190" s="1038"/>
      <c r="E190" s="1038"/>
      <c r="F190" s="1039"/>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7"/>
      <c r="B191" s="1038"/>
      <c r="C191" s="1038"/>
      <c r="D191" s="1038"/>
      <c r="E191" s="1038"/>
      <c r="F191" s="1039"/>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7"/>
      <c r="B192" s="1038"/>
      <c r="C192" s="1038"/>
      <c r="D192" s="1038"/>
      <c r="E192" s="1038"/>
      <c r="F192" s="1039"/>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7"/>
      <c r="B193" s="1038"/>
      <c r="C193" s="1038"/>
      <c r="D193" s="1038"/>
      <c r="E193" s="1038"/>
      <c r="F193" s="1039"/>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7"/>
      <c r="B194" s="1038"/>
      <c r="C194" s="1038"/>
      <c r="D194" s="1038"/>
      <c r="E194" s="1038"/>
      <c r="F194" s="1039"/>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7"/>
      <c r="B195" s="1038"/>
      <c r="C195" s="1038"/>
      <c r="D195" s="1038"/>
      <c r="E195" s="1038"/>
      <c r="F195" s="1039"/>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7"/>
      <c r="B196" s="1038"/>
      <c r="C196" s="1038"/>
      <c r="D196" s="1038"/>
      <c r="E196" s="1038"/>
      <c r="F196" s="1039"/>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7"/>
      <c r="B197" s="1038"/>
      <c r="C197" s="1038"/>
      <c r="D197" s="1038"/>
      <c r="E197" s="1038"/>
      <c r="F197" s="1039"/>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7"/>
      <c r="B198" s="1038"/>
      <c r="C198" s="1038"/>
      <c r="D198" s="1038"/>
      <c r="E198" s="1038"/>
      <c r="F198" s="1039"/>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7"/>
      <c r="B200" s="1038"/>
      <c r="C200" s="1038"/>
      <c r="D200" s="1038"/>
      <c r="E200" s="1038"/>
      <c r="F200" s="1039"/>
      <c r="G200" s="442" t="s">
        <v>288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customHeight="1" x14ac:dyDescent="0.15">
      <c r="A203" s="1037"/>
      <c r="B203" s="1038"/>
      <c r="C203" s="1038"/>
      <c r="D203" s="1038"/>
      <c r="E203" s="1038"/>
      <c r="F203" s="1039"/>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7"/>
      <c r="B204" s="1038"/>
      <c r="C204" s="1038"/>
      <c r="D204" s="1038"/>
      <c r="E204" s="1038"/>
      <c r="F204" s="1039"/>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7"/>
      <c r="B205" s="1038"/>
      <c r="C205" s="1038"/>
      <c r="D205" s="1038"/>
      <c r="E205" s="1038"/>
      <c r="F205" s="1039"/>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7"/>
      <c r="B206" s="1038"/>
      <c r="C206" s="1038"/>
      <c r="D206" s="1038"/>
      <c r="E206" s="1038"/>
      <c r="F206" s="1039"/>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7"/>
      <c r="B207" s="1038"/>
      <c r="C207" s="1038"/>
      <c r="D207" s="1038"/>
      <c r="E207" s="1038"/>
      <c r="F207" s="1039"/>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7"/>
      <c r="B208" s="1038"/>
      <c r="C208" s="1038"/>
      <c r="D208" s="1038"/>
      <c r="E208" s="1038"/>
      <c r="F208" s="1039"/>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7"/>
      <c r="B209" s="1038"/>
      <c r="C209" s="1038"/>
      <c r="D209" s="1038"/>
      <c r="E209" s="1038"/>
      <c r="F209" s="1039"/>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7"/>
      <c r="B210" s="1038"/>
      <c r="C210" s="1038"/>
      <c r="D210" s="1038"/>
      <c r="E210" s="1038"/>
      <c r="F210" s="1039"/>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7"/>
      <c r="B211" s="1038"/>
      <c r="C211" s="1038"/>
      <c r="D211" s="1038"/>
      <c r="E211" s="1038"/>
      <c r="F211" s="1039"/>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442" t="s">
        <v>189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customHeight="1" x14ac:dyDescent="0.15">
      <c r="A217" s="1037"/>
      <c r="B217" s="1038"/>
      <c r="C217" s="1038"/>
      <c r="D217" s="1038"/>
      <c r="E217" s="1038"/>
      <c r="F217" s="1039"/>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7"/>
      <c r="B218" s="1038"/>
      <c r="C218" s="1038"/>
      <c r="D218" s="1038"/>
      <c r="E218" s="1038"/>
      <c r="F218" s="1039"/>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7"/>
      <c r="B219" s="1038"/>
      <c r="C219" s="1038"/>
      <c r="D219" s="1038"/>
      <c r="E219" s="1038"/>
      <c r="F219" s="1039"/>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7"/>
      <c r="B220" s="1038"/>
      <c r="C220" s="1038"/>
      <c r="D220" s="1038"/>
      <c r="E220" s="1038"/>
      <c r="F220" s="1039"/>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7"/>
      <c r="B221" s="1038"/>
      <c r="C221" s="1038"/>
      <c r="D221" s="1038"/>
      <c r="E221" s="1038"/>
      <c r="F221" s="1039"/>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7"/>
      <c r="B222" s="1038"/>
      <c r="C222" s="1038"/>
      <c r="D222" s="1038"/>
      <c r="E222" s="1038"/>
      <c r="F222" s="1039"/>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7"/>
      <c r="B223" s="1038"/>
      <c r="C223" s="1038"/>
      <c r="D223" s="1038"/>
      <c r="E223" s="1038"/>
      <c r="F223" s="1039"/>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7"/>
      <c r="B224" s="1038"/>
      <c r="C224" s="1038"/>
      <c r="D224" s="1038"/>
      <c r="E224" s="1038"/>
      <c r="F224" s="1039"/>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7"/>
      <c r="B225" s="1038"/>
      <c r="C225" s="1038"/>
      <c r="D225" s="1038"/>
      <c r="E225" s="1038"/>
      <c r="F225" s="1039"/>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7"/>
      <c r="B227" s="1038"/>
      <c r="C227" s="1038"/>
      <c r="D227" s="1038"/>
      <c r="E227" s="1038"/>
      <c r="F227" s="1039"/>
      <c r="G227" s="442" t="s">
        <v>290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customHeight="1" x14ac:dyDescent="0.15">
      <c r="A230" s="1037"/>
      <c r="B230" s="1038"/>
      <c r="C230" s="1038"/>
      <c r="D230" s="1038"/>
      <c r="E230" s="1038"/>
      <c r="F230" s="1039"/>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7"/>
      <c r="B231" s="1038"/>
      <c r="C231" s="1038"/>
      <c r="D231" s="1038"/>
      <c r="E231" s="1038"/>
      <c r="F231" s="1039"/>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7"/>
      <c r="B232" s="1038"/>
      <c r="C232" s="1038"/>
      <c r="D232" s="1038"/>
      <c r="E232" s="1038"/>
      <c r="F232" s="1039"/>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7"/>
      <c r="B233" s="1038"/>
      <c r="C233" s="1038"/>
      <c r="D233" s="1038"/>
      <c r="E233" s="1038"/>
      <c r="F233" s="1039"/>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7"/>
      <c r="B234" s="1038"/>
      <c r="C234" s="1038"/>
      <c r="D234" s="1038"/>
      <c r="E234" s="1038"/>
      <c r="F234" s="1039"/>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7"/>
      <c r="B235" s="1038"/>
      <c r="C235" s="1038"/>
      <c r="D235" s="1038"/>
      <c r="E235" s="1038"/>
      <c r="F235" s="1039"/>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7"/>
      <c r="B236" s="1038"/>
      <c r="C236" s="1038"/>
      <c r="D236" s="1038"/>
      <c r="E236" s="1038"/>
      <c r="F236" s="1039"/>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7"/>
      <c r="B237" s="1038"/>
      <c r="C237" s="1038"/>
      <c r="D237" s="1038"/>
      <c r="E237" s="1038"/>
      <c r="F237" s="1039"/>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7"/>
      <c r="B238" s="1038"/>
      <c r="C238" s="1038"/>
      <c r="D238" s="1038"/>
      <c r="E238" s="1038"/>
      <c r="F238" s="1039"/>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7"/>
      <c r="B240" s="1038"/>
      <c r="C240" s="1038"/>
      <c r="D240" s="1038"/>
      <c r="E240" s="1038"/>
      <c r="F240" s="1039"/>
      <c r="G240" s="442" t="s">
        <v>292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customHeight="1" x14ac:dyDescent="0.15">
      <c r="A243" s="1037"/>
      <c r="B243" s="1038"/>
      <c r="C243" s="1038"/>
      <c r="D243" s="1038"/>
      <c r="E243" s="1038"/>
      <c r="F243" s="1039"/>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7"/>
      <c r="B244" s="1038"/>
      <c r="C244" s="1038"/>
      <c r="D244" s="1038"/>
      <c r="E244" s="1038"/>
      <c r="F244" s="1039"/>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7"/>
      <c r="B245" s="1038"/>
      <c r="C245" s="1038"/>
      <c r="D245" s="1038"/>
      <c r="E245" s="1038"/>
      <c r="F245" s="1039"/>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7"/>
      <c r="B246" s="1038"/>
      <c r="C246" s="1038"/>
      <c r="D246" s="1038"/>
      <c r="E246" s="1038"/>
      <c r="F246" s="1039"/>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7"/>
      <c r="B247" s="1038"/>
      <c r="C247" s="1038"/>
      <c r="D247" s="1038"/>
      <c r="E247" s="1038"/>
      <c r="F247" s="1039"/>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7"/>
      <c r="B248" s="1038"/>
      <c r="C248" s="1038"/>
      <c r="D248" s="1038"/>
      <c r="E248" s="1038"/>
      <c r="F248" s="1039"/>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7"/>
      <c r="B249" s="1038"/>
      <c r="C249" s="1038"/>
      <c r="D249" s="1038"/>
      <c r="E249" s="1038"/>
      <c r="F249" s="1039"/>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7"/>
      <c r="B250" s="1038"/>
      <c r="C250" s="1038"/>
      <c r="D250" s="1038"/>
      <c r="E250" s="1038"/>
      <c r="F250" s="1039"/>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7"/>
      <c r="B251" s="1038"/>
      <c r="C251" s="1038"/>
      <c r="D251" s="1038"/>
      <c r="E251" s="1038"/>
      <c r="F251" s="1039"/>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7"/>
      <c r="B253" s="1038"/>
      <c r="C253" s="1038"/>
      <c r="D253" s="1038"/>
      <c r="E253" s="1038"/>
      <c r="F253" s="1039"/>
      <c r="G253" s="442" t="s">
        <v>294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customHeight="1" x14ac:dyDescent="0.15">
      <c r="A256" s="1037"/>
      <c r="B256" s="1038"/>
      <c r="C256" s="1038"/>
      <c r="D256" s="1038"/>
      <c r="E256" s="1038"/>
      <c r="F256" s="1039"/>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7"/>
      <c r="B257" s="1038"/>
      <c r="C257" s="1038"/>
      <c r="D257" s="1038"/>
      <c r="E257" s="1038"/>
      <c r="F257" s="1039"/>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7"/>
      <c r="B258" s="1038"/>
      <c r="C258" s="1038"/>
      <c r="D258" s="1038"/>
      <c r="E258" s="1038"/>
      <c r="F258" s="1039"/>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7"/>
      <c r="B259" s="1038"/>
      <c r="C259" s="1038"/>
      <c r="D259" s="1038"/>
      <c r="E259" s="1038"/>
      <c r="F259" s="1039"/>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7"/>
      <c r="B260" s="1038"/>
      <c r="C260" s="1038"/>
      <c r="D260" s="1038"/>
      <c r="E260" s="1038"/>
      <c r="F260" s="1039"/>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7"/>
      <c r="B261" s="1038"/>
      <c r="C261" s="1038"/>
      <c r="D261" s="1038"/>
      <c r="E261" s="1038"/>
      <c r="F261" s="1039"/>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7"/>
      <c r="B262" s="1038"/>
      <c r="C262" s="1038"/>
      <c r="D262" s="1038"/>
      <c r="E262" s="1038"/>
      <c r="F262" s="1039"/>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7"/>
      <c r="B263" s="1038"/>
      <c r="C263" s="1038"/>
      <c r="D263" s="1038"/>
      <c r="E263" s="1038"/>
      <c r="F263" s="1039"/>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7"/>
      <c r="B264" s="1038"/>
      <c r="C264" s="1038"/>
      <c r="D264" s="1038"/>
      <c r="E264" s="1038"/>
      <c r="F264" s="1039"/>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9" t="s">
        <v>297</v>
      </c>
      <c r="K3" s="109"/>
      <c r="L3" s="109"/>
      <c r="M3" s="109"/>
      <c r="N3" s="109"/>
      <c r="O3" s="109"/>
      <c r="P3" s="338" t="s">
        <v>27</v>
      </c>
      <c r="Q3" s="338"/>
      <c r="R3" s="338"/>
      <c r="S3" s="338"/>
      <c r="T3" s="338"/>
      <c r="U3" s="338"/>
      <c r="V3" s="338"/>
      <c r="W3" s="338"/>
      <c r="X3" s="338"/>
      <c r="Y3" s="348" t="s">
        <v>353</v>
      </c>
      <c r="Z3" s="349"/>
      <c r="AA3" s="349"/>
      <c r="AB3" s="349"/>
      <c r="AC3" s="279" t="s">
        <v>338</v>
      </c>
      <c r="AD3" s="279"/>
      <c r="AE3" s="279"/>
      <c r="AF3" s="279"/>
      <c r="AG3" s="279"/>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8">
        <v>1</v>
      </c>
      <c r="B4" s="1058">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8">
        <v>2</v>
      </c>
      <c r="B5" s="1058">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8">
        <v>3</v>
      </c>
      <c r="B6" s="1058">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8">
        <v>4</v>
      </c>
      <c r="B7" s="1058">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8">
        <v>5</v>
      </c>
      <c r="B8" s="1058">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8">
        <v>6</v>
      </c>
      <c r="B9" s="1058">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8">
        <v>7</v>
      </c>
      <c r="B10" s="1058">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8">
        <v>8</v>
      </c>
      <c r="B11" s="1058">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8">
        <v>9</v>
      </c>
      <c r="B12" s="1058">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8">
        <v>10</v>
      </c>
      <c r="B13" s="1058">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8">
        <v>11</v>
      </c>
      <c r="B14" s="1058">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8">
        <v>12</v>
      </c>
      <c r="B15" s="1058">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8">
        <v>13</v>
      </c>
      <c r="B16" s="1058">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8">
        <v>14</v>
      </c>
      <c r="B17" s="1058">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8">
        <v>15</v>
      </c>
      <c r="B18" s="1058">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8">
        <v>16</v>
      </c>
      <c r="B19" s="1058">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8">
        <v>17</v>
      </c>
      <c r="B20" s="1058">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8">
        <v>18</v>
      </c>
      <c r="B21" s="1058">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8">
        <v>19</v>
      </c>
      <c r="B22" s="1058">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8">
        <v>20</v>
      </c>
      <c r="B23" s="1058">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8">
        <v>21</v>
      </c>
      <c r="B24" s="1058">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8">
        <v>22</v>
      </c>
      <c r="B25" s="1058">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8">
        <v>23</v>
      </c>
      <c r="B26" s="1058">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8">
        <v>24</v>
      </c>
      <c r="B27" s="1058">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8">
        <v>25</v>
      </c>
      <c r="B28" s="1058">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8">
        <v>26</v>
      </c>
      <c r="B29" s="1058">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8">
        <v>27</v>
      </c>
      <c r="B30" s="1058">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8">
        <v>28</v>
      </c>
      <c r="B31" s="1058">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8">
        <v>29</v>
      </c>
      <c r="B32" s="1058">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8">
        <v>30</v>
      </c>
      <c r="B33" s="1058">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9" t="s">
        <v>297</v>
      </c>
      <c r="K36" s="109"/>
      <c r="L36" s="109"/>
      <c r="M36" s="109"/>
      <c r="N36" s="109"/>
      <c r="O36" s="109"/>
      <c r="P36" s="338" t="s">
        <v>27</v>
      </c>
      <c r="Q36" s="338"/>
      <c r="R36" s="338"/>
      <c r="S36" s="338"/>
      <c r="T36" s="338"/>
      <c r="U36" s="338"/>
      <c r="V36" s="338"/>
      <c r="W36" s="338"/>
      <c r="X36" s="338"/>
      <c r="Y36" s="348" t="s">
        <v>353</v>
      </c>
      <c r="Z36" s="349"/>
      <c r="AA36" s="349"/>
      <c r="AB36" s="349"/>
      <c r="AC36" s="279" t="s">
        <v>338</v>
      </c>
      <c r="AD36" s="279"/>
      <c r="AE36" s="279"/>
      <c r="AF36" s="279"/>
      <c r="AG36" s="279"/>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8">
        <v>1</v>
      </c>
      <c r="B37" s="1058">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8">
        <v>2</v>
      </c>
      <c r="B38" s="1058">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8">
        <v>3</v>
      </c>
      <c r="B39" s="1058">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8">
        <v>4</v>
      </c>
      <c r="B40" s="1058">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8">
        <v>5</v>
      </c>
      <c r="B41" s="1058">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8">
        <v>6</v>
      </c>
      <c r="B42" s="1058">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8">
        <v>7</v>
      </c>
      <c r="B43" s="1058">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8">
        <v>8</v>
      </c>
      <c r="B44" s="1058">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8">
        <v>9</v>
      </c>
      <c r="B45" s="1058">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8">
        <v>10</v>
      </c>
      <c r="B46" s="1058">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8">
        <v>11</v>
      </c>
      <c r="B47" s="1058">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8">
        <v>12</v>
      </c>
      <c r="B48" s="1058">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8">
        <v>13</v>
      </c>
      <c r="B49" s="1058">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8">
        <v>14</v>
      </c>
      <c r="B50" s="1058">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8">
        <v>15</v>
      </c>
      <c r="B51" s="1058">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8">
        <v>16</v>
      </c>
      <c r="B52" s="1058">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8">
        <v>17</v>
      </c>
      <c r="B53" s="1058">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8">
        <v>18</v>
      </c>
      <c r="B54" s="1058">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8">
        <v>19</v>
      </c>
      <c r="B55" s="1058">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8">
        <v>20</v>
      </c>
      <c r="B56" s="1058">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8">
        <v>21</v>
      </c>
      <c r="B57" s="1058">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8">
        <v>22</v>
      </c>
      <c r="B58" s="1058">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8">
        <v>23</v>
      </c>
      <c r="B59" s="1058">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8">
        <v>24</v>
      </c>
      <c r="B60" s="1058">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8">
        <v>25</v>
      </c>
      <c r="B61" s="1058">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8">
        <v>26</v>
      </c>
      <c r="B62" s="1058">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8">
        <v>27</v>
      </c>
      <c r="B63" s="1058">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8">
        <v>28</v>
      </c>
      <c r="B64" s="1058">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8">
        <v>29</v>
      </c>
      <c r="B65" s="1058">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8">
        <v>30</v>
      </c>
      <c r="B66" s="1058">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9" t="s">
        <v>297</v>
      </c>
      <c r="K69" s="109"/>
      <c r="L69" s="109"/>
      <c r="M69" s="109"/>
      <c r="N69" s="109"/>
      <c r="O69" s="109"/>
      <c r="P69" s="338" t="s">
        <v>27</v>
      </c>
      <c r="Q69" s="338"/>
      <c r="R69" s="338"/>
      <c r="S69" s="338"/>
      <c r="T69" s="338"/>
      <c r="U69" s="338"/>
      <c r="V69" s="338"/>
      <c r="W69" s="338"/>
      <c r="X69" s="338"/>
      <c r="Y69" s="348" t="s">
        <v>353</v>
      </c>
      <c r="Z69" s="349"/>
      <c r="AA69" s="349"/>
      <c r="AB69" s="349"/>
      <c r="AC69" s="279" t="s">
        <v>338</v>
      </c>
      <c r="AD69" s="279"/>
      <c r="AE69" s="279"/>
      <c r="AF69" s="279"/>
      <c r="AG69" s="279"/>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8">
        <v>1</v>
      </c>
      <c r="B70" s="1058">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8">
        <v>2</v>
      </c>
      <c r="B71" s="1058">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8">
        <v>3</v>
      </c>
      <c r="B72" s="1058">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8">
        <v>4</v>
      </c>
      <c r="B73" s="1058">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8">
        <v>5</v>
      </c>
      <c r="B74" s="1058">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8">
        <v>6</v>
      </c>
      <c r="B75" s="1058">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8">
        <v>7</v>
      </c>
      <c r="B76" s="1058">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8">
        <v>8</v>
      </c>
      <c r="B77" s="1058">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8">
        <v>9</v>
      </c>
      <c r="B78" s="1058">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8">
        <v>10</v>
      </c>
      <c r="B79" s="1058">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8">
        <v>11</v>
      </c>
      <c r="B80" s="1058">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8">
        <v>12</v>
      </c>
      <c r="B81" s="1058">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8">
        <v>13</v>
      </c>
      <c r="B82" s="1058">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8">
        <v>14</v>
      </c>
      <c r="B83" s="1058">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8">
        <v>15</v>
      </c>
      <c r="B84" s="1058">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8">
        <v>16</v>
      </c>
      <c r="B85" s="1058">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8">
        <v>17</v>
      </c>
      <c r="B86" s="1058">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8">
        <v>18</v>
      </c>
      <c r="B87" s="1058">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8">
        <v>19</v>
      </c>
      <c r="B88" s="1058">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8">
        <v>20</v>
      </c>
      <c r="B89" s="1058">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8">
        <v>21</v>
      </c>
      <c r="B90" s="1058">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8">
        <v>22</v>
      </c>
      <c r="B91" s="1058">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8">
        <v>23</v>
      </c>
      <c r="B92" s="1058">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8">
        <v>24</v>
      </c>
      <c r="B93" s="1058">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8">
        <v>25</v>
      </c>
      <c r="B94" s="1058">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8">
        <v>26</v>
      </c>
      <c r="B95" s="1058">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8">
        <v>27</v>
      </c>
      <c r="B96" s="1058">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8">
        <v>28</v>
      </c>
      <c r="B97" s="1058">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8">
        <v>29</v>
      </c>
      <c r="B98" s="1058">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8">
        <v>30</v>
      </c>
      <c r="B99" s="1058">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9"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9" t="s">
        <v>338</v>
      </c>
      <c r="AD102" s="279"/>
      <c r="AE102" s="279"/>
      <c r="AF102" s="279"/>
      <c r="AG102" s="279"/>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8">
        <v>1</v>
      </c>
      <c r="B103" s="1058">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8">
        <v>2</v>
      </c>
      <c r="B104" s="1058">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8">
        <v>3</v>
      </c>
      <c r="B105" s="1058">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8">
        <v>4</v>
      </c>
      <c r="B106" s="1058">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8">
        <v>5</v>
      </c>
      <c r="B107" s="1058">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8">
        <v>6</v>
      </c>
      <c r="B108" s="1058">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8">
        <v>7</v>
      </c>
      <c r="B109" s="1058">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8">
        <v>8</v>
      </c>
      <c r="B110" s="1058">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8">
        <v>9</v>
      </c>
      <c r="B111" s="1058">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8">
        <v>10</v>
      </c>
      <c r="B112" s="1058">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8">
        <v>11</v>
      </c>
      <c r="B113" s="1058">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8">
        <v>12</v>
      </c>
      <c r="B114" s="1058">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8">
        <v>13</v>
      </c>
      <c r="B115" s="1058">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8">
        <v>14</v>
      </c>
      <c r="B116" s="1058">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8">
        <v>15</v>
      </c>
      <c r="B117" s="1058">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8">
        <v>16</v>
      </c>
      <c r="B118" s="1058">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8">
        <v>17</v>
      </c>
      <c r="B119" s="1058">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8">
        <v>18</v>
      </c>
      <c r="B120" s="1058">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8">
        <v>19</v>
      </c>
      <c r="B121" s="1058">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8">
        <v>20</v>
      </c>
      <c r="B122" s="1058">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8">
        <v>21</v>
      </c>
      <c r="B123" s="1058">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8">
        <v>22</v>
      </c>
      <c r="B124" s="1058">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8">
        <v>23</v>
      </c>
      <c r="B125" s="1058">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8">
        <v>24</v>
      </c>
      <c r="B126" s="1058">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8">
        <v>25</v>
      </c>
      <c r="B127" s="1058">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8">
        <v>26</v>
      </c>
      <c r="B128" s="1058">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8">
        <v>27</v>
      </c>
      <c r="B129" s="1058">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8">
        <v>28</v>
      </c>
      <c r="B130" s="1058">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8">
        <v>29</v>
      </c>
      <c r="B131" s="1058">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8">
        <v>30</v>
      </c>
      <c r="B132" s="1058">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9"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9" t="s">
        <v>338</v>
      </c>
      <c r="AD135" s="279"/>
      <c r="AE135" s="279"/>
      <c r="AF135" s="279"/>
      <c r="AG135" s="279"/>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8">
        <v>1</v>
      </c>
      <c r="B136" s="1058">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8">
        <v>2</v>
      </c>
      <c r="B137" s="1058">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8">
        <v>3</v>
      </c>
      <c r="B138" s="1058">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8">
        <v>4</v>
      </c>
      <c r="B139" s="1058">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8">
        <v>5</v>
      </c>
      <c r="B140" s="1058">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8">
        <v>6</v>
      </c>
      <c r="B141" s="1058">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8">
        <v>7</v>
      </c>
      <c r="B142" s="1058">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8">
        <v>8</v>
      </c>
      <c r="B143" s="1058">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8">
        <v>9</v>
      </c>
      <c r="B144" s="1058">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8">
        <v>10</v>
      </c>
      <c r="B145" s="1058">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8">
        <v>11</v>
      </c>
      <c r="B146" s="1058">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8">
        <v>12</v>
      </c>
      <c r="B147" s="1058">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8">
        <v>13</v>
      </c>
      <c r="B148" s="1058">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8">
        <v>14</v>
      </c>
      <c r="B149" s="1058">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8">
        <v>15</v>
      </c>
      <c r="B150" s="1058">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8">
        <v>16</v>
      </c>
      <c r="B151" s="1058">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8">
        <v>17</v>
      </c>
      <c r="B152" s="1058">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8">
        <v>18</v>
      </c>
      <c r="B153" s="1058">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8">
        <v>19</v>
      </c>
      <c r="B154" s="1058">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8">
        <v>20</v>
      </c>
      <c r="B155" s="1058">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8">
        <v>21</v>
      </c>
      <c r="B156" s="1058">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8">
        <v>22</v>
      </c>
      <c r="B157" s="1058">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8">
        <v>23</v>
      </c>
      <c r="B158" s="1058">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8">
        <v>24</v>
      </c>
      <c r="B159" s="1058">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8">
        <v>25</v>
      </c>
      <c r="B160" s="1058">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8">
        <v>26</v>
      </c>
      <c r="B161" s="1058">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8">
        <v>27</v>
      </c>
      <c r="B162" s="1058">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8">
        <v>28</v>
      </c>
      <c r="B163" s="1058">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8">
        <v>29</v>
      </c>
      <c r="B164" s="1058">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8">
        <v>30</v>
      </c>
      <c r="B165" s="1058">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9"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9" t="s">
        <v>338</v>
      </c>
      <c r="AD168" s="279"/>
      <c r="AE168" s="279"/>
      <c r="AF168" s="279"/>
      <c r="AG168" s="279"/>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8">
        <v>1</v>
      </c>
      <c r="B169" s="1058">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8">
        <v>2</v>
      </c>
      <c r="B170" s="1058">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8">
        <v>3</v>
      </c>
      <c r="B171" s="1058">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8">
        <v>4</v>
      </c>
      <c r="B172" s="1058">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8">
        <v>5</v>
      </c>
      <c r="B173" s="1058">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8">
        <v>6</v>
      </c>
      <c r="B174" s="1058">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8">
        <v>7</v>
      </c>
      <c r="B175" s="1058">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8">
        <v>8</v>
      </c>
      <c r="B176" s="1058">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8">
        <v>9</v>
      </c>
      <c r="B177" s="1058">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8">
        <v>10</v>
      </c>
      <c r="B178" s="1058">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8">
        <v>11</v>
      </c>
      <c r="B179" s="1058">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8">
        <v>12</v>
      </c>
      <c r="B180" s="1058">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8">
        <v>13</v>
      </c>
      <c r="B181" s="1058">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8">
        <v>14</v>
      </c>
      <c r="B182" s="1058">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8">
        <v>15</v>
      </c>
      <c r="B183" s="1058">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8">
        <v>16</v>
      </c>
      <c r="B184" s="1058">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8">
        <v>17</v>
      </c>
      <c r="B185" s="1058">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8">
        <v>18</v>
      </c>
      <c r="B186" s="1058">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8">
        <v>19</v>
      </c>
      <c r="B187" s="1058">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8">
        <v>20</v>
      </c>
      <c r="B188" s="1058">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8">
        <v>21</v>
      </c>
      <c r="B189" s="1058">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8">
        <v>22</v>
      </c>
      <c r="B190" s="1058">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8">
        <v>23</v>
      </c>
      <c r="B191" s="1058">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8">
        <v>24</v>
      </c>
      <c r="B192" s="1058">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8">
        <v>25</v>
      </c>
      <c r="B193" s="1058">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8">
        <v>26</v>
      </c>
      <c r="B194" s="1058">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8">
        <v>27</v>
      </c>
      <c r="B195" s="1058">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8">
        <v>28</v>
      </c>
      <c r="B196" s="1058">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8">
        <v>29</v>
      </c>
      <c r="B197" s="1058">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8">
        <v>30</v>
      </c>
      <c r="B198" s="1058">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9"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9" t="s">
        <v>338</v>
      </c>
      <c r="AD201" s="279"/>
      <c r="AE201" s="279"/>
      <c r="AF201" s="279"/>
      <c r="AG201" s="279"/>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8">
        <v>1</v>
      </c>
      <c r="B202" s="1058">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8">
        <v>2</v>
      </c>
      <c r="B203" s="1058">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8">
        <v>3</v>
      </c>
      <c r="B204" s="1058">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8">
        <v>4</v>
      </c>
      <c r="B205" s="1058">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8">
        <v>5</v>
      </c>
      <c r="B206" s="1058">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8">
        <v>6</v>
      </c>
      <c r="B207" s="1058">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8">
        <v>7</v>
      </c>
      <c r="B208" s="1058">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8">
        <v>8</v>
      </c>
      <c r="B209" s="1058">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8">
        <v>9</v>
      </c>
      <c r="B210" s="1058">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8">
        <v>10</v>
      </c>
      <c r="B211" s="1058">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8">
        <v>11</v>
      </c>
      <c r="B212" s="1058">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8">
        <v>12</v>
      </c>
      <c r="B213" s="1058">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8">
        <v>13</v>
      </c>
      <c r="B214" s="1058">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8">
        <v>14</v>
      </c>
      <c r="B215" s="1058">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8">
        <v>15</v>
      </c>
      <c r="B216" s="1058">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8">
        <v>16</v>
      </c>
      <c r="B217" s="1058">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8">
        <v>17</v>
      </c>
      <c r="B218" s="1058">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8">
        <v>18</v>
      </c>
      <c r="B219" s="1058">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8">
        <v>19</v>
      </c>
      <c r="B220" s="1058">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8">
        <v>20</v>
      </c>
      <c r="B221" s="1058">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8">
        <v>21</v>
      </c>
      <c r="B222" s="1058">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8">
        <v>22</v>
      </c>
      <c r="B223" s="1058">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8">
        <v>23</v>
      </c>
      <c r="B224" s="1058">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8">
        <v>24</v>
      </c>
      <c r="B225" s="1058">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8">
        <v>25</v>
      </c>
      <c r="B226" s="1058">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8">
        <v>26</v>
      </c>
      <c r="B227" s="1058">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8">
        <v>27</v>
      </c>
      <c r="B228" s="1058">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8">
        <v>28</v>
      </c>
      <c r="B229" s="1058">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8">
        <v>29</v>
      </c>
      <c r="B230" s="1058">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8">
        <v>30</v>
      </c>
      <c r="B231" s="1058">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9"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9" t="s">
        <v>338</v>
      </c>
      <c r="AD234" s="279"/>
      <c r="AE234" s="279"/>
      <c r="AF234" s="279"/>
      <c r="AG234" s="279"/>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8">
        <v>1</v>
      </c>
      <c r="B235" s="1058">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8">
        <v>2</v>
      </c>
      <c r="B236" s="1058">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8">
        <v>3</v>
      </c>
      <c r="B237" s="1058">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8">
        <v>4</v>
      </c>
      <c r="B238" s="1058">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8">
        <v>5</v>
      </c>
      <c r="B239" s="1058">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8">
        <v>6</v>
      </c>
      <c r="B240" s="1058">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8">
        <v>7</v>
      </c>
      <c r="B241" s="1058">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8">
        <v>8</v>
      </c>
      <c r="B242" s="1058">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8">
        <v>9</v>
      </c>
      <c r="B243" s="1058">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8">
        <v>10</v>
      </c>
      <c r="B244" s="1058">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8">
        <v>11</v>
      </c>
      <c r="B245" s="1058">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8">
        <v>12</v>
      </c>
      <c r="B246" s="1058">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8">
        <v>13</v>
      </c>
      <c r="B247" s="1058">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8">
        <v>14</v>
      </c>
      <c r="B248" s="1058">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8">
        <v>15</v>
      </c>
      <c r="B249" s="1058">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8">
        <v>16</v>
      </c>
      <c r="B250" s="1058">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8">
        <v>17</v>
      </c>
      <c r="B251" s="1058">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8">
        <v>18</v>
      </c>
      <c r="B252" s="1058">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8">
        <v>19</v>
      </c>
      <c r="B253" s="1058">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8">
        <v>20</v>
      </c>
      <c r="B254" s="1058">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8">
        <v>21</v>
      </c>
      <c r="B255" s="1058">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8">
        <v>22</v>
      </c>
      <c r="B256" s="1058">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8">
        <v>23</v>
      </c>
      <c r="B257" s="1058">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8">
        <v>24</v>
      </c>
      <c r="B258" s="1058">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8">
        <v>25</v>
      </c>
      <c r="B259" s="1058">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8">
        <v>26</v>
      </c>
      <c r="B260" s="1058">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8">
        <v>27</v>
      </c>
      <c r="B261" s="1058">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8">
        <v>28</v>
      </c>
      <c r="B262" s="1058">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8">
        <v>29</v>
      </c>
      <c r="B263" s="1058">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8">
        <v>30</v>
      </c>
      <c r="B264" s="1058">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9"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9" t="s">
        <v>338</v>
      </c>
      <c r="AD267" s="279"/>
      <c r="AE267" s="279"/>
      <c r="AF267" s="279"/>
      <c r="AG267" s="279"/>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8">
        <v>1</v>
      </c>
      <c r="B268" s="1058">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8">
        <v>2</v>
      </c>
      <c r="B269" s="1058">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8">
        <v>3</v>
      </c>
      <c r="B270" s="1058">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8">
        <v>4</v>
      </c>
      <c r="B271" s="1058">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8">
        <v>5</v>
      </c>
      <c r="B272" s="1058">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8">
        <v>6</v>
      </c>
      <c r="B273" s="1058">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8">
        <v>7</v>
      </c>
      <c r="B274" s="1058">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8">
        <v>8</v>
      </c>
      <c r="B275" s="1058">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8">
        <v>9</v>
      </c>
      <c r="B276" s="1058">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8">
        <v>10</v>
      </c>
      <c r="B277" s="1058">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8">
        <v>11</v>
      </c>
      <c r="B278" s="1058">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8">
        <v>12</v>
      </c>
      <c r="B279" s="1058">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8">
        <v>13</v>
      </c>
      <c r="B280" s="1058">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8">
        <v>14</v>
      </c>
      <c r="B281" s="1058">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8">
        <v>15</v>
      </c>
      <c r="B282" s="1058">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8">
        <v>16</v>
      </c>
      <c r="B283" s="1058">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8">
        <v>17</v>
      </c>
      <c r="B284" s="1058">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8">
        <v>18</v>
      </c>
      <c r="B285" s="1058">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8">
        <v>19</v>
      </c>
      <c r="B286" s="1058">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8">
        <v>20</v>
      </c>
      <c r="B287" s="1058">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8">
        <v>21</v>
      </c>
      <c r="B288" s="1058">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8">
        <v>22</v>
      </c>
      <c r="B289" s="1058">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8">
        <v>23</v>
      </c>
      <c r="B290" s="1058">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8">
        <v>24</v>
      </c>
      <c r="B291" s="1058">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8">
        <v>25</v>
      </c>
      <c r="B292" s="1058">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8">
        <v>26</v>
      </c>
      <c r="B293" s="1058">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8">
        <v>27</v>
      </c>
      <c r="B294" s="1058">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8">
        <v>28</v>
      </c>
      <c r="B295" s="1058">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8">
        <v>29</v>
      </c>
      <c r="B296" s="1058">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8">
        <v>30</v>
      </c>
      <c r="B297" s="1058">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9"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9" t="s">
        <v>338</v>
      </c>
      <c r="AD300" s="279"/>
      <c r="AE300" s="279"/>
      <c r="AF300" s="279"/>
      <c r="AG300" s="279"/>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8">
        <v>1</v>
      </c>
      <c r="B301" s="1058">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8">
        <v>2</v>
      </c>
      <c r="B302" s="1058">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8">
        <v>3</v>
      </c>
      <c r="B303" s="1058">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8">
        <v>4</v>
      </c>
      <c r="B304" s="1058">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8">
        <v>5</v>
      </c>
      <c r="B305" s="1058">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8">
        <v>6</v>
      </c>
      <c r="B306" s="1058">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8">
        <v>7</v>
      </c>
      <c r="B307" s="1058">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8">
        <v>8</v>
      </c>
      <c r="B308" s="1058">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8">
        <v>9</v>
      </c>
      <c r="B309" s="1058">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8">
        <v>10</v>
      </c>
      <c r="B310" s="1058">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8">
        <v>11</v>
      </c>
      <c r="B311" s="1058">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8">
        <v>12</v>
      </c>
      <c r="B312" s="1058">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8">
        <v>13</v>
      </c>
      <c r="B313" s="1058">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8">
        <v>14</v>
      </c>
      <c r="B314" s="1058">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8">
        <v>15</v>
      </c>
      <c r="B315" s="1058">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8">
        <v>16</v>
      </c>
      <c r="B316" s="1058">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8">
        <v>17</v>
      </c>
      <c r="B317" s="1058">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8">
        <v>18</v>
      </c>
      <c r="B318" s="1058">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8">
        <v>19</v>
      </c>
      <c r="B319" s="1058">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8">
        <v>20</v>
      </c>
      <c r="B320" s="1058">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8">
        <v>21</v>
      </c>
      <c r="B321" s="1058">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8">
        <v>22</v>
      </c>
      <c r="B322" s="1058">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8">
        <v>23</v>
      </c>
      <c r="B323" s="1058">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8">
        <v>24</v>
      </c>
      <c r="B324" s="1058">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8">
        <v>25</v>
      </c>
      <c r="B325" s="1058">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8">
        <v>26</v>
      </c>
      <c r="B326" s="1058">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8">
        <v>27</v>
      </c>
      <c r="B327" s="1058">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8">
        <v>28</v>
      </c>
      <c r="B328" s="1058">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8">
        <v>29</v>
      </c>
      <c r="B329" s="1058">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8">
        <v>30</v>
      </c>
      <c r="B330" s="1058">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9"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9" t="s">
        <v>338</v>
      </c>
      <c r="AD333" s="279"/>
      <c r="AE333" s="279"/>
      <c r="AF333" s="279"/>
      <c r="AG333" s="279"/>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8">
        <v>1</v>
      </c>
      <c r="B334" s="1058">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8">
        <v>2</v>
      </c>
      <c r="B335" s="1058">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8">
        <v>3</v>
      </c>
      <c r="B336" s="1058">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8">
        <v>4</v>
      </c>
      <c r="B337" s="1058">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8">
        <v>5</v>
      </c>
      <c r="B338" s="1058">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8">
        <v>6</v>
      </c>
      <c r="B339" s="1058">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8">
        <v>7</v>
      </c>
      <c r="B340" s="1058">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8">
        <v>8</v>
      </c>
      <c r="B341" s="1058">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8">
        <v>9</v>
      </c>
      <c r="B342" s="1058">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8">
        <v>10</v>
      </c>
      <c r="B343" s="1058">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8">
        <v>11</v>
      </c>
      <c r="B344" s="1058">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8">
        <v>12</v>
      </c>
      <c r="B345" s="1058">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8">
        <v>13</v>
      </c>
      <c r="B346" s="1058">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8">
        <v>14</v>
      </c>
      <c r="B347" s="1058">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8">
        <v>15</v>
      </c>
      <c r="B348" s="1058">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8">
        <v>16</v>
      </c>
      <c r="B349" s="1058">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8">
        <v>17</v>
      </c>
      <c r="B350" s="1058">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8">
        <v>18</v>
      </c>
      <c r="B351" s="1058">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8">
        <v>19</v>
      </c>
      <c r="B352" s="1058">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8">
        <v>20</v>
      </c>
      <c r="B353" s="1058">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8">
        <v>21</v>
      </c>
      <c r="B354" s="1058">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8">
        <v>22</v>
      </c>
      <c r="B355" s="1058">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8">
        <v>23</v>
      </c>
      <c r="B356" s="1058">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8">
        <v>24</v>
      </c>
      <c r="B357" s="1058">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8">
        <v>25</v>
      </c>
      <c r="B358" s="1058">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8">
        <v>26</v>
      </c>
      <c r="B359" s="1058">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8">
        <v>27</v>
      </c>
      <c r="B360" s="1058">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8">
        <v>28</v>
      </c>
      <c r="B361" s="1058">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8">
        <v>29</v>
      </c>
      <c r="B362" s="1058">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8">
        <v>30</v>
      </c>
      <c r="B363" s="1058">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9"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9" t="s">
        <v>338</v>
      </c>
      <c r="AD366" s="279"/>
      <c r="AE366" s="279"/>
      <c r="AF366" s="279"/>
      <c r="AG366" s="279"/>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8">
        <v>1</v>
      </c>
      <c r="B367" s="1058">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8">
        <v>2</v>
      </c>
      <c r="B368" s="1058">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8">
        <v>3</v>
      </c>
      <c r="B369" s="1058">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8">
        <v>4</v>
      </c>
      <c r="B370" s="1058">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8">
        <v>5</v>
      </c>
      <c r="B371" s="1058">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8">
        <v>6</v>
      </c>
      <c r="B372" s="1058">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8">
        <v>7</v>
      </c>
      <c r="B373" s="1058">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8">
        <v>8</v>
      </c>
      <c r="B374" s="1058">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8">
        <v>9</v>
      </c>
      <c r="B375" s="1058">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8">
        <v>10</v>
      </c>
      <c r="B376" s="1058">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8">
        <v>11</v>
      </c>
      <c r="B377" s="1058">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8">
        <v>12</v>
      </c>
      <c r="B378" s="1058">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8">
        <v>13</v>
      </c>
      <c r="B379" s="1058">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8">
        <v>14</v>
      </c>
      <c r="B380" s="1058">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8">
        <v>15</v>
      </c>
      <c r="B381" s="1058">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8">
        <v>16</v>
      </c>
      <c r="B382" s="1058">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8">
        <v>17</v>
      </c>
      <c r="B383" s="1058">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8">
        <v>18</v>
      </c>
      <c r="B384" s="1058">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8">
        <v>19</v>
      </c>
      <c r="B385" s="1058">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8">
        <v>20</v>
      </c>
      <c r="B386" s="1058">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8">
        <v>21</v>
      </c>
      <c r="B387" s="1058">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8">
        <v>22</v>
      </c>
      <c r="B388" s="1058">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8">
        <v>23</v>
      </c>
      <c r="B389" s="1058">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8">
        <v>24</v>
      </c>
      <c r="B390" s="1058">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8">
        <v>25</v>
      </c>
      <c r="B391" s="1058">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8">
        <v>26</v>
      </c>
      <c r="B392" s="1058">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8">
        <v>27</v>
      </c>
      <c r="B393" s="1058">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8">
        <v>28</v>
      </c>
      <c r="B394" s="1058">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8">
        <v>29</v>
      </c>
      <c r="B395" s="1058">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8">
        <v>30</v>
      </c>
      <c r="B396" s="1058">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9"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9" t="s">
        <v>338</v>
      </c>
      <c r="AD399" s="279"/>
      <c r="AE399" s="279"/>
      <c r="AF399" s="279"/>
      <c r="AG399" s="279"/>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8">
        <v>1</v>
      </c>
      <c r="B400" s="1058">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8">
        <v>2</v>
      </c>
      <c r="B401" s="1058">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8">
        <v>3</v>
      </c>
      <c r="B402" s="1058">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8">
        <v>4</v>
      </c>
      <c r="B403" s="1058">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8">
        <v>5</v>
      </c>
      <c r="B404" s="1058">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8">
        <v>6</v>
      </c>
      <c r="B405" s="1058">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8">
        <v>7</v>
      </c>
      <c r="B406" s="1058">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8">
        <v>8</v>
      </c>
      <c r="B407" s="1058">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8">
        <v>9</v>
      </c>
      <c r="B408" s="1058">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8">
        <v>10</v>
      </c>
      <c r="B409" s="1058">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8">
        <v>11</v>
      </c>
      <c r="B410" s="1058">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8">
        <v>12</v>
      </c>
      <c r="B411" s="1058">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8">
        <v>13</v>
      </c>
      <c r="B412" s="1058">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8">
        <v>14</v>
      </c>
      <c r="B413" s="1058">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8">
        <v>15</v>
      </c>
      <c r="B414" s="1058">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8">
        <v>16</v>
      </c>
      <c r="B415" s="1058">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8">
        <v>17</v>
      </c>
      <c r="B416" s="1058">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8">
        <v>18</v>
      </c>
      <c r="B417" s="1058">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8">
        <v>19</v>
      </c>
      <c r="B418" s="1058">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8">
        <v>20</v>
      </c>
      <c r="B419" s="1058">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8">
        <v>21</v>
      </c>
      <c r="B420" s="1058">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8">
        <v>22</v>
      </c>
      <c r="B421" s="1058">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8">
        <v>23</v>
      </c>
      <c r="B422" s="1058">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8">
        <v>24</v>
      </c>
      <c r="B423" s="1058">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8">
        <v>25</v>
      </c>
      <c r="B424" s="1058">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8">
        <v>26</v>
      </c>
      <c r="B425" s="1058">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8">
        <v>27</v>
      </c>
      <c r="B426" s="1058">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8">
        <v>28</v>
      </c>
      <c r="B427" s="1058">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8">
        <v>29</v>
      </c>
      <c r="B428" s="1058">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8">
        <v>30</v>
      </c>
      <c r="B429" s="1058">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9"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9" t="s">
        <v>338</v>
      </c>
      <c r="AD432" s="279"/>
      <c r="AE432" s="279"/>
      <c r="AF432" s="279"/>
      <c r="AG432" s="279"/>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8">
        <v>1</v>
      </c>
      <c r="B433" s="1058">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8">
        <v>2</v>
      </c>
      <c r="B434" s="1058">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8">
        <v>3</v>
      </c>
      <c r="B435" s="1058">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8">
        <v>4</v>
      </c>
      <c r="B436" s="1058">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8">
        <v>5</v>
      </c>
      <c r="B437" s="1058">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8">
        <v>6</v>
      </c>
      <c r="B438" s="1058">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8">
        <v>7</v>
      </c>
      <c r="B439" s="1058">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8">
        <v>8</v>
      </c>
      <c r="B440" s="1058">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8">
        <v>9</v>
      </c>
      <c r="B441" s="1058">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8">
        <v>10</v>
      </c>
      <c r="B442" s="1058">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8">
        <v>11</v>
      </c>
      <c r="B443" s="1058">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8">
        <v>12</v>
      </c>
      <c r="B444" s="1058">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8">
        <v>13</v>
      </c>
      <c r="B445" s="1058">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8">
        <v>14</v>
      </c>
      <c r="B446" s="1058">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8">
        <v>15</v>
      </c>
      <c r="B447" s="1058">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8">
        <v>16</v>
      </c>
      <c r="B448" s="1058">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8">
        <v>17</v>
      </c>
      <c r="B449" s="1058">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8">
        <v>18</v>
      </c>
      <c r="B450" s="1058">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8">
        <v>19</v>
      </c>
      <c r="B451" s="1058">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8">
        <v>20</v>
      </c>
      <c r="B452" s="1058">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8">
        <v>21</v>
      </c>
      <c r="B453" s="1058">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8">
        <v>22</v>
      </c>
      <c r="B454" s="1058">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8">
        <v>23</v>
      </c>
      <c r="B455" s="1058">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8">
        <v>24</v>
      </c>
      <c r="B456" s="1058">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8">
        <v>25</v>
      </c>
      <c r="B457" s="1058">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8">
        <v>26</v>
      </c>
      <c r="B458" s="1058">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8">
        <v>27</v>
      </c>
      <c r="B459" s="1058">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8">
        <v>28</v>
      </c>
      <c r="B460" s="1058">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8">
        <v>29</v>
      </c>
      <c r="B461" s="1058">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8">
        <v>30</v>
      </c>
      <c r="B462" s="1058">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9"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9" t="s">
        <v>338</v>
      </c>
      <c r="AD465" s="279"/>
      <c r="AE465" s="279"/>
      <c r="AF465" s="279"/>
      <c r="AG465" s="279"/>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8">
        <v>1</v>
      </c>
      <c r="B466" s="1058">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8">
        <v>2</v>
      </c>
      <c r="B467" s="1058">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8">
        <v>3</v>
      </c>
      <c r="B468" s="1058">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8">
        <v>4</v>
      </c>
      <c r="B469" s="1058">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8">
        <v>5</v>
      </c>
      <c r="B470" s="1058">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8">
        <v>6</v>
      </c>
      <c r="B471" s="1058">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8">
        <v>7</v>
      </c>
      <c r="B472" s="1058">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8">
        <v>8</v>
      </c>
      <c r="B473" s="1058">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8">
        <v>9</v>
      </c>
      <c r="B474" s="1058">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8">
        <v>10</v>
      </c>
      <c r="B475" s="1058">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8">
        <v>11</v>
      </c>
      <c r="B476" s="1058">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8">
        <v>12</v>
      </c>
      <c r="B477" s="1058">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8">
        <v>13</v>
      </c>
      <c r="B478" s="1058">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8">
        <v>14</v>
      </c>
      <c r="B479" s="1058">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8">
        <v>15</v>
      </c>
      <c r="B480" s="1058">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8">
        <v>16</v>
      </c>
      <c r="B481" s="1058">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8">
        <v>17</v>
      </c>
      <c r="B482" s="1058">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8">
        <v>18</v>
      </c>
      <c r="B483" s="1058">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8">
        <v>19</v>
      </c>
      <c r="B484" s="1058">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8">
        <v>20</v>
      </c>
      <c r="B485" s="1058">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8">
        <v>21</v>
      </c>
      <c r="B486" s="1058">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8">
        <v>22</v>
      </c>
      <c r="B487" s="1058">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8">
        <v>23</v>
      </c>
      <c r="B488" s="1058">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8">
        <v>24</v>
      </c>
      <c r="B489" s="1058">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8">
        <v>25</v>
      </c>
      <c r="B490" s="1058">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8">
        <v>26</v>
      </c>
      <c r="B491" s="1058">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8">
        <v>27</v>
      </c>
      <c r="B492" s="1058">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8">
        <v>28</v>
      </c>
      <c r="B493" s="1058">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8">
        <v>29</v>
      </c>
      <c r="B494" s="1058">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8">
        <v>30</v>
      </c>
      <c r="B495" s="1058">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9"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9" t="s">
        <v>338</v>
      </c>
      <c r="AD498" s="279"/>
      <c r="AE498" s="279"/>
      <c r="AF498" s="279"/>
      <c r="AG498" s="279"/>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8">
        <v>1</v>
      </c>
      <c r="B499" s="1058">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8">
        <v>2</v>
      </c>
      <c r="B500" s="1058">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8">
        <v>3</v>
      </c>
      <c r="B501" s="1058">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8">
        <v>4</v>
      </c>
      <c r="B502" s="1058">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8">
        <v>5</v>
      </c>
      <c r="B503" s="1058">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8">
        <v>6</v>
      </c>
      <c r="B504" s="1058">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8">
        <v>7</v>
      </c>
      <c r="B505" s="1058">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8">
        <v>8</v>
      </c>
      <c r="B506" s="1058">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8">
        <v>9</v>
      </c>
      <c r="B507" s="1058">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8">
        <v>10</v>
      </c>
      <c r="B508" s="1058">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8">
        <v>11</v>
      </c>
      <c r="B509" s="1058">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8">
        <v>12</v>
      </c>
      <c r="B510" s="1058">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8">
        <v>13</v>
      </c>
      <c r="B511" s="1058">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8">
        <v>14</v>
      </c>
      <c r="B512" s="1058">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8">
        <v>15</v>
      </c>
      <c r="B513" s="1058">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8">
        <v>16</v>
      </c>
      <c r="B514" s="1058">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8">
        <v>17</v>
      </c>
      <c r="B515" s="1058">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8">
        <v>18</v>
      </c>
      <c r="B516" s="1058">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8">
        <v>19</v>
      </c>
      <c r="B517" s="1058">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8">
        <v>20</v>
      </c>
      <c r="B518" s="1058">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8">
        <v>21</v>
      </c>
      <c r="B519" s="1058">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8">
        <v>22</v>
      </c>
      <c r="B520" s="1058">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8">
        <v>23</v>
      </c>
      <c r="B521" s="1058">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8">
        <v>24</v>
      </c>
      <c r="B522" s="1058">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8">
        <v>25</v>
      </c>
      <c r="B523" s="1058">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8">
        <v>26</v>
      </c>
      <c r="B524" s="1058">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8">
        <v>27</v>
      </c>
      <c r="B525" s="1058">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8">
        <v>28</v>
      </c>
      <c r="B526" s="1058">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8">
        <v>29</v>
      </c>
      <c r="B527" s="1058">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8">
        <v>30</v>
      </c>
      <c r="B528" s="1058">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9"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9" t="s">
        <v>338</v>
      </c>
      <c r="AD531" s="279"/>
      <c r="AE531" s="279"/>
      <c r="AF531" s="279"/>
      <c r="AG531" s="279"/>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8">
        <v>1</v>
      </c>
      <c r="B532" s="1058">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8">
        <v>2</v>
      </c>
      <c r="B533" s="1058">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8">
        <v>3</v>
      </c>
      <c r="B534" s="1058">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8">
        <v>4</v>
      </c>
      <c r="B535" s="1058">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8">
        <v>5</v>
      </c>
      <c r="B536" s="1058">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8">
        <v>6</v>
      </c>
      <c r="B537" s="1058">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8">
        <v>7</v>
      </c>
      <c r="B538" s="1058">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8">
        <v>8</v>
      </c>
      <c r="B539" s="1058">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8">
        <v>9</v>
      </c>
      <c r="B540" s="1058">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8">
        <v>10</v>
      </c>
      <c r="B541" s="1058">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8">
        <v>11</v>
      </c>
      <c r="B542" s="1058">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8">
        <v>12</v>
      </c>
      <c r="B543" s="1058">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8">
        <v>13</v>
      </c>
      <c r="B544" s="1058">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8">
        <v>14</v>
      </c>
      <c r="B545" s="1058">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8">
        <v>15</v>
      </c>
      <c r="B546" s="1058">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8">
        <v>16</v>
      </c>
      <c r="B547" s="1058">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8">
        <v>17</v>
      </c>
      <c r="B548" s="1058">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8">
        <v>18</v>
      </c>
      <c r="B549" s="1058">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8">
        <v>19</v>
      </c>
      <c r="B550" s="1058">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8">
        <v>20</v>
      </c>
      <c r="B551" s="1058">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8">
        <v>21</v>
      </c>
      <c r="B552" s="1058">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8">
        <v>22</v>
      </c>
      <c r="B553" s="1058">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8">
        <v>23</v>
      </c>
      <c r="B554" s="1058">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8">
        <v>24</v>
      </c>
      <c r="B555" s="1058">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8">
        <v>25</v>
      </c>
      <c r="B556" s="1058">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8">
        <v>26</v>
      </c>
      <c r="B557" s="1058">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8">
        <v>27</v>
      </c>
      <c r="B558" s="1058">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8">
        <v>28</v>
      </c>
      <c r="B559" s="1058">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8">
        <v>29</v>
      </c>
      <c r="B560" s="1058">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8">
        <v>30</v>
      </c>
      <c r="B561" s="1058">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9"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9" t="s">
        <v>338</v>
      </c>
      <c r="AD564" s="279"/>
      <c r="AE564" s="279"/>
      <c r="AF564" s="279"/>
      <c r="AG564" s="279"/>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8">
        <v>1</v>
      </c>
      <c r="B565" s="1058">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8">
        <v>2</v>
      </c>
      <c r="B566" s="1058">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8">
        <v>3</v>
      </c>
      <c r="B567" s="1058">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8">
        <v>4</v>
      </c>
      <c r="B568" s="1058">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8">
        <v>5</v>
      </c>
      <c r="B569" s="1058">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8">
        <v>6</v>
      </c>
      <c r="B570" s="1058">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8">
        <v>7</v>
      </c>
      <c r="B571" s="1058">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8">
        <v>8</v>
      </c>
      <c r="B572" s="1058">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8">
        <v>9</v>
      </c>
      <c r="B573" s="1058">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8">
        <v>10</v>
      </c>
      <c r="B574" s="1058">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8">
        <v>11</v>
      </c>
      <c r="B575" s="1058">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8">
        <v>12</v>
      </c>
      <c r="B576" s="1058">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8">
        <v>13</v>
      </c>
      <c r="B577" s="1058">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8">
        <v>14</v>
      </c>
      <c r="B578" s="1058">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8">
        <v>15</v>
      </c>
      <c r="B579" s="1058">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8">
        <v>16</v>
      </c>
      <c r="B580" s="1058">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8">
        <v>17</v>
      </c>
      <c r="B581" s="1058">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8">
        <v>18</v>
      </c>
      <c r="B582" s="1058">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8">
        <v>19</v>
      </c>
      <c r="B583" s="1058">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8">
        <v>20</v>
      </c>
      <c r="B584" s="1058">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8">
        <v>21</v>
      </c>
      <c r="B585" s="1058">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8">
        <v>22</v>
      </c>
      <c r="B586" s="1058">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8">
        <v>23</v>
      </c>
      <c r="B587" s="1058">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8">
        <v>24</v>
      </c>
      <c r="B588" s="1058">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8">
        <v>25</v>
      </c>
      <c r="B589" s="1058">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8">
        <v>26</v>
      </c>
      <c r="B590" s="1058">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8">
        <v>27</v>
      </c>
      <c r="B591" s="1058">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8">
        <v>28</v>
      </c>
      <c r="B592" s="1058">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8">
        <v>29</v>
      </c>
      <c r="B593" s="1058">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8">
        <v>30</v>
      </c>
      <c r="B594" s="1058">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9"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9" t="s">
        <v>338</v>
      </c>
      <c r="AD597" s="279"/>
      <c r="AE597" s="279"/>
      <c r="AF597" s="279"/>
      <c r="AG597" s="279"/>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8">
        <v>1</v>
      </c>
      <c r="B598" s="1058">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8">
        <v>2</v>
      </c>
      <c r="B599" s="1058">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8">
        <v>3</v>
      </c>
      <c r="B600" s="1058">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8">
        <v>4</v>
      </c>
      <c r="B601" s="1058">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8">
        <v>5</v>
      </c>
      <c r="B602" s="1058">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8">
        <v>6</v>
      </c>
      <c r="B603" s="1058">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8">
        <v>7</v>
      </c>
      <c r="B604" s="1058">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8">
        <v>8</v>
      </c>
      <c r="B605" s="1058">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8">
        <v>9</v>
      </c>
      <c r="B606" s="1058">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8">
        <v>10</v>
      </c>
      <c r="B607" s="1058">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8">
        <v>11</v>
      </c>
      <c r="B608" s="1058">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8">
        <v>12</v>
      </c>
      <c r="B609" s="1058">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8">
        <v>13</v>
      </c>
      <c r="B610" s="1058">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8">
        <v>14</v>
      </c>
      <c r="B611" s="1058">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8">
        <v>15</v>
      </c>
      <c r="B612" s="1058">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8">
        <v>16</v>
      </c>
      <c r="B613" s="1058">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8">
        <v>17</v>
      </c>
      <c r="B614" s="1058">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8">
        <v>18</v>
      </c>
      <c r="B615" s="1058">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8">
        <v>19</v>
      </c>
      <c r="B616" s="1058">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8">
        <v>20</v>
      </c>
      <c r="B617" s="1058">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8">
        <v>21</v>
      </c>
      <c r="B618" s="1058">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8">
        <v>22</v>
      </c>
      <c r="B619" s="1058">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8">
        <v>23</v>
      </c>
      <c r="B620" s="1058">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8">
        <v>24</v>
      </c>
      <c r="B621" s="1058">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8">
        <v>25</v>
      </c>
      <c r="B622" s="1058">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8">
        <v>26</v>
      </c>
      <c r="B623" s="1058">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8">
        <v>27</v>
      </c>
      <c r="B624" s="1058">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8">
        <v>28</v>
      </c>
      <c r="B625" s="1058">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8">
        <v>29</v>
      </c>
      <c r="B626" s="1058">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8">
        <v>30</v>
      </c>
      <c r="B627" s="1058">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9"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9" t="s">
        <v>338</v>
      </c>
      <c r="AD630" s="279"/>
      <c r="AE630" s="279"/>
      <c r="AF630" s="279"/>
      <c r="AG630" s="279"/>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8">
        <v>1</v>
      </c>
      <c r="B631" s="1058">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8">
        <v>2</v>
      </c>
      <c r="B632" s="1058">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8">
        <v>3</v>
      </c>
      <c r="B633" s="1058">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8">
        <v>4</v>
      </c>
      <c r="B634" s="1058">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8">
        <v>5</v>
      </c>
      <c r="B635" s="1058">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8">
        <v>6</v>
      </c>
      <c r="B636" s="1058">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8">
        <v>7</v>
      </c>
      <c r="B637" s="1058">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8">
        <v>8</v>
      </c>
      <c r="B638" s="1058">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8">
        <v>9</v>
      </c>
      <c r="B639" s="1058">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8">
        <v>10</v>
      </c>
      <c r="B640" s="1058">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8">
        <v>11</v>
      </c>
      <c r="B641" s="1058">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8">
        <v>12</v>
      </c>
      <c r="B642" s="1058">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8">
        <v>13</v>
      </c>
      <c r="B643" s="1058">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8">
        <v>14</v>
      </c>
      <c r="B644" s="1058">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8">
        <v>15</v>
      </c>
      <c r="B645" s="1058">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8">
        <v>16</v>
      </c>
      <c r="B646" s="1058">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8">
        <v>17</v>
      </c>
      <c r="B647" s="1058">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8">
        <v>18</v>
      </c>
      <c r="B648" s="1058">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8">
        <v>19</v>
      </c>
      <c r="B649" s="1058">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8">
        <v>20</v>
      </c>
      <c r="B650" s="1058">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8">
        <v>21</v>
      </c>
      <c r="B651" s="1058">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8">
        <v>22</v>
      </c>
      <c r="B652" s="1058">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8">
        <v>23</v>
      </c>
      <c r="B653" s="1058">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8">
        <v>24</v>
      </c>
      <c r="B654" s="1058">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8">
        <v>25</v>
      </c>
      <c r="B655" s="1058">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8">
        <v>26</v>
      </c>
      <c r="B656" s="1058">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8">
        <v>27</v>
      </c>
      <c r="B657" s="1058">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8">
        <v>28</v>
      </c>
      <c r="B658" s="1058">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8">
        <v>29</v>
      </c>
      <c r="B659" s="1058">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8">
        <v>30</v>
      </c>
      <c r="B660" s="1058">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9"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9" t="s">
        <v>338</v>
      </c>
      <c r="AD663" s="279"/>
      <c r="AE663" s="279"/>
      <c r="AF663" s="279"/>
      <c r="AG663" s="279"/>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8">
        <v>1</v>
      </c>
      <c r="B664" s="1058">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8">
        <v>2</v>
      </c>
      <c r="B665" s="1058">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8">
        <v>3</v>
      </c>
      <c r="B666" s="1058">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8">
        <v>4</v>
      </c>
      <c r="B667" s="1058">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8">
        <v>5</v>
      </c>
      <c r="B668" s="1058">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8">
        <v>6</v>
      </c>
      <c r="B669" s="1058">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8">
        <v>7</v>
      </c>
      <c r="B670" s="1058">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8">
        <v>8</v>
      </c>
      <c r="B671" s="1058">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8">
        <v>9</v>
      </c>
      <c r="B672" s="1058">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8">
        <v>10</v>
      </c>
      <c r="B673" s="1058">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8">
        <v>11</v>
      </c>
      <c r="B674" s="1058">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8">
        <v>12</v>
      </c>
      <c r="B675" s="1058">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8">
        <v>13</v>
      </c>
      <c r="B676" s="1058">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8">
        <v>14</v>
      </c>
      <c r="B677" s="1058">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8">
        <v>15</v>
      </c>
      <c r="B678" s="1058">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8">
        <v>16</v>
      </c>
      <c r="B679" s="1058">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8">
        <v>17</v>
      </c>
      <c r="B680" s="1058">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8">
        <v>18</v>
      </c>
      <c r="B681" s="1058">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8">
        <v>19</v>
      </c>
      <c r="B682" s="1058">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8">
        <v>20</v>
      </c>
      <c r="B683" s="1058">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8">
        <v>21</v>
      </c>
      <c r="B684" s="1058">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8">
        <v>22</v>
      </c>
      <c r="B685" s="1058">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8">
        <v>23</v>
      </c>
      <c r="B686" s="1058">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8">
        <v>24</v>
      </c>
      <c r="B687" s="1058">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8">
        <v>25</v>
      </c>
      <c r="B688" s="1058">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8">
        <v>26</v>
      </c>
      <c r="B689" s="1058">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8">
        <v>27</v>
      </c>
      <c r="B690" s="1058">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8">
        <v>28</v>
      </c>
      <c r="B691" s="1058">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8">
        <v>29</v>
      </c>
      <c r="B692" s="1058">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8">
        <v>30</v>
      </c>
      <c r="B693" s="1058">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9"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9" t="s">
        <v>338</v>
      </c>
      <c r="AD696" s="279"/>
      <c r="AE696" s="279"/>
      <c r="AF696" s="279"/>
      <c r="AG696" s="279"/>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8">
        <v>1</v>
      </c>
      <c r="B697" s="1058">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8">
        <v>2</v>
      </c>
      <c r="B698" s="1058">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8">
        <v>3</v>
      </c>
      <c r="B699" s="1058">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8">
        <v>4</v>
      </c>
      <c r="B700" s="1058">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8">
        <v>5</v>
      </c>
      <c r="B701" s="1058">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8">
        <v>6</v>
      </c>
      <c r="B702" s="1058">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8">
        <v>7</v>
      </c>
      <c r="B703" s="1058">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8">
        <v>8</v>
      </c>
      <c r="B704" s="1058">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8">
        <v>9</v>
      </c>
      <c r="B705" s="1058">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8">
        <v>10</v>
      </c>
      <c r="B706" s="1058">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8">
        <v>11</v>
      </c>
      <c r="B707" s="1058">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8">
        <v>12</v>
      </c>
      <c r="B708" s="1058">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8">
        <v>13</v>
      </c>
      <c r="B709" s="1058">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8">
        <v>14</v>
      </c>
      <c r="B710" s="1058">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8">
        <v>15</v>
      </c>
      <c r="B711" s="1058">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8">
        <v>16</v>
      </c>
      <c r="B712" s="1058">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8">
        <v>17</v>
      </c>
      <c r="B713" s="1058">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8">
        <v>18</v>
      </c>
      <c r="B714" s="1058">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8">
        <v>19</v>
      </c>
      <c r="B715" s="1058">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8">
        <v>20</v>
      </c>
      <c r="B716" s="1058">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8">
        <v>21</v>
      </c>
      <c r="B717" s="1058">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8">
        <v>22</v>
      </c>
      <c r="B718" s="1058">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8">
        <v>23</v>
      </c>
      <c r="B719" s="1058">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8">
        <v>24</v>
      </c>
      <c r="B720" s="1058">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8">
        <v>25</v>
      </c>
      <c r="B721" s="1058">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8">
        <v>26</v>
      </c>
      <c r="B722" s="1058">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8">
        <v>27</v>
      </c>
      <c r="B723" s="1058">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8">
        <v>28</v>
      </c>
      <c r="B724" s="1058">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8">
        <v>29</v>
      </c>
      <c r="B725" s="1058">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8">
        <v>30</v>
      </c>
      <c r="B726" s="1058">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9"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9" t="s">
        <v>338</v>
      </c>
      <c r="AD729" s="279"/>
      <c r="AE729" s="279"/>
      <c r="AF729" s="279"/>
      <c r="AG729" s="279"/>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8">
        <v>1</v>
      </c>
      <c r="B730" s="1058">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8">
        <v>2</v>
      </c>
      <c r="B731" s="1058">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8">
        <v>3</v>
      </c>
      <c r="B732" s="1058">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8">
        <v>4</v>
      </c>
      <c r="B733" s="1058">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8">
        <v>5</v>
      </c>
      <c r="B734" s="1058">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8">
        <v>6</v>
      </c>
      <c r="B735" s="1058">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8">
        <v>7</v>
      </c>
      <c r="B736" s="1058">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8">
        <v>8</v>
      </c>
      <c r="B737" s="1058">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8">
        <v>9</v>
      </c>
      <c r="B738" s="1058">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8">
        <v>10</v>
      </c>
      <c r="B739" s="1058">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8">
        <v>11</v>
      </c>
      <c r="B740" s="1058">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8">
        <v>12</v>
      </c>
      <c r="B741" s="1058">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8">
        <v>13</v>
      </c>
      <c r="B742" s="1058">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8">
        <v>14</v>
      </c>
      <c r="B743" s="1058">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8">
        <v>15</v>
      </c>
      <c r="B744" s="1058">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8">
        <v>16</v>
      </c>
      <c r="B745" s="1058">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8">
        <v>17</v>
      </c>
      <c r="B746" s="1058">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8">
        <v>18</v>
      </c>
      <c r="B747" s="1058">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8">
        <v>19</v>
      </c>
      <c r="B748" s="1058">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8">
        <v>20</v>
      </c>
      <c r="B749" s="1058">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8">
        <v>21</v>
      </c>
      <c r="B750" s="1058">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8">
        <v>22</v>
      </c>
      <c r="B751" s="1058">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8">
        <v>23</v>
      </c>
      <c r="B752" s="1058">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8">
        <v>24</v>
      </c>
      <c r="B753" s="1058">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8">
        <v>25</v>
      </c>
      <c r="B754" s="1058">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8">
        <v>26</v>
      </c>
      <c r="B755" s="1058">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8">
        <v>27</v>
      </c>
      <c r="B756" s="1058">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8">
        <v>28</v>
      </c>
      <c r="B757" s="1058">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8">
        <v>29</v>
      </c>
      <c r="B758" s="1058">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8">
        <v>30</v>
      </c>
      <c r="B759" s="1058">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9"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9" t="s">
        <v>338</v>
      </c>
      <c r="AD762" s="279"/>
      <c r="AE762" s="279"/>
      <c r="AF762" s="279"/>
      <c r="AG762" s="279"/>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8">
        <v>1</v>
      </c>
      <c r="B763" s="1058">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8">
        <v>2</v>
      </c>
      <c r="B764" s="1058">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8">
        <v>3</v>
      </c>
      <c r="B765" s="1058">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8">
        <v>4</v>
      </c>
      <c r="B766" s="1058">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8">
        <v>5</v>
      </c>
      <c r="B767" s="1058">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8">
        <v>6</v>
      </c>
      <c r="B768" s="1058">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8">
        <v>7</v>
      </c>
      <c r="B769" s="1058">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8">
        <v>8</v>
      </c>
      <c r="B770" s="1058">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8">
        <v>9</v>
      </c>
      <c r="B771" s="1058">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8">
        <v>10</v>
      </c>
      <c r="B772" s="1058">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8">
        <v>11</v>
      </c>
      <c r="B773" s="1058">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8">
        <v>12</v>
      </c>
      <c r="B774" s="1058">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8">
        <v>13</v>
      </c>
      <c r="B775" s="1058">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8">
        <v>14</v>
      </c>
      <c r="B776" s="1058">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8">
        <v>15</v>
      </c>
      <c r="B777" s="1058">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8">
        <v>16</v>
      </c>
      <c r="B778" s="1058">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8">
        <v>17</v>
      </c>
      <c r="B779" s="1058">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8">
        <v>18</v>
      </c>
      <c r="B780" s="1058">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8">
        <v>19</v>
      </c>
      <c r="B781" s="1058">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8">
        <v>20</v>
      </c>
      <c r="B782" s="1058">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8">
        <v>21</v>
      </c>
      <c r="B783" s="1058">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8">
        <v>22</v>
      </c>
      <c r="B784" s="1058">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8">
        <v>23</v>
      </c>
      <c r="B785" s="1058">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8">
        <v>24</v>
      </c>
      <c r="B786" s="1058">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8">
        <v>25</v>
      </c>
      <c r="B787" s="1058">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8">
        <v>26</v>
      </c>
      <c r="B788" s="1058">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8">
        <v>27</v>
      </c>
      <c r="B789" s="1058">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8">
        <v>28</v>
      </c>
      <c r="B790" s="1058">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8">
        <v>29</v>
      </c>
      <c r="B791" s="1058">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8">
        <v>30</v>
      </c>
      <c r="B792" s="1058">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9"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9" t="s">
        <v>338</v>
      </c>
      <c r="AD795" s="279"/>
      <c r="AE795" s="279"/>
      <c r="AF795" s="279"/>
      <c r="AG795" s="279"/>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8">
        <v>1</v>
      </c>
      <c r="B796" s="1058">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8">
        <v>2</v>
      </c>
      <c r="B797" s="1058">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8">
        <v>3</v>
      </c>
      <c r="B798" s="1058">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8">
        <v>4</v>
      </c>
      <c r="B799" s="1058">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8">
        <v>5</v>
      </c>
      <c r="B800" s="1058">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8">
        <v>6</v>
      </c>
      <c r="B801" s="1058">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8">
        <v>7</v>
      </c>
      <c r="B802" s="1058">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8">
        <v>8</v>
      </c>
      <c r="B803" s="1058">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8">
        <v>9</v>
      </c>
      <c r="B804" s="1058">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8">
        <v>10</v>
      </c>
      <c r="B805" s="1058">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8">
        <v>11</v>
      </c>
      <c r="B806" s="1058">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8">
        <v>12</v>
      </c>
      <c r="B807" s="1058">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8">
        <v>13</v>
      </c>
      <c r="B808" s="1058">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8">
        <v>14</v>
      </c>
      <c r="B809" s="1058">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8">
        <v>15</v>
      </c>
      <c r="B810" s="1058">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8">
        <v>16</v>
      </c>
      <c r="B811" s="1058">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8">
        <v>17</v>
      </c>
      <c r="B812" s="1058">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8">
        <v>18</v>
      </c>
      <c r="B813" s="1058">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8">
        <v>19</v>
      </c>
      <c r="B814" s="1058">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8">
        <v>20</v>
      </c>
      <c r="B815" s="1058">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8">
        <v>21</v>
      </c>
      <c r="B816" s="1058">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8">
        <v>22</v>
      </c>
      <c r="B817" s="1058">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8">
        <v>23</v>
      </c>
      <c r="B818" s="1058">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8">
        <v>24</v>
      </c>
      <c r="B819" s="1058">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8">
        <v>25</v>
      </c>
      <c r="B820" s="1058">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8">
        <v>26</v>
      </c>
      <c r="B821" s="1058">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8">
        <v>27</v>
      </c>
      <c r="B822" s="1058">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8">
        <v>28</v>
      </c>
      <c r="B823" s="1058">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8">
        <v>29</v>
      </c>
      <c r="B824" s="1058">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8">
        <v>30</v>
      </c>
      <c r="B825" s="1058">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9"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9" t="s">
        <v>338</v>
      </c>
      <c r="AD828" s="279"/>
      <c r="AE828" s="279"/>
      <c r="AF828" s="279"/>
      <c r="AG828" s="279"/>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8">
        <v>1</v>
      </c>
      <c r="B829" s="1058">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8">
        <v>2</v>
      </c>
      <c r="B830" s="1058">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8">
        <v>3</v>
      </c>
      <c r="B831" s="1058">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8">
        <v>4</v>
      </c>
      <c r="B832" s="1058">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8">
        <v>5</v>
      </c>
      <c r="B833" s="1058">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8">
        <v>6</v>
      </c>
      <c r="B834" s="1058">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8">
        <v>7</v>
      </c>
      <c r="B835" s="1058">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8">
        <v>8</v>
      </c>
      <c r="B836" s="1058">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8">
        <v>9</v>
      </c>
      <c r="B837" s="1058">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8">
        <v>10</v>
      </c>
      <c r="B838" s="1058">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8">
        <v>11</v>
      </c>
      <c r="B839" s="1058">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8">
        <v>12</v>
      </c>
      <c r="B840" s="1058">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8">
        <v>13</v>
      </c>
      <c r="B841" s="1058">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8">
        <v>14</v>
      </c>
      <c r="B842" s="1058">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8">
        <v>15</v>
      </c>
      <c r="B843" s="1058">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8">
        <v>16</v>
      </c>
      <c r="B844" s="1058">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8">
        <v>17</v>
      </c>
      <c r="B845" s="1058">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8">
        <v>18</v>
      </c>
      <c r="B846" s="1058">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8">
        <v>19</v>
      </c>
      <c r="B847" s="1058">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8">
        <v>20</v>
      </c>
      <c r="B848" s="1058">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8">
        <v>21</v>
      </c>
      <c r="B849" s="1058">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8">
        <v>22</v>
      </c>
      <c r="B850" s="1058">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8">
        <v>23</v>
      </c>
      <c r="B851" s="1058">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8">
        <v>24</v>
      </c>
      <c r="B852" s="1058">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8">
        <v>25</v>
      </c>
      <c r="B853" s="1058">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8">
        <v>26</v>
      </c>
      <c r="B854" s="1058">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8">
        <v>27</v>
      </c>
      <c r="B855" s="1058">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8">
        <v>28</v>
      </c>
      <c r="B856" s="1058">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8">
        <v>29</v>
      </c>
      <c r="B857" s="1058">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8">
        <v>30</v>
      </c>
      <c r="B858" s="1058">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9"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9" t="s">
        <v>338</v>
      </c>
      <c r="AD861" s="279"/>
      <c r="AE861" s="279"/>
      <c r="AF861" s="279"/>
      <c r="AG861" s="279"/>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8">
        <v>1</v>
      </c>
      <c r="B862" s="1058">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8">
        <v>2</v>
      </c>
      <c r="B863" s="1058">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8">
        <v>3</v>
      </c>
      <c r="B864" s="1058">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8">
        <v>4</v>
      </c>
      <c r="B865" s="1058">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8">
        <v>5</v>
      </c>
      <c r="B866" s="1058">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8">
        <v>6</v>
      </c>
      <c r="B867" s="1058">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8">
        <v>7</v>
      </c>
      <c r="B868" s="1058">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8">
        <v>8</v>
      </c>
      <c r="B869" s="1058">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8">
        <v>9</v>
      </c>
      <c r="B870" s="1058">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8">
        <v>10</v>
      </c>
      <c r="B871" s="1058">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8">
        <v>11</v>
      </c>
      <c r="B872" s="1058">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8">
        <v>12</v>
      </c>
      <c r="B873" s="1058">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8">
        <v>13</v>
      </c>
      <c r="B874" s="1058">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8">
        <v>14</v>
      </c>
      <c r="B875" s="1058">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8">
        <v>15</v>
      </c>
      <c r="B876" s="1058">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8">
        <v>16</v>
      </c>
      <c r="B877" s="1058">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8">
        <v>17</v>
      </c>
      <c r="B878" s="1058">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8">
        <v>18</v>
      </c>
      <c r="B879" s="1058">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8">
        <v>19</v>
      </c>
      <c r="B880" s="1058">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8">
        <v>20</v>
      </c>
      <c r="B881" s="1058">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8">
        <v>21</v>
      </c>
      <c r="B882" s="1058">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8">
        <v>22</v>
      </c>
      <c r="B883" s="1058">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8">
        <v>23</v>
      </c>
      <c r="B884" s="1058">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8">
        <v>24</v>
      </c>
      <c r="B885" s="1058">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8">
        <v>25</v>
      </c>
      <c r="B886" s="1058">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8">
        <v>26</v>
      </c>
      <c r="B887" s="1058">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8">
        <v>27</v>
      </c>
      <c r="B888" s="1058">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8">
        <v>28</v>
      </c>
      <c r="B889" s="1058">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8">
        <v>29</v>
      </c>
      <c r="B890" s="1058">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8">
        <v>30</v>
      </c>
      <c r="B891" s="1058">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9"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9" t="s">
        <v>338</v>
      </c>
      <c r="AD894" s="279"/>
      <c r="AE894" s="279"/>
      <c r="AF894" s="279"/>
      <c r="AG894" s="279"/>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8">
        <v>1</v>
      </c>
      <c r="B895" s="1058">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8">
        <v>2</v>
      </c>
      <c r="B896" s="1058">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8">
        <v>3</v>
      </c>
      <c r="B897" s="1058">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8">
        <v>4</v>
      </c>
      <c r="B898" s="1058">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8">
        <v>5</v>
      </c>
      <c r="B899" s="1058">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8">
        <v>6</v>
      </c>
      <c r="B900" s="1058">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8">
        <v>7</v>
      </c>
      <c r="B901" s="1058">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8">
        <v>8</v>
      </c>
      <c r="B902" s="1058">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8">
        <v>9</v>
      </c>
      <c r="B903" s="1058">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8">
        <v>10</v>
      </c>
      <c r="B904" s="1058">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8">
        <v>11</v>
      </c>
      <c r="B905" s="1058">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8">
        <v>12</v>
      </c>
      <c r="B906" s="1058">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8">
        <v>13</v>
      </c>
      <c r="B907" s="1058">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8">
        <v>14</v>
      </c>
      <c r="B908" s="1058">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8">
        <v>15</v>
      </c>
      <c r="B909" s="1058">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8">
        <v>16</v>
      </c>
      <c r="B910" s="1058">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8">
        <v>17</v>
      </c>
      <c r="B911" s="1058">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8">
        <v>18</v>
      </c>
      <c r="B912" s="1058">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8">
        <v>19</v>
      </c>
      <c r="B913" s="1058">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8">
        <v>20</v>
      </c>
      <c r="B914" s="1058">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8">
        <v>21</v>
      </c>
      <c r="B915" s="1058">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8">
        <v>22</v>
      </c>
      <c r="B916" s="1058">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8">
        <v>23</v>
      </c>
      <c r="B917" s="1058">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8">
        <v>24</v>
      </c>
      <c r="B918" s="1058">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8">
        <v>25</v>
      </c>
      <c r="B919" s="1058">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8">
        <v>26</v>
      </c>
      <c r="B920" s="1058">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8">
        <v>27</v>
      </c>
      <c r="B921" s="1058">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8">
        <v>28</v>
      </c>
      <c r="B922" s="1058">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8">
        <v>29</v>
      </c>
      <c r="B923" s="1058">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8">
        <v>30</v>
      </c>
      <c r="B924" s="1058">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9"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9" t="s">
        <v>338</v>
      </c>
      <c r="AD927" s="279"/>
      <c r="AE927" s="279"/>
      <c r="AF927" s="279"/>
      <c r="AG927" s="279"/>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8">
        <v>1</v>
      </c>
      <c r="B928" s="1058">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8">
        <v>2</v>
      </c>
      <c r="B929" s="1058">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8">
        <v>3</v>
      </c>
      <c r="B930" s="1058">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8">
        <v>4</v>
      </c>
      <c r="B931" s="1058">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8">
        <v>5</v>
      </c>
      <c r="B932" s="1058">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8">
        <v>6</v>
      </c>
      <c r="B933" s="1058">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8">
        <v>7</v>
      </c>
      <c r="B934" s="1058">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8">
        <v>8</v>
      </c>
      <c r="B935" s="1058">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8">
        <v>9</v>
      </c>
      <c r="B936" s="1058">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8">
        <v>10</v>
      </c>
      <c r="B937" s="1058">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8">
        <v>11</v>
      </c>
      <c r="B938" s="1058">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8">
        <v>12</v>
      </c>
      <c r="B939" s="1058">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8">
        <v>13</v>
      </c>
      <c r="B940" s="1058">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8">
        <v>14</v>
      </c>
      <c r="B941" s="1058">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8">
        <v>15</v>
      </c>
      <c r="B942" s="1058">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8">
        <v>16</v>
      </c>
      <c r="B943" s="1058">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8">
        <v>17</v>
      </c>
      <c r="B944" s="1058">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8">
        <v>18</v>
      </c>
      <c r="B945" s="1058">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8">
        <v>19</v>
      </c>
      <c r="B946" s="1058">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8">
        <v>20</v>
      </c>
      <c r="B947" s="1058">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8">
        <v>21</v>
      </c>
      <c r="B948" s="1058">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8">
        <v>22</v>
      </c>
      <c r="B949" s="1058">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8">
        <v>23</v>
      </c>
      <c r="B950" s="1058">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8">
        <v>24</v>
      </c>
      <c r="B951" s="1058">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8">
        <v>25</v>
      </c>
      <c r="B952" s="1058">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8">
        <v>26</v>
      </c>
      <c r="B953" s="1058">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8">
        <v>27</v>
      </c>
      <c r="B954" s="1058">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8">
        <v>28</v>
      </c>
      <c r="B955" s="1058">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8">
        <v>29</v>
      </c>
      <c r="B956" s="1058">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8">
        <v>30</v>
      </c>
      <c r="B957" s="1058">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9"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9" t="s">
        <v>338</v>
      </c>
      <c r="AD960" s="279"/>
      <c r="AE960" s="279"/>
      <c r="AF960" s="279"/>
      <c r="AG960" s="279"/>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8">
        <v>1</v>
      </c>
      <c r="B961" s="1058">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8">
        <v>2</v>
      </c>
      <c r="B962" s="1058">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8">
        <v>3</v>
      </c>
      <c r="B963" s="1058">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8">
        <v>4</v>
      </c>
      <c r="B964" s="1058">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8">
        <v>5</v>
      </c>
      <c r="B965" s="1058">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8">
        <v>6</v>
      </c>
      <c r="B966" s="1058">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8">
        <v>7</v>
      </c>
      <c r="B967" s="1058">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8">
        <v>8</v>
      </c>
      <c r="B968" s="1058">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8">
        <v>9</v>
      </c>
      <c r="B969" s="1058">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8">
        <v>10</v>
      </c>
      <c r="B970" s="1058">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8">
        <v>11</v>
      </c>
      <c r="B971" s="1058">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8">
        <v>12</v>
      </c>
      <c r="B972" s="1058">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8">
        <v>13</v>
      </c>
      <c r="B973" s="1058">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8">
        <v>14</v>
      </c>
      <c r="B974" s="1058">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8">
        <v>15</v>
      </c>
      <c r="B975" s="1058">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8">
        <v>16</v>
      </c>
      <c r="B976" s="1058">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8">
        <v>17</v>
      </c>
      <c r="B977" s="1058">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8">
        <v>18</v>
      </c>
      <c r="B978" s="1058">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8">
        <v>19</v>
      </c>
      <c r="B979" s="1058">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8">
        <v>20</v>
      </c>
      <c r="B980" s="1058">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8">
        <v>21</v>
      </c>
      <c r="B981" s="1058">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8">
        <v>22</v>
      </c>
      <c r="B982" s="1058">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8">
        <v>23</v>
      </c>
      <c r="B983" s="1058">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8">
        <v>24</v>
      </c>
      <c r="B984" s="1058">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8">
        <v>25</v>
      </c>
      <c r="B985" s="1058">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8">
        <v>26</v>
      </c>
      <c r="B986" s="1058">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8">
        <v>27</v>
      </c>
      <c r="B987" s="1058">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8">
        <v>28</v>
      </c>
      <c r="B988" s="1058">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8">
        <v>29</v>
      </c>
      <c r="B989" s="1058">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8">
        <v>30</v>
      </c>
      <c r="B990" s="1058">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9"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9" t="s">
        <v>338</v>
      </c>
      <c r="AD993" s="279"/>
      <c r="AE993" s="279"/>
      <c r="AF993" s="279"/>
      <c r="AG993" s="279"/>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8">
        <v>1</v>
      </c>
      <c r="B994" s="1058">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8">
        <v>2</v>
      </c>
      <c r="B995" s="1058">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8">
        <v>3</v>
      </c>
      <c r="B996" s="1058">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8">
        <v>4</v>
      </c>
      <c r="B997" s="1058">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8">
        <v>5</v>
      </c>
      <c r="B998" s="1058">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8">
        <v>6</v>
      </c>
      <c r="B999" s="1058">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8">
        <v>7</v>
      </c>
      <c r="B1000" s="1058">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8">
        <v>8</v>
      </c>
      <c r="B1001" s="1058">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8">
        <v>9</v>
      </c>
      <c r="B1002" s="1058">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8">
        <v>10</v>
      </c>
      <c r="B1003" s="1058">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8">
        <v>11</v>
      </c>
      <c r="B1004" s="1058">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8">
        <v>12</v>
      </c>
      <c r="B1005" s="1058">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8">
        <v>13</v>
      </c>
      <c r="B1006" s="1058">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8">
        <v>14</v>
      </c>
      <c r="B1007" s="1058">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8">
        <v>15</v>
      </c>
      <c r="B1008" s="1058">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8">
        <v>16</v>
      </c>
      <c r="B1009" s="1058">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8">
        <v>17</v>
      </c>
      <c r="B1010" s="1058">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8">
        <v>18</v>
      </c>
      <c r="B1011" s="1058">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8">
        <v>19</v>
      </c>
      <c r="B1012" s="1058">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8">
        <v>20</v>
      </c>
      <c r="B1013" s="1058">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8">
        <v>21</v>
      </c>
      <c r="B1014" s="1058">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8">
        <v>22</v>
      </c>
      <c r="B1015" s="1058">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8">
        <v>23</v>
      </c>
      <c r="B1016" s="1058">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8">
        <v>24</v>
      </c>
      <c r="B1017" s="1058">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8">
        <v>25</v>
      </c>
      <c r="B1018" s="1058">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8">
        <v>26</v>
      </c>
      <c r="B1019" s="1058">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8">
        <v>27</v>
      </c>
      <c r="B1020" s="1058">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8">
        <v>28</v>
      </c>
      <c r="B1021" s="1058">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8">
        <v>29</v>
      </c>
      <c r="B1022" s="1058">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8">
        <v>30</v>
      </c>
      <c r="B1023" s="1058">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9"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9" t="s">
        <v>338</v>
      </c>
      <c r="AD1026" s="279"/>
      <c r="AE1026" s="279"/>
      <c r="AF1026" s="279"/>
      <c r="AG1026" s="279"/>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8">
        <v>1</v>
      </c>
      <c r="B1027" s="1058">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8">
        <v>2</v>
      </c>
      <c r="B1028" s="1058">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8">
        <v>3</v>
      </c>
      <c r="B1029" s="1058">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8">
        <v>4</v>
      </c>
      <c r="B1030" s="1058">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8">
        <v>5</v>
      </c>
      <c r="B1031" s="1058">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8">
        <v>6</v>
      </c>
      <c r="B1032" s="1058">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8">
        <v>7</v>
      </c>
      <c r="B1033" s="1058">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8">
        <v>8</v>
      </c>
      <c r="B1034" s="1058">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8">
        <v>9</v>
      </c>
      <c r="B1035" s="1058">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8">
        <v>10</v>
      </c>
      <c r="B1036" s="1058">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8">
        <v>11</v>
      </c>
      <c r="B1037" s="1058">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8">
        <v>12</v>
      </c>
      <c r="B1038" s="1058">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8">
        <v>13</v>
      </c>
      <c r="B1039" s="1058">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8">
        <v>14</v>
      </c>
      <c r="B1040" s="1058">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8">
        <v>15</v>
      </c>
      <c r="B1041" s="1058">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8">
        <v>16</v>
      </c>
      <c r="B1042" s="1058">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8">
        <v>17</v>
      </c>
      <c r="B1043" s="1058">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8">
        <v>18</v>
      </c>
      <c r="B1044" s="1058">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8">
        <v>19</v>
      </c>
      <c r="B1045" s="1058">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8">
        <v>20</v>
      </c>
      <c r="B1046" s="1058">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8">
        <v>21</v>
      </c>
      <c r="B1047" s="1058">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8">
        <v>22</v>
      </c>
      <c r="B1048" s="1058">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8">
        <v>23</v>
      </c>
      <c r="B1049" s="1058">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8">
        <v>24</v>
      </c>
      <c r="B1050" s="1058">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8">
        <v>25</v>
      </c>
      <c r="B1051" s="1058">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8">
        <v>26</v>
      </c>
      <c r="B1052" s="1058">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8">
        <v>27</v>
      </c>
      <c r="B1053" s="1058">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8">
        <v>28</v>
      </c>
      <c r="B1054" s="1058">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8">
        <v>29</v>
      </c>
      <c r="B1055" s="1058">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8">
        <v>30</v>
      </c>
      <c r="B1056" s="1058">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9"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9" t="s">
        <v>338</v>
      </c>
      <c r="AD1059" s="279"/>
      <c r="AE1059" s="279"/>
      <c r="AF1059" s="279"/>
      <c r="AG1059" s="279"/>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8">
        <v>1</v>
      </c>
      <c r="B1060" s="1058">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8">
        <v>2</v>
      </c>
      <c r="B1061" s="1058">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8">
        <v>3</v>
      </c>
      <c r="B1062" s="1058">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8">
        <v>4</v>
      </c>
      <c r="B1063" s="1058">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8">
        <v>5</v>
      </c>
      <c r="B1064" s="1058">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8">
        <v>6</v>
      </c>
      <c r="B1065" s="1058">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8">
        <v>7</v>
      </c>
      <c r="B1066" s="1058">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8">
        <v>8</v>
      </c>
      <c r="B1067" s="1058">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8">
        <v>9</v>
      </c>
      <c r="B1068" s="1058">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8">
        <v>10</v>
      </c>
      <c r="B1069" s="1058">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8">
        <v>11</v>
      </c>
      <c r="B1070" s="1058">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8">
        <v>12</v>
      </c>
      <c r="B1071" s="1058">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8">
        <v>13</v>
      </c>
      <c r="B1072" s="1058">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8">
        <v>14</v>
      </c>
      <c r="B1073" s="1058">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8">
        <v>15</v>
      </c>
      <c r="B1074" s="1058">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8">
        <v>16</v>
      </c>
      <c r="B1075" s="1058">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8">
        <v>17</v>
      </c>
      <c r="B1076" s="1058">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8">
        <v>18</v>
      </c>
      <c r="B1077" s="1058">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8">
        <v>19</v>
      </c>
      <c r="B1078" s="1058">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8">
        <v>20</v>
      </c>
      <c r="B1079" s="1058">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8">
        <v>21</v>
      </c>
      <c r="B1080" s="1058">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8">
        <v>22</v>
      </c>
      <c r="B1081" s="1058">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8">
        <v>23</v>
      </c>
      <c r="B1082" s="1058">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8">
        <v>24</v>
      </c>
      <c r="B1083" s="1058">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8">
        <v>25</v>
      </c>
      <c r="B1084" s="1058">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8">
        <v>26</v>
      </c>
      <c r="B1085" s="1058">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8">
        <v>27</v>
      </c>
      <c r="B1086" s="1058">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8">
        <v>28</v>
      </c>
      <c r="B1087" s="1058">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8">
        <v>29</v>
      </c>
      <c r="B1088" s="1058">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8">
        <v>30</v>
      </c>
      <c r="B1089" s="1058">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9"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9" t="s">
        <v>338</v>
      </c>
      <c r="AD1092" s="279"/>
      <c r="AE1092" s="279"/>
      <c r="AF1092" s="279"/>
      <c r="AG1092" s="279"/>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8">
        <v>1</v>
      </c>
      <c r="B1093" s="1058">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8">
        <v>2</v>
      </c>
      <c r="B1094" s="1058">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8">
        <v>3</v>
      </c>
      <c r="B1095" s="1058">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8">
        <v>4</v>
      </c>
      <c r="B1096" s="1058">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8">
        <v>5</v>
      </c>
      <c r="B1097" s="1058">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8">
        <v>6</v>
      </c>
      <c r="B1098" s="1058">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8">
        <v>7</v>
      </c>
      <c r="B1099" s="1058">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8">
        <v>8</v>
      </c>
      <c r="B1100" s="1058">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8">
        <v>9</v>
      </c>
      <c r="B1101" s="1058">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8">
        <v>10</v>
      </c>
      <c r="B1102" s="1058">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8">
        <v>11</v>
      </c>
      <c r="B1103" s="1058">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8">
        <v>12</v>
      </c>
      <c r="B1104" s="1058">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8">
        <v>13</v>
      </c>
      <c r="B1105" s="1058">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8">
        <v>14</v>
      </c>
      <c r="B1106" s="1058">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8">
        <v>15</v>
      </c>
      <c r="B1107" s="1058">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8">
        <v>16</v>
      </c>
      <c r="B1108" s="1058">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8">
        <v>17</v>
      </c>
      <c r="B1109" s="1058">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8">
        <v>18</v>
      </c>
      <c r="B1110" s="1058">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8">
        <v>19</v>
      </c>
      <c r="B1111" s="1058">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8">
        <v>20</v>
      </c>
      <c r="B1112" s="1058">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8">
        <v>21</v>
      </c>
      <c r="B1113" s="1058">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8">
        <v>22</v>
      </c>
      <c r="B1114" s="1058">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8">
        <v>23</v>
      </c>
      <c r="B1115" s="1058">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8">
        <v>24</v>
      </c>
      <c r="B1116" s="1058">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8">
        <v>25</v>
      </c>
      <c r="B1117" s="1058">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8">
        <v>26</v>
      </c>
      <c r="B1118" s="1058">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8">
        <v>27</v>
      </c>
      <c r="B1119" s="1058">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8">
        <v>28</v>
      </c>
      <c r="B1120" s="1058">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8">
        <v>29</v>
      </c>
      <c r="B1121" s="1058">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8">
        <v>30</v>
      </c>
      <c r="B1122" s="1058">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9"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9" t="s">
        <v>338</v>
      </c>
      <c r="AD1125" s="279"/>
      <c r="AE1125" s="279"/>
      <c r="AF1125" s="279"/>
      <c r="AG1125" s="279"/>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8">
        <v>1</v>
      </c>
      <c r="B1126" s="1058">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8">
        <v>2</v>
      </c>
      <c r="B1127" s="1058">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8">
        <v>3</v>
      </c>
      <c r="B1128" s="1058">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8">
        <v>4</v>
      </c>
      <c r="B1129" s="1058">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8">
        <v>5</v>
      </c>
      <c r="B1130" s="1058">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8">
        <v>6</v>
      </c>
      <c r="B1131" s="1058">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8">
        <v>7</v>
      </c>
      <c r="B1132" s="1058">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8">
        <v>8</v>
      </c>
      <c r="B1133" s="1058">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8">
        <v>9</v>
      </c>
      <c r="B1134" s="1058">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8">
        <v>10</v>
      </c>
      <c r="B1135" s="1058">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8">
        <v>11</v>
      </c>
      <c r="B1136" s="1058">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8">
        <v>12</v>
      </c>
      <c r="B1137" s="1058">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8">
        <v>13</v>
      </c>
      <c r="B1138" s="1058">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8">
        <v>14</v>
      </c>
      <c r="B1139" s="1058">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8">
        <v>15</v>
      </c>
      <c r="B1140" s="1058">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8">
        <v>16</v>
      </c>
      <c r="B1141" s="1058">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8">
        <v>17</v>
      </c>
      <c r="B1142" s="1058">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8">
        <v>18</v>
      </c>
      <c r="B1143" s="1058">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8">
        <v>19</v>
      </c>
      <c r="B1144" s="1058">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8">
        <v>20</v>
      </c>
      <c r="B1145" s="1058">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8">
        <v>21</v>
      </c>
      <c r="B1146" s="1058">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8">
        <v>22</v>
      </c>
      <c r="B1147" s="1058">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8">
        <v>23</v>
      </c>
      <c r="B1148" s="1058">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8">
        <v>24</v>
      </c>
      <c r="B1149" s="1058">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8">
        <v>25</v>
      </c>
      <c r="B1150" s="1058">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8">
        <v>26</v>
      </c>
      <c r="B1151" s="1058">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8">
        <v>27</v>
      </c>
      <c r="B1152" s="1058">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8">
        <v>28</v>
      </c>
      <c r="B1153" s="1058">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8">
        <v>29</v>
      </c>
      <c r="B1154" s="1058">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8">
        <v>30</v>
      </c>
      <c r="B1155" s="1058">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9"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9" t="s">
        <v>338</v>
      </c>
      <c r="AD1158" s="279"/>
      <c r="AE1158" s="279"/>
      <c r="AF1158" s="279"/>
      <c r="AG1158" s="279"/>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8">
        <v>1</v>
      </c>
      <c r="B1159" s="1058">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8">
        <v>2</v>
      </c>
      <c r="B1160" s="1058">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8">
        <v>3</v>
      </c>
      <c r="B1161" s="1058">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8">
        <v>4</v>
      </c>
      <c r="B1162" s="1058">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8">
        <v>5</v>
      </c>
      <c r="B1163" s="1058">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8">
        <v>6</v>
      </c>
      <c r="B1164" s="1058">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8">
        <v>7</v>
      </c>
      <c r="B1165" s="1058">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8">
        <v>8</v>
      </c>
      <c r="B1166" s="1058">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8">
        <v>9</v>
      </c>
      <c r="B1167" s="1058">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8">
        <v>10</v>
      </c>
      <c r="B1168" s="1058">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8">
        <v>11</v>
      </c>
      <c r="B1169" s="1058">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8">
        <v>12</v>
      </c>
      <c r="B1170" s="1058">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8">
        <v>13</v>
      </c>
      <c r="B1171" s="1058">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8">
        <v>14</v>
      </c>
      <c r="B1172" s="1058">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8">
        <v>15</v>
      </c>
      <c r="B1173" s="1058">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8">
        <v>16</v>
      </c>
      <c r="B1174" s="1058">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8">
        <v>17</v>
      </c>
      <c r="B1175" s="1058">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8">
        <v>18</v>
      </c>
      <c r="B1176" s="1058">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8">
        <v>19</v>
      </c>
      <c r="B1177" s="1058">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8">
        <v>20</v>
      </c>
      <c r="B1178" s="1058">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8">
        <v>21</v>
      </c>
      <c r="B1179" s="1058">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8">
        <v>22</v>
      </c>
      <c r="B1180" s="1058">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8">
        <v>23</v>
      </c>
      <c r="B1181" s="1058">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8">
        <v>24</v>
      </c>
      <c r="B1182" s="1058">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8">
        <v>25</v>
      </c>
      <c r="B1183" s="1058">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8">
        <v>26</v>
      </c>
      <c r="B1184" s="1058">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8">
        <v>27</v>
      </c>
      <c r="B1185" s="1058">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8">
        <v>28</v>
      </c>
      <c r="B1186" s="1058">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8">
        <v>29</v>
      </c>
      <c r="B1187" s="1058">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8">
        <v>30</v>
      </c>
      <c r="B1188" s="1058">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9"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9" t="s">
        <v>338</v>
      </c>
      <c r="AD1191" s="279"/>
      <c r="AE1191" s="279"/>
      <c r="AF1191" s="279"/>
      <c r="AG1191" s="279"/>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8">
        <v>1</v>
      </c>
      <c r="B1192" s="1058">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8">
        <v>2</v>
      </c>
      <c r="B1193" s="1058">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8">
        <v>3</v>
      </c>
      <c r="B1194" s="1058">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8">
        <v>4</v>
      </c>
      <c r="B1195" s="1058">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8">
        <v>5</v>
      </c>
      <c r="B1196" s="1058">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8">
        <v>6</v>
      </c>
      <c r="B1197" s="1058">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8">
        <v>7</v>
      </c>
      <c r="B1198" s="1058">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8">
        <v>8</v>
      </c>
      <c r="B1199" s="1058">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8">
        <v>9</v>
      </c>
      <c r="B1200" s="1058">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8">
        <v>10</v>
      </c>
      <c r="B1201" s="1058">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8">
        <v>11</v>
      </c>
      <c r="B1202" s="1058">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8">
        <v>12</v>
      </c>
      <c r="B1203" s="1058">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8">
        <v>13</v>
      </c>
      <c r="B1204" s="1058">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8">
        <v>14</v>
      </c>
      <c r="B1205" s="1058">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8">
        <v>15</v>
      </c>
      <c r="B1206" s="1058">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8">
        <v>16</v>
      </c>
      <c r="B1207" s="1058">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8">
        <v>17</v>
      </c>
      <c r="B1208" s="1058">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8">
        <v>18</v>
      </c>
      <c r="B1209" s="1058">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8">
        <v>19</v>
      </c>
      <c r="B1210" s="1058">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8">
        <v>20</v>
      </c>
      <c r="B1211" s="1058">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8">
        <v>21</v>
      </c>
      <c r="B1212" s="1058">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8">
        <v>22</v>
      </c>
      <c r="B1213" s="1058">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8">
        <v>23</v>
      </c>
      <c r="B1214" s="1058">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8">
        <v>24</v>
      </c>
      <c r="B1215" s="1058">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8">
        <v>25</v>
      </c>
      <c r="B1216" s="1058">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8">
        <v>26</v>
      </c>
      <c r="B1217" s="1058">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8">
        <v>27</v>
      </c>
      <c r="B1218" s="1058">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8">
        <v>28</v>
      </c>
      <c r="B1219" s="1058">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8">
        <v>29</v>
      </c>
      <c r="B1220" s="1058">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8">
        <v>30</v>
      </c>
      <c r="B1221" s="1058">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9"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9" t="s">
        <v>338</v>
      </c>
      <c r="AD1224" s="279"/>
      <c r="AE1224" s="279"/>
      <c r="AF1224" s="279"/>
      <c r="AG1224" s="279"/>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8">
        <v>1</v>
      </c>
      <c r="B1225" s="1058">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8">
        <v>2</v>
      </c>
      <c r="B1226" s="1058">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8">
        <v>3</v>
      </c>
      <c r="B1227" s="1058">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8">
        <v>4</v>
      </c>
      <c r="B1228" s="1058">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8">
        <v>5</v>
      </c>
      <c r="B1229" s="1058">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8">
        <v>6</v>
      </c>
      <c r="B1230" s="1058">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8">
        <v>7</v>
      </c>
      <c r="B1231" s="1058">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8">
        <v>8</v>
      </c>
      <c r="B1232" s="1058">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8">
        <v>9</v>
      </c>
      <c r="B1233" s="1058">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8">
        <v>10</v>
      </c>
      <c r="B1234" s="1058">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8">
        <v>11</v>
      </c>
      <c r="B1235" s="1058">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8">
        <v>12</v>
      </c>
      <c r="B1236" s="1058">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8">
        <v>13</v>
      </c>
      <c r="B1237" s="1058">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8">
        <v>14</v>
      </c>
      <c r="B1238" s="1058">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8">
        <v>15</v>
      </c>
      <c r="B1239" s="1058">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8">
        <v>16</v>
      </c>
      <c r="B1240" s="1058">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8">
        <v>17</v>
      </c>
      <c r="B1241" s="1058">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8">
        <v>18</v>
      </c>
      <c r="B1242" s="1058">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8">
        <v>19</v>
      </c>
      <c r="B1243" s="1058">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8">
        <v>20</v>
      </c>
      <c r="B1244" s="1058">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8">
        <v>21</v>
      </c>
      <c r="B1245" s="1058">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8">
        <v>22</v>
      </c>
      <c r="B1246" s="1058">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8">
        <v>23</v>
      </c>
      <c r="B1247" s="1058">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8">
        <v>24</v>
      </c>
      <c r="B1248" s="1058">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8">
        <v>25</v>
      </c>
      <c r="B1249" s="1058">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8">
        <v>26</v>
      </c>
      <c r="B1250" s="1058">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8">
        <v>27</v>
      </c>
      <c r="B1251" s="1058">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8">
        <v>28</v>
      </c>
      <c r="B1252" s="1058">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8">
        <v>29</v>
      </c>
      <c r="B1253" s="1058">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8">
        <v>30</v>
      </c>
      <c r="B1254" s="1058">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9"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9" t="s">
        <v>338</v>
      </c>
      <c r="AD1257" s="279"/>
      <c r="AE1257" s="279"/>
      <c r="AF1257" s="279"/>
      <c r="AG1257" s="279"/>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8">
        <v>1</v>
      </c>
      <c r="B1258" s="1058">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8">
        <v>2</v>
      </c>
      <c r="B1259" s="1058">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8">
        <v>3</v>
      </c>
      <c r="B1260" s="1058">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8">
        <v>4</v>
      </c>
      <c r="B1261" s="1058">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8">
        <v>5</v>
      </c>
      <c r="B1262" s="1058">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8">
        <v>6</v>
      </c>
      <c r="B1263" s="1058">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8">
        <v>7</v>
      </c>
      <c r="B1264" s="1058">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8">
        <v>8</v>
      </c>
      <c r="B1265" s="1058">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8">
        <v>9</v>
      </c>
      <c r="B1266" s="1058">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8">
        <v>10</v>
      </c>
      <c r="B1267" s="1058">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8">
        <v>11</v>
      </c>
      <c r="B1268" s="1058">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8">
        <v>12</v>
      </c>
      <c r="B1269" s="1058">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8">
        <v>13</v>
      </c>
      <c r="B1270" s="1058">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8">
        <v>14</v>
      </c>
      <c r="B1271" s="1058">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8">
        <v>15</v>
      </c>
      <c r="B1272" s="1058">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8">
        <v>16</v>
      </c>
      <c r="B1273" s="1058">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8">
        <v>17</v>
      </c>
      <c r="B1274" s="1058">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8">
        <v>18</v>
      </c>
      <c r="B1275" s="1058">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8">
        <v>19</v>
      </c>
      <c r="B1276" s="1058">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8">
        <v>20</v>
      </c>
      <c r="B1277" s="1058">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8">
        <v>21</v>
      </c>
      <c r="B1278" s="1058">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8">
        <v>22</v>
      </c>
      <c r="B1279" s="1058">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8">
        <v>23</v>
      </c>
      <c r="B1280" s="1058">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8">
        <v>24</v>
      </c>
      <c r="B1281" s="1058">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8">
        <v>25</v>
      </c>
      <c r="B1282" s="1058">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8">
        <v>26</v>
      </c>
      <c r="B1283" s="1058">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8">
        <v>27</v>
      </c>
      <c r="B1284" s="1058">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8">
        <v>28</v>
      </c>
      <c r="B1285" s="1058">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8">
        <v>29</v>
      </c>
      <c r="B1286" s="1058">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8">
        <v>30</v>
      </c>
      <c r="B1287" s="1058">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9"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9" t="s">
        <v>338</v>
      </c>
      <c r="AD1290" s="279"/>
      <c r="AE1290" s="279"/>
      <c r="AF1290" s="279"/>
      <c r="AG1290" s="279"/>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8">
        <v>1</v>
      </c>
      <c r="B1291" s="1058">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8">
        <v>2</v>
      </c>
      <c r="B1292" s="1058">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8">
        <v>3</v>
      </c>
      <c r="B1293" s="1058">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8">
        <v>4</v>
      </c>
      <c r="B1294" s="1058">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8">
        <v>5</v>
      </c>
      <c r="B1295" s="1058">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8">
        <v>6</v>
      </c>
      <c r="B1296" s="1058">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8">
        <v>7</v>
      </c>
      <c r="B1297" s="1058">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8">
        <v>8</v>
      </c>
      <c r="B1298" s="1058">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8">
        <v>9</v>
      </c>
      <c r="B1299" s="1058">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8">
        <v>10</v>
      </c>
      <c r="B1300" s="1058">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8">
        <v>11</v>
      </c>
      <c r="B1301" s="1058">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8">
        <v>12</v>
      </c>
      <c r="B1302" s="1058">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8">
        <v>13</v>
      </c>
      <c r="B1303" s="1058">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8">
        <v>14</v>
      </c>
      <c r="B1304" s="1058">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8">
        <v>15</v>
      </c>
      <c r="B1305" s="1058">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8">
        <v>16</v>
      </c>
      <c r="B1306" s="1058">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8">
        <v>17</v>
      </c>
      <c r="B1307" s="1058">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8">
        <v>18</v>
      </c>
      <c r="B1308" s="1058">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8">
        <v>19</v>
      </c>
      <c r="B1309" s="1058">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8">
        <v>20</v>
      </c>
      <c r="B1310" s="1058">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8">
        <v>21</v>
      </c>
      <c r="B1311" s="1058">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8">
        <v>22</v>
      </c>
      <c r="B1312" s="1058">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8">
        <v>23</v>
      </c>
      <c r="B1313" s="1058">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8">
        <v>24</v>
      </c>
      <c r="B1314" s="1058">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8">
        <v>25</v>
      </c>
      <c r="B1315" s="1058">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8">
        <v>26</v>
      </c>
      <c r="B1316" s="1058">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8">
        <v>27</v>
      </c>
      <c r="B1317" s="1058">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8">
        <v>28</v>
      </c>
      <c r="B1318" s="1058">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8">
        <v>29</v>
      </c>
      <c r="B1319" s="1058">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8">
        <v>30</v>
      </c>
      <c r="B1320" s="1058">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2021-06-02T05:35:53Z</cp:lastPrinted>
  <dcterms:created xsi:type="dcterms:W3CDTF">2012-03-13T00:50:25Z</dcterms:created>
  <dcterms:modified xsi:type="dcterms:W3CDTF">2021-06-02T10:15:41Z</dcterms:modified>
</cp:coreProperties>
</file>