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R3作業依頼\レビュー関係\210430 レビューシート作成（中間公表）\点検対象外\援護･業務課\"/>
    </mc:Choice>
  </mc:AlternateContent>
  <bookViews>
    <workbookView xWindow="60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s="1"/>
  <c r="AY413" i="3"/>
  <c r="AY419" i="3" s="1"/>
  <c r="AY406" i="3"/>
  <c r="AY412" i="3" s="1"/>
  <c r="AY399" i="3"/>
  <c r="AY404" i="3" s="1"/>
  <c r="AY392" i="3"/>
  <c r="AY398" i="3" s="1"/>
  <c r="AY388" i="3"/>
  <c r="AY389" i="3" s="1"/>
  <c r="AY384" i="3"/>
  <c r="AY386" i="3" s="1"/>
  <c r="AY380" i="3"/>
  <c r="AY383" i="3" s="1"/>
  <c r="AY376" i="3"/>
  <c r="AY372" i="3"/>
  <c r="AY375" i="3"/>
  <c r="AY370" i="3"/>
  <c r="AY371" i="3" s="1"/>
  <c r="AY367" i="3"/>
  <c r="AY368" i="3"/>
  <c r="AY360" i="3"/>
  <c r="AY366" i="3" s="1"/>
  <c r="AY353" i="3"/>
  <c r="AY359" i="3"/>
  <c r="AY346" i="3"/>
  <c r="AY352" i="3" s="1"/>
  <c r="AY339" i="3"/>
  <c r="AY343" i="3"/>
  <c r="AY332" i="3"/>
  <c r="AY338" i="3" s="1"/>
  <c r="AY328" i="3"/>
  <c r="AY324" i="3"/>
  <c r="AY326" i="3" s="1"/>
  <c r="AY320" i="3"/>
  <c r="AY321" i="3" s="1"/>
  <c r="AY316" i="3"/>
  <c r="AY317" i="3" s="1"/>
  <c r="AY312" i="3"/>
  <c r="AY315" i="3" s="1"/>
  <c r="AY310" i="3"/>
  <c r="AY311" i="3" s="1"/>
  <c r="AY307" i="3"/>
  <c r="AY308" i="3" s="1"/>
  <c r="AY300" i="3"/>
  <c r="AY304" i="3" s="1"/>
  <c r="AY293" i="3"/>
  <c r="AY296" i="3" s="1"/>
  <c r="AY286" i="3"/>
  <c r="AY292" i="3" s="1"/>
  <c r="AY279" i="3"/>
  <c r="AY285" i="3" s="1"/>
  <c r="AY272" i="3"/>
  <c r="AY277" i="3" s="1"/>
  <c r="AY268" i="3"/>
  <c r="AY269" i="3" s="1"/>
  <c r="AY264" i="3"/>
  <c r="AY266" i="3" s="1"/>
  <c r="AY260" i="3"/>
  <c r="AY263" i="3" s="1"/>
  <c r="AY256" i="3"/>
  <c r="AY259" i="3" s="1"/>
  <c r="AY252" i="3"/>
  <c r="AY253" i="3"/>
  <c r="AY250" i="3"/>
  <c r="AY251" i="3" s="1"/>
  <c r="AY247" i="3"/>
  <c r="AY249" i="3"/>
  <c r="AY240" i="3"/>
  <c r="AY243" i="3" s="1"/>
  <c r="AY233" i="3"/>
  <c r="AY235" i="3" s="1"/>
  <c r="AY226" i="3"/>
  <c r="AY232" i="3" s="1"/>
  <c r="AY219" i="3"/>
  <c r="AY223" i="3" s="1"/>
  <c r="AY212" i="3"/>
  <c r="AY213" i="3" s="1"/>
  <c r="AY218" i="3"/>
  <c r="AY208" i="3"/>
  <c r="AY204" i="3"/>
  <c r="AY207" i="3" s="1"/>
  <c r="AY200" i="3"/>
  <c r="AY202" i="3" s="1"/>
  <c r="AY196" i="3"/>
  <c r="AY197" i="3" s="1"/>
  <c r="AY192" i="3"/>
  <c r="AY195" i="3"/>
  <c r="AY190" i="3"/>
  <c r="AY191" i="3" s="1"/>
  <c r="AY187" i="3"/>
  <c r="AY188" i="3" s="1"/>
  <c r="AY180" i="3"/>
  <c r="AY186" i="3"/>
  <c r="AY173" i="3"/>
  <c r="AY179" i="3" s="1"/>
  <c r="AY166" i="3"/>
  <c r="AY172" i="3" s="1"/>
  <c r="AY159" i="3"/>
  <c r="AY165" i="3" s="1"/>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42" i="3" s="1"/>
  <c r="AY255" i="3"/>
  <c r="AY369" i="3"/>
  <c r="AY271" i="3"/>
  <c r="AY645" i="3"/>
  <c r="AY134" i="3"/>
  <c r="AY459" i="3"/>
  <c r="AY177" i="3"/>
  <c r="AY216" i="3"/>
  <c r="AY680" i="3"/>
  <c r="AY1074" i="3"/>
  <c r="AY120" i="3"/>
  <c r="AY158" i="3"/>
  <c r="AY175" i="3"/>
  <c r="AY214" i="3"/>
  <c r="AY355" i="3"/>
  <c r="AY433" i="3"/>
  <c r="AY463" i="3"/>
  <c r="AY664" i="3"/>
  <c r="AY818" i="3"/>
  <c r="AY62" i="3"/>
  <c r="AY64" i="3"/>
  <c r="AY297" i="3"/>
  <c r="AY357" i="3"/>
  <c r="AY435" i="3"/>
  <c r="AY444" i="3"/>
  <c r="AY542" i="3"/>
  <c r="AY547" i="3"/>
  <c r="AY650" i="3"/>
  <c r="AY878" i="3"/>
  <c r="AY976" i="3"/>
  <c r="AY176" i="3"/>
  <c r="AY298" i="3"/>
  <c r="AY354" i="3"/>
  <c r="AY358" i="3"/>
  <c r="AY426" i="3"/>
  <c r="AY432" i="3"/>
  <c r="AY445" i="3"/>
  <c r="AY458" i="3"/>
  <c r="AY462" i="3"/>
  <c r="AY487" i="3"/>
  <c r="AY543" i="3"/>
  <c r="AY561" i="3"/>
  <c r="AY651" i="3"/>
  <c r="AY681" i="3"/>
  <c r="AY817" i="3"/>
  <c r="AY178" i="3"/>
  <c r="AY262" i="3"/>
  <c r="AY356" i="3"/>
  <c r="AY374" i="3"/>
  <c r="AY442" i="3"/>
  <c r="AY460" i="3"/>
  <c r="AY492" i="3"/>
  <c r="AY541" i="3"/>
  <c r="AY546" i="3"/>
  <c r="AY649" i="3"/>
  <c r="AY666" i="3"/>
  <c r="AY685" i="3"/>
  <c r="AY877" i="3"/>
  <c r="AY910" i="3"/>
  <c r="AY1010" i="3"/>
  <c r="AY94" i="3"/>
  <c r="AY133" i="3"/>
  <c r="AY157" i="3"/>
  <c r="AY174" i="3"/>
  <c r="AY225" i="3"/>
  <c r="AY254" i="3"/>
  <c r="AY270" i="3"/>
  <c r="AY295" i="3"/>
  <c r="AY405" i="3"/>
  <c r="AY465" i="3"/>
  <c r="AY480" i="3"/>
  <c r="AY523" i="3"/>
  <c r="AY568" i="3"/>
  <c r="AY577" i="3"/>
  <c r="AY591" i="3"/>
  <c r="AY622" i="3"/>
  <c r="AY631" i="3"/>
  <c r="AY663" i="3"/>
  <c r="AY679" i="3"/>
  <c r="AY816" i="3"/>
  <c r="AY943" i="3"/>
  <c r="AY977" i="3"/>
  <c r="AY820" i="3"/>
  <c r="AY52" i="3"/>
  <c r="AY84" i="3"/>
  <c r="AY98" i="3"/>
  <c r="AY230" i="3"/>
  <c r="AY468" i="3"/>
  <c r="AY570" i="3"/>
  <c r="AY698" i="3"/>
  <c r="AY164" i="3"/>
  <c r="AY246" i="3"/>
  <c r="AY336" i="3"/>
  <c r="AY411" i="3"/>
  <c r="AY517" i="3"/>
  <c r="AY532" i="3"/>
  <c r="AY571" i="3"/>
  <c r="AY582" i="3"/>
  <c r="AY594" i="3"/>
  <c r="AY625"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55" i="3"/>
  <c r="AY596" i="3"/>
  <c r="AY56" i="3"/>
  <c r="AY77" i="3"/>
  <c r="AY91" i="3"/>
  <c r="AY222" i="3"/>
  <c r="AY345" i="3"/>
  <c r="AY439" i="3"/>
  <c r="AY454" i="3"/>
  <c r="AY477" i="3"/>
  <c r="AY488" i="3"/>
  <c r="AY507" i="3"/>
  <c r="AY562" i="3"/>
  <c r="AY686" i="3"/>
  <c r="AY814" i="3"/>
  <c r="AY49" i="3"/>
  <c r="AY78" i="3"/>
  <c r="AY92" i="3"/>
  <c r="AY236" i="3"/>
  <c r="AY415" i="3"/>
  <c r="AY440" i="3"/>
  <c r="AY478" i="3"/>
  <c r="AY508" i="3"/>
  <c r="AY548" i="3"/>
  <c r="AY576" i="3"/>
  <c r="AY630" i="3"/>
  <c r="AY815" i="3"/>
  <c r="AY824" i="3"/>
  <c r="AY110" i="3"/>
  <c r="AY143" i="3"/>
  <c r="AY248" i="3"/>
  <c r="AY313" i="3"/>
  <c r="AY348" i="3"/>
  <c r="AY387" i="3"/>
  <c r="AY555" i="3"/>
  <c r="AY38" i="3"/>
  <c r="AY59" i="3"/>
  <c r="AY66" i="3"/>
  <c r="AY87" i="3"/>
  <c r="AY81" i="3"/>
  <c r="AY88" i="3"/>
  <c r="AY105" i="3"/>
  <c r="AY122" i="3"/>
  <c r="AY137" i="3"/>
  <c r="AY151" i="3"/>
  <c r="AY161" i="3"/>
  <c r="AY160" i="3"/>
  <c r="AY169" i="3"/>
  <c r="AY183" i="3"/>
  <c r="AY203" i="3"/>
  <c r="AY209" i="3"/>
  <c r="AY210" i="3"/>
  <c r="AY241" i="3"/>
  <c r="AY257" i="3"/>
  <c r="AY274" i="3"/>
  <c r="AY283"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84" i="3"/>
  <c r="AY193" i="3"/>
  <c r="AY201" i="3"/>
  <c r="AY211" i="3"/>
  <c r="AY224" i="3"/>
  <c r="AY242" i="3"/>
  <c r="AY267" i="3"/>
  <c r="AY276" i="3"/>
  <c r="AY284" i="3"/>
  <c r="AY333" i="3"/>
  <c r="AY342" i="3"/>
  <c r="AY350" i="3"/>
  <c r="AY390"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8" i="3"/>
  <c r="AY61" i="3"/>
  <c r="AY68" i="3"/>
  <c r="AY76" i="3"/>
  <c r="AY83" i="3"/>
  <c r="AY97" i="3"/>
  <c r="AY107" i="3"/>
  <c r="AY146" i="3"/>
  <c r="AY154" i="3"/>
  <c r="AY163" i="3"/>
  <c r="AY171" i="3"/>
  <c r="AY194" i="3"/>
  <c r="AY215" i="3"/>
  <c r="AY217" i="3"/>
  <c r="AY305" i="3"/>
  <c r="AY318" i="3"/>
  <c r="AY334" i="3"/>
  <c r="AY401" i="3"/>
  <c r="AY400"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365" i="3"/>
  <c r="AY364" i="3"/>
  <c r="AY395" i="3"/>
  <c r="AY449" i="3"/>
  <c r="AY448" i="3"/>
  <c r="AY533" i="3"/>
  <c r="AY531" i="3"/>
  <c r="AY617" i="3"/>
  <c r="AY614" i="3"/>
  <c r="AY676" i="3"/>
  <c r="AY675" i="3"/>
  <c r="AY689" i="3"/>
  <c r="AY688" i="3"/>
  <c r="AY690" i="3"/>
  <c r="AY808" i="3"/>
  <c r="AY835" i="3"/>
  <c r="AY142" i="3"/>
  <c r="AY185" i="3"/>
  <c r="AY181" i="3"/>
  <c r="AY281" i="3"/>
  <c r="AY280" i="3"/>
  <c r="AY329" i="3"/>
  <c r="AY330" i="3"/>
  <c r="AY347" i="3"/>
  <c r="AY351" i="3"/>
  <c r="AY361" i="3"/>
  <c r="AY377" i="3"/>
  <c r="AY379" i="3"/>
  <c r="AY447" i="3"/>
  <c r="AY503" i="3"/>
  <c r="AY504" i="3"/>
  <c r="AY641" i="3"/>
  <c r="AY642" i="3"/>
  <c r="AY653" i="3"/>
  <c r="AY655" i="3"/>
  <c r="AY654" i="3"/>
  <c r="AY673" i="3"/>
  <c r="AY691" i="3"/>
  <c r="AY189" i="3"/>
  <c r="AY72" i="3"/>
  <c r="AY128" i="3"/>
  <c r="AY150" i="3"/>
  <c r="AY182" i="3"/>
  <c r="AY245" i="3"/>
  <c r="AY244" i="3"/>
  <c r="AY275"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385" i="3" l="1"/>
  <c r="AY409" i="3"/>
  <c r="AY407" i="3"/>
  <c r="AY198" i="3"/>
  <c r="AY199" i="3"/>
  <c r="AY228" i="3"/>
  <c r="AY229" i="3"/>
  <c r="AY410" i="3"/>
  <c r="AY327" i="3"/>
  <c r="AY170" i="3"/>
  <c r="AY168" i="3"/>
  <c r="AY167" i="3"/>
  <c r="AY394" i="3"/>
  <c r="AY393" i="3"/>
  <c r="AY288" i="3"/>
  <c r="AY391" i="3"/>
  <c r="AY309" i="3"/>
  <c r="AY220" i="3"/>
  <c r="AY381" i="3"/>
  <c r="AY325" i="3"/>
  <c r="AY258" i="3"/>
  <c r="AY221" i="3"/>
  <c r="AY314" i="3"/>
  <c r="AY265" i="3"/>
  <c r="AY231" i="3"/>
  <c r="AY282" i="3"/>
  <c r="AY294" i="3"/>
  <c r="AY278" i="3"/>
  <c r="AY306" i="3"/>
  <c r="AY237" i="3"/>
  <c r="AY238" i="3"/>
  <c r="AY319" i="3"/>
  <c r="AY303" i="3"/>
  <c r="AY402" i="3"/>
  <c r="AY239" i="3"/>
  <c r="AY299" i="3"/>
  <c r="AY417" i="3"/>
  <c r="AY273" i="3"/>
  <c r="AY289" i="3"/>
  <c r="AY287" i="3"/>
  <c r="AY382" i="3"/>
  <c r="AY301" i="3"/>
  <c r="AY291" i="3"/>
  <c r="AY227" i="3"/>
  <c r="AY414" i="3"/>
  <c r="AY416" i="3"/>
  <c r="AY418" i="3"/>
  <c r="AY302" i="3"/>
  <c r="AY206" i="3"/>
  <c r="AY403" i="3"/>
  <c r="AY234" i="3"/>
  <c r="AY41" i="3"/>
  <c r="AY39" i="3"/>
  <c r="AY43" i="3"/>
</calcChain>
</file>

<file path=xl/sharedStrings.xml><?xml version="1.0" encoding="utf-8"?>
<sst xmlns="http://schemas.openxmlformats.org/spreadsheetml/2006/main" count="3133" uniqueCount="792">
  <si>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</si>
  <si>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</si>
  <si>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</si>
  <si>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</si>
  <si>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</si>
  <si>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</si>
  <si>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</si>
  <si>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</si>
  <si>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</si>
  <si>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</si>
  <si>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</si>
  <si>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</si>
  <si>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</si>
  <si>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</si>
  <si>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</si>
  <si>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</si>
  <si>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</si>
  <si>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</si>
  <si>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</si>
  <si>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</si>
  <si>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</si>
  <si>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</si>
  <si>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</si>
  <si>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</si>
  <si>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</si>
  <si>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</si>
  <si>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</si>
  <si>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</si>
  <si>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</si>
  <si>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</si>
  <si>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</si>
  <si>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</si>
  <si>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</si>
  <si>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</si>
  <si>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</si>
  <si>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</si>
  <si>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</si>
  <si>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</si>
  <si>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</si>
  <si>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</si>
  <si>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</si>
  <si>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</si>
  <si>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</si>
  <si>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</si>
  <si>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</si>
  <si>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</si>
  <si>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</si>
  <si>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</si>
  <si>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</si>
  <si>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</si>
  <si>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</si>
  <si>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</si>
  <si>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</si>
  <si>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</si>
  <si>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</si>
  <si>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</si>
  <si>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</si>
  <si>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</si>
  <si>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</si>
  <si>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</si>
  <si>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</si>
  <si>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</si>
  <si>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</si>
  <si>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</si>
  <si>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</si>
  <si>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</si>
  <si>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</si>
  <si>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</si>
  <si>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</si>
  <si>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</si>
  <si>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</si>
  <si>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</si>
  <si>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</si>
  <si>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</si>
  <si>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</si>
  <si>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</si>
  <si>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</si>
  <si>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</si>
  <si>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</si>
  <si>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</si>
  <si>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</si>
  <si>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</si>
  <si>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</si>
  <si>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</si>
  <si>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</si>
  <si>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</si>
  <si>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</si>
  <si>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</si>
  <si>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</si>
  <si>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</si>
  <si>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</si>
  <si>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</si>
  <si>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</si>
  <si>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</si>
  <si>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</si>
  <si>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</si>
  <si>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</si>
  <si>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</si>
  <si>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</si>
  <si>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</si>
  <si>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</si>
  <si>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</si>
  <si>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</si>
  <si>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</si>
  <si>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</si>
  <si>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</si>
  <si>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</si>
  <si>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</si>
  <si>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</si>
  <si>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</si>
  <si>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</si>
  <si>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</si>
  <si>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</si>
  <si>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</si>
  <si>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</si>
  <si>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</si>
  <si>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</si>
  <si>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</si>
  <si>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</si>
  <si>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</si>
  <si>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</si>
  <si>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</si>
  <si>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</si>
  <si>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</si>
  <si>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</si>
  <si>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</si>
  <si>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</si>
  <si>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</si>
  <si>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</si>
  <si>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</si>
  <si>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</si>
  <si>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</si>
  <si>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</si>
  <si>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</si>
  <si>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</si>
  <si>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</si>
  <si>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</si>
  <si>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</si>
  <si>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</si>
  <si>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</si>
  <si>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</si>
  <si>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</si>
  <si>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</si>
  <si>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</si>
  <si>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</si>
  <si>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</si>
  <si>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</si>
  <si>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</si>
  <si>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</si>
  <si>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</si>
  <si>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</si>
  <si>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</si>
  <si>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</si>
  <si>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</si>
  <si>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</si>
  <si>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</si>
  <si>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</si>
  <si>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</si>
  <si>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</si>
  <si>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</si>
  <si>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</si>
  <si>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</si>
  <si>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</si>
  <si>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</si>
  <si>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</si>
  <si>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</si>
  <si>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</si>
  <si>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</si>
  <si>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</si>
  <si>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</si>
  <si>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</si>
  <si>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</si>
  <si>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</si>
  <si>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</si>
  <si>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</si>
  <si>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</si>
  <si>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</si>
  <si>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</si>
  <si>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</si>
  <si>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</si>
  <si>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</si>
  <si>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</si>
  <si>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</si>
  <si>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</si>
  <si>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</si>
  <si>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</si>
  <si>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</si>
  <si>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</si>
  <si>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</si>
  <si>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</si>
  <si>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</si>
  <si>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</si>
  <si>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</si>
  <si>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</si>
  <si>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</si>
  <si>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</si>
  <si>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</si>
  <si>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</si>
  <si>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</si>
  <si>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</si>
  <si>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</si>
  <si>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</si>
  <si>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</si>
  <si>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</si>
  <si>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</si>
  <si>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</si>
  <si>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</si>
  <si>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</si>
  <si>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</si>
  <si>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</si>
  <si>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</si>
  <si>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</si>
  <si>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</si>
  <si>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</si>
  <si>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</si>
  <si>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</si>
  <si>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</si>
  <si>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</si>
  <si>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</si>
  <si>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</si>
  <si>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</si>
  <si>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</si>
  <si>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</si>
  <si>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</si>
  <si>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</si>
  <si>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</si>
  <si>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</si>
  <si>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</si>
  <si>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</si>
  <si>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</si>
  <si>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</si>
  <si>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</si>
  <si>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</si>
  <si>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</si>
  <si>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</si>
  <si>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</si>
  <si>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</si>
  <si>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</si>
  <si>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</si>
  <si>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</si>
  <si>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</si>
  <si>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</si>
  <si>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</si>
  <si>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</si>
  <si>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</si>
  <si>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</si>
  <si>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</si>
  <si>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</si>
  <si>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</si>
  <si>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</si>
  <si>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</si>
  <si>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</si>
  <si>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</si>
  <si>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</si>
  <si>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</si>
  <si>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</si>
  <si>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</si>
  <si>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</si>
  <si>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</si>
  <si>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</si>
  <si>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</si>
  <si>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</si>
  <si>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</si>
  <si>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</si>
  <si>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</si>
  <si>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</si>
  <si>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</si>
  <si>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</si>
  <si>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</si>
  <si>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</si>
  <si>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</si>
  <si>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</si>
  <si>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</si>
  <si>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</si>
  <si>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</si>
  <si>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</si>
  <si>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</si>
  <si>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</si>
  <si>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</si>
  <si>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</si>
  <si>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</si>
  <si>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</si>
  <si>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</si>
  <si>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</si>
  <si>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</si>
  <si>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</si>
  <si>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</si>
  <si>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</si>
  <si>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</si>
  <si>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</si>
  <si>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</si>
  <si>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</si>
  <si>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</si>
  <si>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</si>
  <si>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</si>
  <si>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</si>
  <si>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</si>
  <si>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</si>
  <si>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</si>
  <si>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</si>
  <si>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</si>
  <si>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</si>
  <si>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</si>
  <si>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</si>
  <si>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</si>
  <si>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</si>
  <si>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</si>
  <si>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</si>
  <si>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</si>
  <si>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</si>
  <si>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</si>
  <si>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</si>
  <si>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</si>
  <si>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</si>
  <si>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</si>
  <si>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</si>
  <si>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</si>
  <si>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</si>
  <si>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</si>
  <si>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</si>
  <si>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</si>
  <si>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</si>
  <si>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</si>
  <si>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</si>
  <si>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</si>
  <si>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</si>
  <si>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</si>
  <si>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</si>
  <si>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</si>
  <si>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</si>
  <si>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</si>
  <si>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</si>
  <si>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</si>
  <si>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</si>
  <si>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</si>
  <si>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</si>
  <si>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</si>
  <si>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</si>
  <si>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</si>
  <si>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</si>
  <si>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</si>
  <si>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</si>
  <si>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</si>
  <si>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</si>
  <si>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</si>
  <si>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</si>
  <si>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</si>
  <si>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</si>
  <si>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</si>
  <si>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</si>
  <si>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</si>
  <si>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</si>
  <si>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</si>
  <si>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</si>
  <si>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</si>
  <si>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</si>
  <si>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</si>
  <si>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</si>
  <si>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</si>
  <si>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</si>
  <si>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</si>
  <si>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</si>
  <si>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</si>
  <si>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</si>
  <si>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</si>
  <si>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</si>
  <si>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</si>
  <si>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</si>
  <si>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</si>
  <si>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</si>
  <si>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</si>
  <si>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</si>
  <si>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</si>
  <si>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</si>
  <si>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</si>
  <si>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</si>
  <si>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</si>
  <si>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</si>
  <si>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</si>
  <si>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</si>
  <si>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</si>
  <si>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</si>
  <si>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</si>
  <si>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</si>
  <si>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</si>
  <si>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</si>
  <si>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</si>
  <si>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</si>
  <si>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</si>
  <si>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</si>
  <si>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</si>
  <si>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</si>
  <si>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</si>
  <si>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</si>
  <si>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</si>
  <si>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</si>
  <si>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</si>
  <si>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</si>
  <si>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</si>
  <si>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</si>
  <si>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</si>
  <si>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</si>
  <si>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</si>
  <si>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</si>
  <si>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</si>
  <si>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</si>
  <si>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</si>
  <si>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</si>
  <si>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</si>
  <si>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</si>
  <si>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</si>
  <si>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</si>
  <si>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</si>
  <si>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</si>
  <si>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</si>
  <si>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</si>
  <si>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</si>
  <si>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</si>
  <si>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</si>
  <si>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</si>
  <si>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</si>
  <si>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</si>
  <si>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</si>
  <si>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</si>
  <si>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</si>
  <si>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</si>
  <si>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</si>
  <si>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</si>
  <si>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</si>
  <si>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</si>
  <si>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</si>
  <si>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</si>
  <si>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</si>
  <si>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</si>
  <si>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</si>
  <si>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</si>
  <si>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</si>
  <si>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</si>
  <si>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</si>
  <si>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</si>
  <si>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</si>
  <si>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</si>
  <si>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</si>
  <si>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</si>
  <si>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</si>
  <si>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</si>
  <si>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</si>
  <si>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</si>
  <si>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</si>
  <si>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</si>
  <si>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</si>
  <si>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</si>
  <si>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</si>
  <si>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</si>
  <si>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</si>
  <si>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</si>
  <si>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</si>
  <si>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</si>
  <si>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</si>
  <si>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</si>
  <si>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</si>
  <si>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</si>
  <si>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</si>
  <si>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</si>
  <si>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</si>
  <si>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</si>
  <si>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</si>
  <si>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</si>
  <si>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</si>
  <si>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</si>
  <si>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</si>
  <si>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</si>
  <si>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</si>
  <si>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</si>
  <si>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</si>
  <si>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</si>
  <si>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</si>
  <si>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</si>
  <si>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</si>
  <si>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</si>
  <si>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</si>
  <si>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</si>
  <si>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</si>
  <si>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</si>
  <si>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</si>
  <si>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</si>
  <si>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</si>
  <si>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</si>
  <si>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</si>
  <si>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</si>
  <si>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</si>
  <si>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</si>
  <si>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</si>
  <si>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</si>
  <si>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</si>
  <si>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</si>
  <si>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</si>
  <si>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</si>
  <si>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</si>
  <si>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</si>
  <si>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</si>
  <si>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</si>
  <si>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</si>
  <si>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</si>
  <si>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</si>
  <si>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</si>
  <si>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</si>
  <si>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</si>
  <si>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</si>
  <si>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</si>
  <si>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</si>
  <si>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</si>
  <si>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</si>
  <si>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</si>
  <si>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</si>
  <si>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</si>
  <si>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</si>
  <si>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</si>
  <si>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</si>
  <si>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</si>
  <si>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</si>
  <si>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</si>
  <si>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</si>
  <si>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</si>
  <si>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</si>
  <si>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</si>
  <si>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</si>
  <si>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</si>
  <si>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</si>
  <si>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</si>
  <si>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</si>
  <si>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</si>
  <si>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</si>
  <si>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</si>
  <si>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</si>
  <si>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</si>
  <si>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</si>
  <si>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</si>
  <si>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</si>
  <si>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</si>
  <si>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</si>
  <si>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</si>
  <si>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</si>
  <si>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</si>
  <si>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</si>
  <si>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</si>
  <si>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</si>
  <si>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</si>
  <si>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</si>
  <si>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</si>
  <si>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</si>
  <si>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</si>
  <si>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</si>
  <si>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</si>
  <si>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</si>
  <si>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</si>
  <si>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</si>
  <si>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</si>
  <si>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</si>
  <si>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</si>
  <si>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</si>
  <si>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</si>
  <si>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</si>
  <si>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</si>
  <si>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</si>
  <si>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</si>
  <si>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</si>
  <si>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</si>
  <si>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</si>
  <si>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</si>
  <si>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</si>
  <si>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</si>
  <si>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</si>
  <si>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</si>
  <si>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</si>
  <si>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</si>
  <si>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</si>
  <si>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</si>
  <si>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</si>
  <si>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</si>
  <si>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</si>
  <si>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</si>
  <si>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</si>
  <si>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</si>
  <si>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</si>
  <si>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</si>
  <si>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</si>
  <si>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</si>
  <si>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</si>
  <si>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</si>
  <si>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</si>
  <si>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</si>
  <si>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</si>
  <si>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</si>
  <si>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</si>
  <si>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</si>
  <si>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</si>
  <si>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</si>
  <si>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</si>
  <si>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</si>
  <si>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</si>
  <si>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</si>
  <si>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</si>
  <si>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</si>
  <si>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</si>
  <si>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</si>
  <si>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</si>
  <si>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</si>
  <si>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</si>
  <si>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</si>
  <si>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</si>
  <si>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</si>
  <si>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</si>
  <si>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</si>
  <si>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</si>
  <si>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</si>
  <si>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</si>
  <si>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</si>
  <si>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</si>
  <si>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</si>
  <si>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</si>
  <si>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</si>
  <si>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</si>
  <si>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</si>
  <si>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</si>
  <si>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</si>
  <si>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</si>
  <si>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</si>
  <si>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</si>
  <si>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</si>
  <si>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</si>
  <si>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</si>
  <si>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</si>
  <si>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</si>
  <si>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</si>
  <si>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</si>
  <si>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</si>
  <si>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</si>
  <si>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</si>
  <si>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</si>
  <si>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</si>
  <si>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</si>
  <si>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</si>
  <si>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</si>
  <si>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</si>
  <si>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</si>
  <si>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</si>
  <si>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</si>
  <si>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</si>
  <si>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</si>
  <si>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</si>
  <si>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</si>
  <si>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</si>
  <si>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</si>
  <si>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</si>
  <si>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</si>
  <si>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</si>
  <si>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</si>
  <si>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</si>
  <si>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</si>
  <si>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</si>
  <si>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</si>
  <si>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</si>
  <si>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</si>
  <si>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</si>
  <si>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</si>
  <si>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</si>
  <si>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</si>
  <si>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</si>
  <si>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</si>
  <si>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</si>
  <si>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</si>
  <si>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</si>
  <si>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</si>
  <si>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</si>
  <si>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</si>
  <si>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</si>
  <si>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</si>
  <si>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</si>
  <si>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</si>
  <si>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</si>
  <si>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</si>
  <si>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</si>
  <si>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</si>
  <si>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</si>
  <si>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</si>
  <si>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</si>
  <si>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</si>
  <si>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</si>
  <si>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</si>
  <si>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</si>
  <si>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</si>
  <si>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</si>
  <si>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</si>
  <si>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</si>
  <si>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</si>
  <si>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</si>
  <si>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</si>
  <si>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</si>
  <si>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</si>
  <si>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</si>
  <si>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</si>
  <si>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</si>
  <si>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</si>
  <si>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</si>
  <si>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</si>
  <si>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</si>
  <si>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</si>
  <si>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</si>
  <si>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</si>
  <si>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</si>
  <si>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</si>
  <si>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旧軍人遺族等恩給進達事務事業</t>
  </si>
  <si>
    <t>社会・援護局</t>
  </si>
  <si>
    <t>昭和２８年度</t>
  </si>
  <si>
    <t>終了予定なし</t>
  </si>
  <si>
    <t>援護・業務課</t>
  </si>
  <si>
    <t>恩給給与細則（昭和２８年総理府令第６７号）
地方財政法第10条の４第９号</t>
  </si>
  <si>
    <t>旧陸海軍軍人軍属及びその遺族から提出される各種恩給請求書の内容を審査し､裁定庁である総務省に請求書類を進達する｡</t>
  </si>
  <si>
    <t>旧陸海軍軍人軍属及びその遺族から都道府県を通じて提出される各種恩給請求書の内容を審査し､裁定庁である総務省に請求書類を進達するとともに、都道府県に対し恩給進達事務に関する指導を行っている｡</t>
  </si>
  <si>
    <t>-</t>
  </si>
  <si>
    <t>旧軍関係調査事務等委託費</t>
  </si>
  <si>
    <t>処理簿</t>
  </si>
  <si>
    <t>件</t>
  </si>
  <si>
    <t>単位当たりコスト＝Ｘ／Ｙ
（ Ｘ ／ Ｙ）
Ｘ：各年度執行額 
Ｙ：各年度の恩給進達件数＋軍歴証明件数　　　　　　　　</t>
    <phoneticPr fontId="5"/>
  </si>
  <si>
    <t>万円</t>
  </si>
  <si>
    <t>　　Ｘ／Ｙ</t>
    <phoneticPr fontId="5"/>
  </si>
  <si>
    <t>35百万円
/3,704件</t>
  </si>
  <si>
    <t>39百万円
/3,393件</t>
  </si>
  <si>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</si>
  <si>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</si>
  <si>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恩給請求書を受付後1.5ヶ月以内に総務省に進達した割合</t>
  </si>
  <si>
    <t>履歴証明を受付後３ヶ月以内に処理した割合</t>
  </si>
  <si>
    <t>総務省</t>
  </si>
  <si>
    <t>恩給支給事務</t>
  </si>
  <si>
    <t>474</t>
  </si>
  <si>
    <t>432</t>
  </si>
  <si>
    <t>377</t>
  </si>
  <si>
    <t>741</t>
  </si>
  <si>
    <t>739</t>
  </si>
  <si>
    <t>755</t>
  </si>
  <si>
    <t>722</t>
  </si>
  <si>
    <t>724</t>
  </si>
  <si>
    <t>721</t>
  </si>
  <si>
    <t>○</t>
  </si>
  <si>
    <t>柴沼 雄一朗</t>
    <phoneticPr fontId="5"/>
  </si>
  <si>
    <t>援護費及び事務委託費の経理取扱要領の一部改正
について（令和3年3月25日社援発0325第3号）</t>
    <phoneticPr fontId="5"/>
  </si>
  <si>
    <t>事務処理件数は逓減しているものの、受給者の高齢化に伴い早急な対応が求められており、国民や社会のニーズに合致している。</t>
    <phoneticPr fontId="5"/>
  </si>
  <si>
    <t>旧陸海軍の人事資料を引き継いだ国において実施すべき事業である。</t>
    <phoneticPr fontId="5"/>
  </si>
  <si>
    <t>進達や軍歴証明事務は国が行うべき事業であり、優先度の高い事業である。</t>
    <phoneticPr fontId="5"/>
  </si>
  <si>
    <t>無</t>
  </si>
  <si>
    <t>‐</t>
  </si>
  <si>
    <t>令和２年度の支出は、本省事務費及び都道府県事務委託費のみである。</t>
    <phoneticPr fontId="5"/>
  </si>
  <si>
    <t>事業の実績を踏まえ、必要な経費について要求している。</t>
    <phoneticPr fontId="5"/>
  </si>
  <si>
    <t>-</t>
    <phoneticPr fontId="5"/>
  </si>
  <si>
    <t>恩給進達に必要な事務委託費等であり、真に必要なものに限定されている。</t>
    <phoneticPr fontId="5"/>
  </si>
  <si>
    <t>成果実績は目標に見合ったものとなっている。</t>
    <phoneticPr fontId="5"/>
  </si>
  <si>
    <t>戦後70年以上が経過し、軍歴証明等を申請される際に戦没者等の詳細情報の聞き取りが困難な状態となっており、資料の証明の難易度が上がっているところであるが、迅速な処理を行うことができた。また、執行率も概ね見込みどおりとなった。</t>
    <phoneticPr fontId="5"/>
  </si>
  <si>
    <t>今後も、迅速な恩給進達及び軍歴証明を行うとともに、予算計上においては、処理件数の実績を踏まえ必要な経費を精査する。</t>
    <phoneticPr fontId="5"/>
  </si>
  <si>
    <t>事務委託費</t>
    <rPh sb="0" eb="2">
      <t>ジム</t>
    </rPh>
    <rPh sb="2" eb="5">
      <t>イタクヒ</t>
    </rPh>
    <phoneticPr fontId="5"/>
  </si>
  <si>
    <t>恩給請求書等を進達する際に要する事務費</t>
    <phoneticPr fontId="5"/>
  </si>
  <si>
    <t>恩給請求書等を進達する際に要する事務費（事務委託）</t>
    <phoneticPr fontId="5"/>
  </si>
  <si>
    <t>A.福岡県</t>
    <rPh sb="2" eb="5">
      <t>フクオカケン</t>
    </rPh>
    <phoneticPr fontId="5"/>
  </si>
  <si>
    <t>福岡県</t>
    <rPh sb="0" eb="3">
      <t>フクオカケン</t>
    </rPh>
    <phoneticPr fontId="5"/>
  </si>
  <si>
    <t>三重県</t>
    <rPh sb="0" eb="3">
      <t>ミエケン</t>
    </rPh>
    <phoneticPr fontId="5"/>
  </si>
  <si>
    <t>兵庫県</t>
    <rPh sb="0" eb="3">
      <t>ヒョウゴケン</t>
    </rPh>
    <phoneticPr fontId="5"/>
  </si>
  <si>
    <t>北海道</t>
    <rPh sb="0" eb="3">
      <t>ホッカイドウ</t>
    </rPh>
    <phoneticPr fontId="5"/>
  </si>
  <si>
    <t>愛知県</t>
    <rPh sb="0" eb="3">
      <t>アイチケン</t>
    </rPh>
    <phoneticPr fontId="5"/>
  </si>
  <si>
    <t>長野県</t>
    <rPh sb="0" eb="3">
      <t>ナガノケン</t>
    </rPh>
    <phoneticPr fontId="5"/>
  </si>
  <si>
    <t>茨城県</t>
    <rPh sb="0" eb="3">
      <t>イバラキケン</t>
    </rPh>
    <phoneticPr fontId="5"/>
  </si>
  <si>
    <t>新潟県</t>
    <rPh sb="0" eb="3">
      <t>ニイガタケン</t>
    </rPh>
    <phoneticPr fontId="5"/>
  </si>
  <si>
    <t>神奈川県</t>
    <rPh sb="0" eb="4">
      <t>カナガワケン</t>
    </rPh>
    <phoneticPr fontId="5"/>
  </si>
  <si>
    <t>富山県</t>
    <rPh sb="0" eb="3">
      <t>トヤマケン</t>
    </rPh>
    <phoneticPr fontId="5"/>
  </si>
  <si>
    <t>-</t>
    <phoneticPr fontId="5"/>
  </si>
  <si>
    <t>処理簿、受付簿</t>
    <phoneticPr fontId="5"/>
  </si>
  <si>
    <t>恩給請求書を受付後１．５月以内に総務省に進達した件数
/受付件数</t>
    <phoneticPr fontId="5"/>
  </si>
  <si>
    <t>旧陸海軍軍人軍属に係る資料の調査及び履歴証明を受付後３月以内に処理した件数/受付件数</t>
    <phoneticPr fontId="5"/>
  </si>
  <si>
    <t xml:space="preserve">恩給進達件数及び軍歴証明処理件数 </t>
    <phoneticPr fontId="5"/>
  </si>
  <si>
    <t>-</t>
    <phoneticPr fontId="5"/>
  </si>
  <si>
    <t>40百万円
/2,800件</t>
    <rPh sb="2" eb="4">
      <t>ヒャクマン</t>
    </rPh>
    <rPh sb="4" eb="5">
      <t>エン</t>
    </rPh>
    <rPh sb="12" eb="13">
      <t>ケン</t>
    </rPh>
    <phoneticPr fontId="5"/>
  </si>
  <si>
    <t>厚労</t>
  </si>
  <si>
    <t>45百万円/2,635件</t>
    <rPh sb="2" eb="4">
      <t>ヒャクマン</t>
    </rPh>
    <rPh sb="4" eb="5">
      <t>エン</t>
    </rPh>
    <rPh sb="11" eb="12">
      <t>ケン</t>
    </rPh>
    <phoneticPr fontId="5"/>
  </si>
  <si>
    <t>-</t>
    <phoneticPr fontId="5"/>
  </si>
  <si>
    <t>（事業番号　20-0808-00　厚生労働省）
経由庁（本属庁）として、裁定庁である総務省に対して恩給請求書の進達を行う。
（事業番号　   総務省）
裁定庁として権利を裁定し、恩給の支払いを行う。</t>
    <phoneticPr fontId="5"/>
  </si>
  <si>
    <t>令和２年度に恩給請求書を受付後１．５月以内に総務省に進達する割合を100%にする。</t>
    <rPh sb="0" eb="2">
      <t>レイワ</t>
    </rPh>
    <rPh sb="3" eb="4">
      <t>ネン</t>
    </rPh>
    <phoneticPr fontId="5"/>
  </si>
  <si>
    <t>令和２年度に旧陸海軍軍人軍属に係る資料の調査及び履歴証明を受付後３月以内に処理する割合を100%にする。</t>
    <rPh sb="0" eb="2">
      <t>レイワ</t>
    </rPh>
    <phoneticPr fontId="5"/>
  </si>
  <si>
    <t>活動実績は概ね目標に見合ったものとなっている。</t>
    <rPh sb="0" eb="2">
      <t>カツドウ</t>
    </rPh>
    <rPh sb="2" eb="4">
      <t>ジッセキ</t>
    </rPh>
    <rPh sb="5" eb="6">
      <t>オオム</t>
    </rPh>
    <rPh sb="7" eb="9">
      <t>モクヒョウ</t>
    </rPh>
    <rPh sb="10" eb="12">
      <t>ミア</t>
    </rPh>
    <phoneticPr fontId="5"/>
  </si>
  <si>
    <t>庁費</t>
    <rPh sb="0" eb="2">
      <t>チョウヒ</t>
    </rPh>
    <phoneticPr fontId="5"/>
  </si>
  <si>
    <t>旧軍関係調査等業務庁費</t>
    <rPh sb="0" eb="1">
      <t>キュウ</t>
    </rPh>
    <rPh sb="1" eb="4">
      <t>グンカンケイ</t>
    </rPh>
    <rPh sb="4" eb="6">
      <t>チョウサ</t>
    </rPh>
    <rPh sb="6" eb="7">
      <t>トウ</t>
    </rPh>
    <rPh sb="7" eb="9">
      <t>ギョウム</t>
    </rPh>
    <rPh sb="9" eb="11">
      <t>チョウヒ</t>
    </rPh>
    <phoneticPr fontId="5"/>
  </si>
  <si>
    <t>職員旅費</t>
    <rPh sb="0" eb="2">
      <t>ショクイン</t>
    </rPh>
    <rPh sb="2" eb="4">
      <t>リョヒ</t>
    </rPh>
    <phoneticPr fontId="5"/>
  </si>
  <si>
    <t>参考人等旅費</t>
    <rPh sb="0" eb="3">
      <t>サンコウニン</t>
    </rPh>
    <rPh sb="3" eb="4">
      <t>トウ</t>
    </rPh>
    <rPh sb="4" eb="6">
      <t>リョヒ</t>
    </rPh>
    <phoneticPr fontId="5"/>
  </si>
  <si>
    <t>恩給給与細則に基づき、旧軍人遺族等恩給進達事務を迅速に行う必要があるため、当該指標を設定し、毎年度100％を目標としている。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</si>
</sst>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108857</xdr:colOff>
      <xdr:row>748</xdr:row>
      <xdr:rowOff>244930</xdr:rowOff>
    </xdr:from>
    <xdr:to>
      <xdr:col>27</xdr:col>
      <xdr:colOff>137611</xdr:colOff>
      <xdr:row>750</xdr:row>
      <xdr:rowOff>129630</xdr:rowOff>
    </xdr:to>
    <xdr:sp macro="" textlink="">
      <xdr:nvSpPr>
        <xdr:cNvPr id="2" name="テキスト ボックス 1"/>
        <xdr:cNvSpPr txBox="1"/>
      </xdr:nvSpPr>
      <xdr:spPr>
        <a:xfrm>
          <a:off x="4191000" y="236968394"/>
          <a:ext cx="1457504" cy="5922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厚生労働省</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４０百万円</a:t>
          </a:r>
        </a:p>
      </xdr:txBody>
    </xdr:sp>
    <xdr:clientData/>
  </xdr:twoCellAnchor>
  <xdr:twoCellAnchor>
    <xdr:from>
      <xdr:col>22</xdr:col>
      <xdr:colOff>54429</xdr:colOff>
      <xdr:row>750</xdr:row>
      <xdr:rowOff>258535</xdr:rowOff>
    </xdr:from>
    <xdr:to>
      <xdr:col>23</xdr:col>
      <xdr:colOff>19205</xdr:colOff>
      <xdr:row>755</xdr:row>
      <xdr:rowOff>185243</xdr:rowOff>
    </xdr:to>
    <xdr:sp macro="" textlink="">
      <xdr:nvSpPr>
        <xdr:cNvPr id="3" name="下矢印 2"/>
        <xdr:cNvSpPr/>
      </xdr:nvSpPr>
      <xdr:spPr>
        <a:xfrm>
          <a:off x="4544786" y="237689571"/>
          <a:ext cx="168883" cy="1695636"/>
        </a:xfrm>
        <a:prstGeom prst="downArrow">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149678</xdr:colOff>
      <xdr:row>757</xdr:row>
      <xdr:rowOff>27214</xdr:rowOff>
    </xdr:from>
    <xdr:to>
      <xdr:col>32</xdr:col>
      <xdr:colOff>4790</xdr:colOff>
      <xdr:row>759</xdr:row>
      <xdr:rowOff>34194</xdr:rowOff>
    </xdr:to>
    <xdr:sp macro="" textlink="">
      <xdr:nvSpPr>
        <xdr:cNvPr id="4" name="テキスト ボックス 3"/>
        <xdr:cNvSpPr txBox="1"/>
      </xdr:nvSpPr>
      <xdr:spPr>
        <a:xfrm>
          <a:off x="4231821" y="239934750"/>
          <a:ext cx="2304398" cy="7145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Ａ  </a:t>
          </a:r>
          <a:r>
            <a:rPr kumimoji="1" lang="en-US" altLang="ja-JP" sz="1200" baseline="0">
              <a:solidFill>
                <a:sysClr val="windowText" lastClr="000000"/>
              </a:solidFill>
              <a:latin typeface="ＭＳ ゴシック" pitchFamily="49" charset="-128"/>
              <a:ea typeface="ＭＳ ゴシック" pitchFamily="49" charset="-128"/>
            </a:rPr>
            <a:t> </a:t>
          </a:r>
          <a:r>
            <a:rPr kumimoji="1" lang="ja-JP" altLang="en-US" sz="1200" baseline="0">
              <a:solidFill>
                <a:sysClr val="windowText" lastClr="000000"/>
              </a:solidFill>
              <a:latin typeface="ＭＳ ゴシック" pitchFamily="49" charset="-128"/>
              <a:ea typeface="ＭＳ ゴシック" pitchFamily="49" charset="-128"/>
            </a:rPr>
            <a:t>都道府県（４７件）</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３２百万円</a:t>
          </a:r>
        </a:p>
      </xdr:txBody>
    </xdr:sp>
    <xdr:clientData/>
  </xdr:twoCellAnchor>
  <xdr:twoCellAnchor>
    <xdr:from>
      <xdr:col>21</xdr:col>
      <xdr:colOff>0</xdr:colOff>
      <xdr:row>756</xdr:row>
      <xdr:rowOff>68036</xdr:rowOff>
    </xdr:from>
    <xdr:to>
      <xdr:col>31</xdr:col>
      <xdr:colOff>115536</xdr:colOff>
      <xdr:row>756</xdr:row>
      <xdr:rowOff>280751</xdr:rowOff>
    </xdr:to>
    <xdr:sp macro="" textlink="">
      <xdr:nvSpPr>
        <xdr:cNvPr id="5" name="正方形/長方形 4"/>
        <xdr:cNvSpPr/>
      </xdr:nvSpPr>
      <xdr:spPr>
        <a:xfrm>
          <a:off x="4286250" y="239621786"/>
          <a:ext cx="2156607" cy="212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事務委託</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20</xdr:col>
      <xdr:colOff>27214</xdr:colOff>
      <xdr:row>759</xdr:row>
      <xdr:rowOff>149679</xdr:rowOff>
    </xdr:from>
    <xdr:to>
      <xdr:col>32</xdr:col>
      <xdr:colOff>75388</xdr:colOff>
      <xdr:row>761</xdr:row>
      <xdr:rowOff>61681</xdr:rowOff>
    </xdr:to>
    <xdr:sp macro="" textlink="">
      <xdr:nvSpPr>
        <xdr:cNvPr id="6" name="大かっこ 5"/>
        <xdr:cNvSpPr/>
      </xdr:nvSpPr>
      <xdr:spPr>
        <a:xfrm>
          <a:off x="4109357" y="240764786"/>
          <a:ext cx="2497460" cy="6195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108000" tIns="72000" rIns="108000" bIns="72000" rtlCol="0" anchor="ctr"/>
        <a:lstStyle/>
        <a:p>
          <a:pPr algn="ctr">
            <a:lnSpc>
              <a:spcPts val="1100"/>
            </a:lnSpc>
          </a:pPr>
          <a:r>
            <a:rPr kumimoji="1" lang="ja-JP" altLang="ja-JP" sz="1100" baseline="0">
              <a:solidFill>
                <a:schemeClr val="tx1"/>
              </a:solidFill>
              <a:latin typeface="ＭＳ ゴシック" pitchFamily="49" charset="-128"/>
              <a:ea typeface="ＭＳ ゴシック" pitchFamily="49" charset="-128"/>
              <a:cs typeface="+mn-cs"/>
            </a:rPr>
            <a:t>旧軍人遺族等に</a:t>
          </a:r>
          <a:r>
            <a:rPr kumimoji="1" lang="ja-JP" altLang="en-US" sz="1100" baseline="0">
              <a:solidFill>
                <a:schemeClr val="tx1"/>
              </a:solidFill>
              <a:latin typeface="ＭＳ ゴシック" pitchFamily="49" charset="-128"/>
              <a:ea typeface="ＭＳ ゴシック" pitchFamily="49" charset="-128"/>
              <a:cs typeface="+mn-cs"/>
            </a:rPr>
            <a:t>係</a:t>
          </a:r>
          <a:r>
            <a:rPr kumimoji="1" lang="ja-JP" altLang="ja-JP" sz="1100" baseline="0">
              <a:solidFill>
                <a:schemeClr val="tx1"/>
              </a:solidFill>
              <a:latin typeface="ＭＳ ゴシック" pitchFamily="49" charset="-128"/>
              <a:ea typeface="ＭＳ ゴシック" pitchFamily="49" charset="-128"/>
              <a:cs typeface="+mn-cs"/>
            </a:rPr>
            <a:t>る恩給進達</a:t>
          </a:r>
          <a:endParaRPr kumimoji="1" lang="en-US" altLang="ja-JP" sz="1100">
            <a:solidFill>
              <a:schemeClr val="tx1"/>
            </a:solidFill>
            <a:latin typeface="ＭＳ ゴシック" pitchFamily="49" charset="-128"/>
            <a:ea typeface="ＭＳ ゴシック" pitchFamily="49" charset="-128"/>
            <a:cs typeface="+mn-cs"/>
          </a:endParaRPr>
        </a:p>
      </xdr:txBody>
    </xdr:sp>
    <xdr:clientData/>
  </xdr:twoCellAnchor>
  <xdr:twoCellAnchor>
    <xdr:from>
      <xdr:col>28</xdr:col>
      <xdr:colOff>108857</xdr:colOff>
      <xdr:row>748</xdr:row>
      <xdr:rowOff>231321</xdr:rowOff>
    </xdr:from>
    <xdr:to>
      <xdr:col>34</xdr:col>
      <xdr:colOff>134772</xdr:colOff>
      <xdr:row>750</xdr:row>
      <xdr:rowOff>64805</xdr:rowOff>
    </xdr:to>
    <xdr:sp macro="" textlink="">
      <xdr:nvSpPr>
        <xdr:cNvPr id="7" name="大かっこ 6"/>
        <xdr:cNvSpPr/>
      </xdr:nvSpPr>
      <xdr:spPr>
        <a:xfrm>
          <a:off x="5823857" y="236954785"/>
          <a:ext cx="1250558" cy="5410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190500</xdr:colOff>
      <xdr:row>748</xdr:row>
      <xdr:rowOff>244929</xdr:rowOff>
    </xdr:from>
    <xdr:to>
      <xdr:col>34</xdr:col>
      <xdr:colOff>84592</xdr:colOff>
      <xdr:row>750</xdr:row>
      <xdr:rowOff>122843</xdr:rowOff>
    </xdr:to>
    <xdr:sp macro="" textlink="">
      <xdr:nvSpPr>
        <xdr:cNvPr id="9" name="テキスト ボックス 8"/>
        <xdr:cNvSpPr txBox="1"/>
      </xdr:nvSpPr>
      <xdr:spPr>
        <a:xfrm>
          <a:off x="5905500" y="236968393"/>
          <a:ext cx="1118735" cy="58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lnSpc>
              <a:spcPts val="1400"/>
            </a:lnSpc>
          </a:pPr>
          <a:r>
            <a:rPr kumimoji="1" lang="ja-JP" altLang="en-US" sz="1200" baseline="0">
              <a:latin typeface="ＭＳ ゴシック" pitchFamily="49" charset="-128"/>
              <a:ea typeface="ＭＳ ゴシック" pitchFamily="49" charset="-128"/>
            </a:rPr>
            <a:t>事務費</a:t>
          </a:r>
          <a:endParaRPr kumimoji="0" lang="en-US" altLang="ja-JP" sz="1100" b="0" i="0" u="none" strike="noStrike" baseline="0">
            <a:solidFill>
              <a:schemeClr val="dk1"/>
            </a:solidFill>
            <a:effectLst/>
            <a:latin typeface="+mn-lt"/>
            <a:ea typeface="+mn-ea"/>
            <a:cs typeface="+mn-cs"/>
          </a:endParaRPr>
        </a:p>
        <a:p>
          <a:pPr algn="ctr">
            <a:lnSpc>
              <a:spcPts val="1400"/>
            </a:lnSpc>
          </a:pPr>
          <a:r>
            <a:rPr kumimoji="1" lang="ja-JP" altLang="en-US" sz="1200">
              <a:latin typeface="ＭＳ ゴシック" pitchFamily="49" charset="-128"/>
              <a:ea typeface="ＭＳ ゴシック" pitchFamily="49" charset="-128"/>
            </a:rPr>
            <a:t>８百万円</a:t>
          </a:r>
          <a:endParaRPr kumimoji="1" lang="en-US" altLang="ja-JP" sz="1200">
            <a:latin typeface="ＭＳ ゴシック" pitchFamily="49" charset="-128"/>
            <a:ea typeface="ＭＳ ゴシック" pitchFamily="49" charset="-128"/>
          </a:endParaRPr>
        </a:p>
      </xdr:txBody>
    </xdr:sp>
    <xdr:clientData/>
  </xdr:twoCellAnchor>
  <xdr:twoCellAnchor>
    <xdr:from>
      <xdr:col>25</xdr:col>
      <xdr:colOff>149677</xdr:colOff>
      <xdr:row>751</xdr:row>
      <xdr:rowOff>299358</xdr:rowOff>
    </xdr:from>
    <xdr:to>
      <xdr:col>40</xdr:col>
      <xdr:colOff>201407</xdr:colOff>
      <xdr:row>753</xdr:row>
      <xdr:rowOff>338696</xdr:rowOff>
    </xdr:to>
    <xdr:sp macro="" textlink="">
      <xdr:nvSpPr>
        <xdr:cNvPr id="10" name="大かっこ 9"/>
        <xdr:cNvSpPr/>
      </xdr:nvSpPr>
      <xdr:spPr>
        <a:xfrm>
          <a:off x="5252356" y="238084179"/>
          <a:ext cx="3113337" cy="7469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108000" tIns="72000" rIns="108000" bIns="72000"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ＭＳ ゴシック" pitchFamily="49" charset="-128"/>
              <a:ea typeface="ＭＳ ゴシック" pitchFamily="49" charset="-128"/>
              <a:cs typeface="+mn-cs"/>
            </a:rPr>
            <a:t>旧軍人遺族等に係る</a:t>
          </a:r>
          <a:r>
            <a:rPr kumimoji="1" lang="ja-JP" altLang="ja-JP" sz="1100">
              <a:solidFill>
                <a:schemeClr val="tx1"/>
              </a:solidFill>
              <a:latin typeface="ＭＳ ゴシック" pitchFamily="49" charset="-128"/>
              <a:ea typeface="ＭＳ ゴシック" pitchFamily="49" charset="-128"/>
              <a:cs typeface="+mn-cs"/>
            </a:rPr>
            <a:t>恩給請求書の審査</a:t>
          </a:r>
          <a:endParaRPr kumimoji="1" lang="en-US" altLang="ja-JP" sz="1100">
            <a:solidFill>
              <a:schemeClr val="tx1"/>
            </a:solidFill>
            <a:latin typeface="ＭＳ ゴシック" pitchFamily="49" charset="-128"/>
            <a:ea typeface="ＭＳ ゴシック" pitchFamily="49" charset="-128"/>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ＭＳ ゴシック" pitchFamily="49" charset="-128"/>
              <a:ea typeface="ＭＳ ゴシック" pitchFamily="49" charset="-128"/>
              <a:cs typeface="+mn-cs"/>
            </a:rPr>
            <a:t>及び</a:t>
          </a:r>
          <a:r>
            <a:rPr kumimoji="1" lang="ja-JP" altLang="ja-JP" sz="1100">
              <a:solidFill>
                <a:schemeClr val="tx1"/>
              </a:solidFill>
              <a:latin typeface="ＭＳ ゴシック" pitchFamily="49" charset="-128"/>
              <a:ea typeface="ＭＳ ゴシック" pitchFamily="49" charset="-128"/>
              <a:cs typeface="+mn-cs"/>
            </a:rPr>
            <a:t>総務省</a:t>
          </a:r>
          <a:r>
            <a:rPr kumimoji="1" lang="ja-JP" altLang="en-US" sz="1100">
              <a:solidFill>
                <a:schemeClr val="tx1"/>
              </a:solidFill>
              <a:latin typeface="ＭＳ ゴシック" pitchFamily="49" charset="-128"/>
              <a:ea typeface="ＭＳ ゴシック" pitchFamily="49" charset="-128"/>
              <a:cs typeface="+mn-cs"/>
            </a:rPr>
            <a:t>への</a:t>
          </a:r>
          <a:r>
            <a:rPr kumimoji="1" lang="ja-JP" altLang="ja-JP" sz="1100">
              <a:solidFill>
                <a:schemeClr val="tx1"/>
              </a:solidFill>
              <a:latin typeface="ＭＳ ゴシック" pitchFamily="49" charset="-128"/>
              <a:ea typeface="ＭＳ ゴシック" pitchFamily="49" charset="-128"/>
              <a:cs typeface="+mn-cs"/>
            </a:rPr>
            <a:t>進達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70" zoomScaleNormal="75" zoomScaleSheetLayoutView="70" zoomScalePageLayoutView="85" workbookViewId="0">
      <selection activeCell="AD719" sqref="AD719:AF7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407</v>
      </c>
      <c r="AJ2" s="946" t="s">
        <v>780</v>
      </c>
      <c r="AK2" s="946"/>
      <c r="AL2" s="946"/>
      <c r="AM2" s="946"/>
      <c r="AN2" s="98" t="s">
        <v>407</v>
      </c>
      <c r="AO2" s="946">
        <v>20</v>
      </c>
      <c r="AP2" s="946"/>
      <c r="AQ2" s="946"/>
      <c r="AR2" s="99" t="s">
        <v>710</v>
      </c>
      <c r="AS2" s="952">
        <v>824</v>
      </c>
      <c r="AT2" s="952"/>
      <c r="AU2" s="952"/>
      <c r="AV2" s="98" t="str">
        <f>IF(AW2="","","-")</f>
        <v>-</v>
      </c>
      <c r="AW2" s="912">
        <v>0</v>
      </c>
      <c r="AX2" s="912"/>
    </row>
    <row r="3" spans="1:50" ht="21" customHeight="1" thickBot="1" x14ac:dyDescent="0.2">
      <c r="A3" s="868" t="s">
        <v>703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711</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712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714</v>
      </c>
      <c r="H5" s="841"/>
      <c r="I5" s="841"/>
      <c r="J5" s="841"/>
      <c r="K5" s="841"/>
      <c r="L5" s="841"/>
      <c r="M5" s="842" t="s">
        <v>66</v>
      </c>
      <c r="N5" s="843"/>
      <c r="O5" s="843"/>
      <c r="P5" s="843"/>
      <c r="Q5" s="843"/>
      <c r="R5" s="844"/>
      <c r="S5" s="845" t="s">
        <v>715</v>
      </c>
      <c r="T5" s="841"/>
      <c r="U5" s="841"/>
      <c r="V5" s="841"/>
      <c r="W5" s="841"/>
      <c r="X5" s="846"/>
      <c r="Y5" s="702" t="s">
        <v>3</v>
      </c>
      <c r="Z5" s="547"/>
      <c r="AA5" s="547"/>
      <c r="AB5" s="547"/>
      <c r="AC5" s="547"/>
      <c r="AD5" s="548"/>
      <c r="AE5" s="703" t="s">
        <v>716</v>
      </c>
      <c r="AF5" s="703"/>
      <c r="AG5" s="703"/>
      <c r="AH5" s="703"/>
      <c r="AI5" s="703"/>
      <c r="AJ5" s="703"/>
      <c r="AK5" s="703"/>
      <c r="AL5" s="703"/>
      <c r="AM5" s="703"/>
      <c r="AN5" s="703"/>
      <c r="AO5" s="703"/>
      <c r="AP5" s="704"/>
      <c r="AQ5" s="705" t="s">
        <v>745</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717</v>
      </c>
      <c r="H7" s="503"/>
      <c r="I7" s="503"/>
      <c r="J7" s="503"/>
      <c r="K7" s="503"/>
      <c r="L7" s="503"/>
      <c r="M7" s="503"/>
      <c r="N7" s="503"/>
      <c r="O7" s="503"/>
      <c r="P7" s="503"/>
      <c r="Q7" s="503"/>
      <c r="R7" s="503"/>
      <c r="S7" s="503"/>
      <c r="T7" s="503"/>
      <c r="U7" s="503"/>
      <c r="V7" s="503"/>
      <c r="W7" s="503"/>
      <c r="X7" s="504"/>
      <c r="Y7" s="924" t="s">
        <v>390</v>
      </c>
      <c r="Z7" s="444"/>
      <c r="AA7" s="444"/>
      <c r="AB7" s="444"/>
      <c r="AC7" s="444"/>
      <c r="AD7" s="925"/>
      <c r="AE7" s="913" t="s">
        <v>746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256</v>
      </c>
      <c r="B8" s="500"/>
      <c r="C8" s="500"/>
      <c r="D8" s="500"/>
      <c r="E8" s="500"/>
      <c r="F8" s="501"/>
      <c r="G8" s="947" t="str">
        <f>入力規則等!A27</f>
        <v>-</v>
      </c>
      <c r="H8" s="724"/>
      <c r="I8" s="724"/>
      <c r="J8" s="724"/>
      <c r="K8" s="724"/>
      <c r="L8" s="724"/>
      <c r="M8" s="724"/>
      <c r="N8" s="724"/>
      <c r="O8" s="724"/>
      <c r="P8" s="724"/>
      <c r="Q8" s="724"/>
      <c r="R8" s="724"/>
      <c r="S8" s="724"/>
      <c r="T8" s="724"/>
      <c r="U8" s="724"/>
      <c r="V8" s="724"/>
      <c r="W8" s="724"/>
      <c r="X8" s="948"/>
      <c r="Y8" s="847" t="s">
        <v>257</v>
      </c>
      <c r="Z8" s="848"/>
      <c r="AA8" s="848"/>
      <c r="AB8" s="848"/>
      <c r="AC8" s="848"/>
      <c r="AD8" s="849"/>
      <c r="AE8" s="723" t="str">
        <f>入力規則等!K13</f>
        <v>恩給関係</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718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719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5" t="s">
        <v>24</v>
      </c>
      <c r="B12" s="966"/>
      <c r="C12" s="966"/>
      <c r="D12" s="966"/>
      <c r="E12" s="966"/>
      <c r="F12" s="967"/>
      <c r="G12" s="764"/>
      <c r="H12" s="765"/>
      <c r="I12" s="765"/>
      <c r="J12" s="765"/>
      <c r="K12" s="765"/>
      <c r="L12" s="765"/>
      <c r="M12" s="765"/>
      <c r="N12" s="765"/>
      <c r="O12" s="765"/>
      <c r="P12" s="451" t="s">
        <v>391</v>
      </c>
      <c r="Q12" s="446"/>
      <c r="R12" s="446"/>
      <c r="S12" s="446"/>
      <c r="T12" s="446"/>
      <c r="U12" s="446"/>
      <c r="V12" s="447"/>
      <c r="W12" s="451" t="s">
        <v>413</v>
      </c>
      <c r="X12" s="446"/>
      <c r="Y12" s="446"/>
      <c r="Z12" s="446"/>
      <c r="AA12" s="446"/>
      <c r="AB12" s="446"/>
      <c r="AC12" s="447"/>
      <c r="AD12" s="451" t="s">
        <v>700</v>
      </c>
      <c r="AE12" s="446"/>
      <c r="AF12" s="446"/>
      <c r="AG12" s="446"/>
      <c r="AH12" s="446"/>
      <c r="AI12" s="446"/>
      <c r="AJ12" s="447"/>
      <c r="AK12" s="451" t="s">
        <v>704</v>
      </c>
      <c r="AL12" s="446"/>
      <c r="AM12" s="446"/>
      <c r="AN12" s="446"/>
      <c r="AO12" s="446"/>
      <c r="AP12" s="446"/>
      <c r="AQ12" s="447"/>
      <c r="AR12" s="451" t="s">
        <v>705</v>
      </c>
      <c r="AS12" s="446"/>
      <c r="AT12" s="446"/>
      <c r="AU12" s="446"/>
      <c r="AV12" s="446"/>
      <c r="AW12" s="44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44</v>
      </c>
      <c r="Q13" s="662"/>
      <c r="R13" s="662"/>
      <c r="S13" s="662"/>
      <c r="T13" s="662"/>
      <c r="U13" s="662"/>
      <c r="V13" s="663"/>
      <c r="W13" s="661">
        <v>46</v>
      </c>
      <c r="X13" s="662"/>
      <c r="Y13" s="662"/>
      <c r="Z13" s="662"/>
      <c r="AA13" s="662"/>
      <c r="AB13" s="662"/>
      <c r="AC13" s="663"/>
      <c r="AD13" s="661">
        <v>44</v>
      </c>
      <c r="AE13" s="662"/>
      <c r="AF13" s="662"/>
      <c r="AG13" s="662"/>
      <c r="AH13" s="662"/>
      <c r="AI13" s="662"/>
      <c r="AJ13" s="663"/>
      <c r="AK13" s="661">
        <v>45</v>
      </c>
      <c r="AL13" s="662"/>
      <c r="AM13" s="662"/>
      <c r="AN13" s="662"/>
      <c r="AO13" s="662"/>
      <c r="AP13" s="662"/>
      <c r="AQ13" s="663"/>
      <c r="AR13" s="921"/>
      <c r="AS13" s="922"/>
      <c r="AT13" s="922"/>
      <c r="AU13" s="922"/>
      <c r="AV13" s="922"/>
      <c r="AW13" s="922"/>
      <c r="AX13" s="923"/>
    </row>
    <row r="14" spans="1:50" ht="21" customHeight="1" x14ac:dyDescent="0.15">
      <c r="A14" s="618"/>
      <c r="B14" s="619"/>
      <c r="C14" s="619"/>
      <c r="D14" s="619"/>
      <c r="E14" s="619"/>
      <c r="F14" s="620"/>
      <c r="G14" s="729"/>
      <c r="H14" s="730"/>
      <c r="I14" s="715" t="s">
        <v>8</v>
      </c>
      <c r="J14" s="766"/>
      <c r="K14" s="766"/>
      <c r="L14" s="766"/>
      <c r="M14" s="766"/>
      <c r="N14" s="766"/>
      <c r="O14" s="767"/>
      <c r="P14" s="661" t="s">
        <v>720</v>
      </c>
      <c r="Q14" s="662"/>
      <c r="R14" s="662"/>
      <c r="S14" s="662"/>
      <c r="T14" s="662"/>
      <c r="U14" s="662"/>
      <c r="V14" s="663"/>
      <c r="W14" s="661" t="s">
        <v>720</v>
      </c>
      <c r="X14" s="662"/>
      <c r="Y14" s="662"/>
      <c r="Z14" s="662"/>
      <c r="AA14" s="662"/>
      <c r="AB14" s="662"/>
      <c r="AC14" s="663"/>
      <c r="AD14" s="661" t="s">
        <v>720</v>
      </c>
      <c r="AE14" s="662"/>
      <c r="AF14" s="662"/>
      <c r="AG14" s="662"/>
      <c r="AH14" s="662"/>
      <c r="AI14" s="662"/>
      <c r="AJ14" s="663"/>
      <c r="AK14" s="661" t="s">
        <v>778</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720</v>
      </c>
      <c r="Q15" s="662"/>
      <c r="R15" s="662"/>
      <c r="S15" s="662"/>
      <c r="T15" s="662"/>
      <c r="U15" s="662"/>
      <c r="V15" s="663"/>
      <c r="W15" s="661" t="s">
        <v>720</v>
      </c>
      <c r="X15" s="662"/>
      <c r="Y15" s="662"/>
      <c r="Z15" s="662"/>
      <c r="AA15" s="662"/>
      <c r="AB15" s="662"/>
      <c r="AC15" s="663"/>
      <c r="AD15" s="661" t="s">
        <v>720</v>
      </c>
      <c r="AE15" s="662"/>
      <c r="AF15" s="662"/>
      <c r="AG15" s="662"/>
      <c r="AH15" s="662"/>
      <c r="AI15" s="662"/>
      <c r="AJ15" s="663"/>
      <c r="AK15" s="661" t="s">
        <v>778</v>
      </c>
      <c r="AL15" s="662"/>
      <c r="AM15" s="662"/>
      <c r="AN15" s="662"/>
      <c r="AO15" s="662"/>
      <c r="AP15" s="662"/>
      <c r="AQ15" s="663"/>
      <c r="AR15" s="661"/>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720</v>
      </c>
      <c r="Q16" s="662"/>
      <c r="R16" s="662"/>
      <c r="S16" s="662"/>
      <c r="T16" s="662"/>
      <c r="U16" s="662"/>
      <c r="V16" s="663"/>
      <c r="W16" s="661" t="s">
        <v>720</v>
      </c>
      <c r="X16" s="662"/>
      <c r="Y16" s="662"/>
      <c r="Z16" s="662"/>
      <c r="AA16" s="662"/>
      <c r="AB16" s="662"/>
      <c r="AC16" s="663"/>
      <c r="AD16" s="661" t="s">
        <v>720</v>
      </c>
      <c r="AE16" s="662"/>
      <c r="AF16" s="662"/>
      <c r="AG16" s="662"/>
      <c r="AH16" s="662"/>
      <c r="AI16" s="662"/>
      <c r="AJ16" s="663"/>
      <c r="AK16" s="661" t="s">
        <v>778</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720</v>
      </c>
      <c r="Q17" s="662"/>
      <c r="R17" s="662"/>
      <c r="S17" s="662"/>
      <c r="T17" s="662"/>
      <c r="U17" s="662"/>
      <c r="V17" s="663"/>
      <c r="W17" s="661" t="s">
        <v>720</v>
      </c>
      <c r="X17" s="662"/>
      <c r="Y17" s="662"/>
      <c r="Z17" s="662"/>
      <c r="AA17" s="662"/>
      <c r="AB17" s="662"/>
      <c r="AC17" s="663"/>
      <c r="AD17" s="661" t="s">
        <v>720</v>
      </c>
      <c r="AE17" s="662"/>
      <c r="AF17" s="662"/>
      <c r="AG17" s="662"/>
      <c r="AH17" s="662"/>
      <c r="AI17" s="662"/>
      <c r="AJ17" s="663"/>
      <c r="AK17" s="661" t="s">
        <v>778</v>
      </c>
      <c r="AL17" s="662"/>
      <c r="AM17" s="662"/>
      <c r="AN17" s="662"/>
      <c r="AO17" s="662"/>
      <c r="AP17" s="662"/>
      <c r="AQ17" s="663"/>
      <c r="AR17" s="919"/>
      <c r="AS17" s="919"/>
      <c r="AT17" s="919"/>
      <c r="AU17" s="919"/>
      <c r="AV17" s="919"/>
      <c r="AW17" s="919"/>
      <c r="AX17" s="920"/>
    </row>
    <row r="18" spans="1:50" ht="24.75" customHeight="1" x14ac:dyDescent="0.15">
      <c r="A18" s="618"/>
      <c r="B18" s="619"/>
      <c r="C18" s="619"/>
      <c r="D18" s="619"/>
      <c r="E18" s="619"/>
      <c r="F18" s="620"/>
      <c r="G18" s="731"/>
      <c r="H18" s="732"/>
      <c r="I18" s="720" t="s">
        <v>20</v>
      </c>
      <c r="J18" s="721"/>
      <c r="K18" s="721"/>
      <c r="L18" s="721"/>
      <c r="M18" s="721"/>
      <c r="N18" s="721"/>
      <c r="O18" s="722"/>
      <c r="P18" s="879">
        <f>SUM(P13:V17)</f>
        <v>44</v>
      </c>
      <c r="Q18" s="880"/>
      <c r="R18" s="880"/>
      <c r="S18" s="880"/>
      <c r="T18" s="880"/>
      <c r="U18" s="880"/>
      <c r="V18" s="881"/>
      <c r="W18" s="879">
        <f>SUM(W13:AC17)</f>
        <v>46</v>
      </c>
      <c r="X18" s="880"/>
      <c r="Y18" s="880"/>
      <c r="Z18" s="880"/>
      <c r="AA18" s="880"/>
      <c r="AB18" s="880"/>
      <c r="AC18" s="881"/>
      <c r="AD18" s="879">
        <f>SUM(AD13:AJ17)</f>
        <v>44</v>
      </c>
      <c r="AE18" s="880"/>
      <c r="AF18" s="880"/>
      <c r="AG18" s="880"/>
      <c r="AH18" s="880"/>
      <c r="AI18" s="880"/>
      <c r="AJ18" s="881"/>
      <c r="AK18" s="879">
        <f>SUM(AK13:AQ17)</f>
        <v>45</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35</v>
      </c>
      <c r="Q19" s="662"/>
      <c r="R19" s="662"/>
      <c r="S19" s="662"/>
      <c r="T19" s="662"/>
      <c r="U19" s="662"/>
      <c r="V19" s="663"/>
      <c r="W19" s="661">
        <v>39</v>
      </c>
      <c r="X19" s="662"/>
      <c r="Y19" s="662"/>
      <c r="Z19" s="662"/>
      <c r="AA19" s="662"/>
      <c r="AB19" s="662"/>
      <c r="AC19" s="663"/>
      <c r="AD19" s="661">
        <v>40</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7" t="s">
        <v>10</v>
      </c>
      <c r="H20" s="878"/>
      <c r="I20" s="878"/>
      <c r="J20" s="878"/>
      <c r="K20" s="878"/>
      <c r="L20" s="878"/>
      <c r="M20" s="878"/>
      <c r="N20" s="878"/>
      <c r="O20" s="878"/>
      <c r="P20" s="316">
        <f>IF(P18=0, "-", SUM(P19)/P18)</f>
        <v>0.79545454545454541</v>
      </c>
      <c r="Q20" s="316"/>
      <c r="R20" s="316"/>
      <c r="S20" s="316"/>
      <c r="T20" s="316"/>
      <c r="U20" s="316"/>
      <c r="V20" s="316"/>
      <c r="W20" s="316">
        <f t="shared" ref="W20" si="0">IF(W18=0, "-", SUM(W19)/W18)</f>
        <v>0.84782608695652173</v>
      </c>
      <c r="X20" s="316"/>
      <c r="Y20" s="316"/>
      <c r="Z20" s="316"/>
      <c r="AA20" s="316"/>
      <c r="AB20" s="316"/>
      <c r="AC20" s="316"/>
      <c r="AD20" s="316">
        <f t="shared" ref="AD20" si="1">IF(AD18=0, "-", SUM(AD19)/AD18)</f>
        <v>0.90909090909090906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8"/>
      <c r="G21" s="314" t="s">
        <v>354</v>
      </c>
      <c r="H21" s="315"/>
      <c r="I21" s="315"/>
      <c r="J21" s="315"/>
      <c r="K21" s="315"/>
      <c r="L21" s="315"/>
      <c r="M21" s="315"/>
      <c r="N21" s="315"/>
      <c r="O21" s="315"/>
      <c r="P21" s="316">
        <f>IF(P19=0, "-", SUM(P19)/SUM(P13,P14))</f>
        <v>0.79545454545454541</v>
      </c>
      <c r="Q21" s="316"/>
      <c r="R21" s="316"/>
      <c r="S21" s="316"/>
      <c r="T21" s="316"/>
      <c r="U21" s="316"/>
      <c r="V21" s="316"/>
      <c r="W21" s="316">
        <f t="shared" ref="W21" si="2">IF(W19=0, "-", SUM(W19)/SUM(W13,W14))</f>
        <v>0.84782608695652173</v>
      </c>
      <c r="X21" s="316"/>
      <c r="Y21" s="316"/>
      <c r="Z21" s="316"/>
      <c r="AA21" s="316"/>
      <c r="AB21" s="316"/>
      <c r="AC21" s="316"/>
      <c r="AD21" s="316">
        <f t="shared" ref="AD21" si="3">IF(AD19=0, "-", SUM(AD19)/SUM(AD13,AD14))</f>
        <v>0.90909090909090906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708</v>
      </c>
      <c r="B22" s="975"/>
      <c r="C22" s="975"/>
      <c r="D22" s="975"/>
      <c r="E22" s="975"/>
      <c r="F22" s="976"/>
      <c r="G22" s="970" t="s">
        <v>333</v>
      </c>
      <c r="H22" s="222"/>
      <c r="I22" s="222"/>
      <c r="J22" s="222"/>
      <c r="K22" s="222"/>
      <c r="L22" s="222"/>
      <c r="M22" s="222"/>
      <c r="N22" s="222"/>
      <c r="O22" s="223"/>
      <c r="P22" s="935" t="s">
        <v>706</v>
      </c>
      <c r="Q22" s="222"/>
      <c r="R22" s="222"/>
      <c r="S22" s="222"/>
      <c r="T22" s="222"/>
      <c r="U22" s="222"/>
      <c r="V22" s="223"/>
      <c r="W22" s="935" t="s">
        <v>707</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721</v>
      </c>
      <c r="H23" s="972"/>
      <c r="I23" s="972"/>
      <c r="J23" s="972"/>
      <c r="K23" s="972"/>
      <c r="L23" s="972"/>
      <c r="M23" s="972"/>
      <c r="N23" s="972"/>
      <c r="O23" s="973"/>
      <c r="P23" s="921">
        <v>36</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787</v>
      </c>
      <c r="H24" s="938"/>
      <c r="I24" s="938"/>
      <c r="J24" s="938"/>
      <c r="K24" s="938"/>
      <c r="L24" s="938"/>
      <c r="M24" s="938"/>
      <c r="N24" s="938"/>
      <c r="O24" s="939"/>
      <c r="P24" s="661">
        <v>5</v>
      </c>
      <c r="Q24" s="662"/>
      <c r="R24" s="662"/>
      <c r="S24" s="662"/>
      <c r="T24" s="662"/>
      <c r="U24" s="662"/>
      <c r="V24" s="663"/>
      <c r="W24" s="661"/>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t="s">
        <v>788</v>
      </c>
      <c r="H25" s="938"/>
      <c r="I25" s="938"/>
      <c r="J25" s="938"/>
      <c r="K25" s="938"/>
      <c r="L25" s="938"/>
      <c r="M25" s="938"/>
      <c r="N25" s="938"/>
      <c r="O25" s="939"/>
      <c r="P25" s="661">
        <v>4</v>
      </c>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t="s">
        <v>789</v>
      </c>
      <c r="H26" s="938"/>
      <c r="I26" s="938"/>
      <c r="J26" s="938"/>
      <c r="K26" s="938"/>
      <c r="L26" s="938"/>
      <c r="M26" s="938"/>
      <c r="N26" s="938"/>
      <c r="O26" s="939"/>
      <c r="P26" s="661">
        <v>0</v>
      </c>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t="s">
        <v>790</v>
      </c>
      <c r="H27" s="938"/>
      <c r="I27" s="938"/>
      <c r="J27" s="938"/>
      <c r="K27" s="938"/>
      <c r="L27" s="938"/>
      <c r="M27" s="938"/>
      <c r="N27" s="938"/>
      <c r="O27" s="939"/>
      <c r="P27" s="661">
        <v>0</v>
      </c>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61">
        <f>AK13</f>
        <v>45</v>
      </c>
      <c r="Q29" s="662"/>
      <c r="R29" s="662"/>
      <c r="S29" s="662"/>
      <c r="T29" s="662"/>
      <c r="U29" s="662"/>
      <c r="V29" s="663"/>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349</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391</v>
      </c>
      <c r="AF30" s="860"/>
      <c r="AG30" s="860"/>
      <c r="AH30" s="861"/>
      <c r="AI30" s="916" t="s">
        <v>413</v>
      </c>
      <c r="AJ30" s="916"/>
      <c r="AK30" s="916"/>
      <c r="AL30" s="859"/>
      <c r="AM30" s="916" t="s">
        <v>510</v>
      </c>
      <c r="AN30" s="916"/>
      <c r="AO30" s="916"/>
      <c r="AP30" s="859"/>
      <c r="AQ30" s="771" t="s">
        <v>232</v>
      </c>
      <c r="AR30" s="772"/>
      <c r="AS30" s="772"/>
      <c r="AT30" s="773"/>
      <c r="AU30" s="778" t="s">
        <v>134</v>
      </c>
      <c r="AV30" s="778"/>
      <c r="AW30" s="778"/>
      <c r="AX30" s="918"/>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7"/>
      <c r="AJ31" s="917"/>
      <c r="AK31" s="917"/>
      <c r="AL31" s="412"/>
      <c r="AM31" s="917"/>
      <c r="AN31" s="917"/>
      <c r="AO31" s="917"/>
      <c r="AP31" s="412"/>
      <c r="AQ31" s="250" t="s">
        <v>720</v>
      </c>
      <c r="AR31" s="201"/>
      <c r="AS31" s="136" t="s">
        <v>233</v>
      </c>
      <c r="AT31" s="137"/>
      <c r="AU31" s="200">
        <v>2</v>
      </c>
      <c r="AV31" s="200"/>
      <c r="AW31" s="397" t="s">
        <v>179</v>
      </c>
      <c r="AX31" s="398"/>
    </row>
    <row r="32" spans="1:50" ht="23.25" customHeight="1" x14ac:dyDescent="0.15">
      <c r="A32" s="402"/>
      <c r="B32" s="400"/>
      <c r="C32" s="400"/>
      <c r="D32" s="400"/>
      <c r="E32" s="400"/>
      <c r="F32" s="401"/>
      <c r="G32" s="568" t="s">
        <v>784</v>
      </c>
      <c r="H32" s="569"/>
      <c r="I32" s="569"/>
      <c r="J32" s="569"/>
      <c r="K32" s="569"/>
      <c r="L32" s="569"/>
      <c r="M32" s="569"/>
      <c r="N32" s="569"/>
      <c r="O32" s="570"/>
      <c r="P32" s="108" t="s">
        <v>775</v>
      </c>
      <c r="Q32" s="108"/>
      <c r="R32" s="108"/>
      <c r="S32" s="108"/>
      <c r="T32" s="108"/>
      <c r="U32" s="108"/>
      <c r="V32" s="108"/>
      <c r="W32" s="108"/>
      <c r="X32" s="109"/>
      <c r="Y32" s="475" t="s">
        <v>12</v>
      </c>
      <c r="Z32" s="535"/>
      <c r="AA32" s="536"/>
      <c r="AB32" s="465" t="s">
        <v>372</v>
      </c>
      <c r="AC32" s="465"/>
      <c r="AD32" s="465"/>
      <c r="AE32" s="218">
        <v>98</v>
      </c>
      <c r="AF32" s="219"/>
      <c r="AG32" s="219"/>
      <c r="AH32" s="219"/>
      <c r="AI32" s="218">
        <v>100</v>
      </c>
      <c r="AJ32" s="219"/>
      <c r="AK32" s="219"/>
      <c r="AL32" s="219"/>
      <c r="AM32" s="218">
        <v>100</v>
      </c>
      <c r="AN32" s="219"/>
      <c r="AO32" s="219"/>
      <c r="AP32" s="219"/>
      <c r="AQ32" s="336" t="s">
        <v>720</v>
      </c>
      <c r="AR32" s="208"/>
      <c r="AS32" s="208"/>
      <c r="AT32" s="337"/>
      <c r="AU32" s="219" t="s">
        <v>720</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372</v>
      </c>
      <c r="AC33" s="527"/>
      <c r="AD33" s="527"/>
      <c r="AE33" s="218">
        <v>100</v>
      </c>
      <c r="AF33" s="219"/>
      <c r="AG33" s="219"/>
      <c r="AH33" s="219"/>
      <c r="AI33" s="218">
        <v>100</v>
      </c>
      <c r="AJ33" s="219"/>
      <c r="AK33" s="219"/>
      <c r="AL33" s="219"/>
      <c r="AM33" s="218">
        <v>100</v>
      </c>
      <c r="AN33" s="219"/>
      <c r="AO33" s="219"/>
      <c r="AP33" s="219"/>
      <c r="AQ33" s="336" t="s">
        <v>720</v>
      </c>
      <c r="AR33" s="208"/>
      <c r="AS33" s="208"/>
      <c r="AT33" s="337"/>
      <c r="AU33" s="219">
        <v>100</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98</v>
      </c>
      <c r="AF34" s="219"/>
      <c r="AG34" s="219"/>
      <c r="AH34" s="219"/>
      <c r="AI34" s="218">
        <v>100</v>
      </c>
      <c r="AJ34" s="219"/>
      <c r="AK34" s="219"/>
      <c r="AL34" s="219"/>
      <c r="AM34" s="218">
        <v>100</v>
      </c>
      <c r="AN34" s="219"/>
      <c r="AO34" s="219"/>
      <c r="AP34" s="219"/>
      <c r="AQ34" s="336" t="s">
        <v>720</v>
      </c>
      <c r="AR34" s="208"/>
      <c r="AS34" s="208"/>
      <c r="AT34" s="337"/>
      <c r="AU34" s="219" t="s">
        <v>720</v>
      </c>
      <c r="AV34" s="219"/>
      <c r="AW34" s="219"/>
      <c r="AX34" s="221"/>
    </row>
    <row r="35" spans="1:51" ht="23.25" customHeight="1" x14ac:dyDescent="0.15">
      <c r="A35" s="228" t="s">
        <v>381</v>
      </c>
      <c r="B35" s="229"/>
      <c r="C35" s="229"/>
      <c r="D35" s="229"/>
      <c r="E35" s="229"/>
      <c r="F35" s="230"/>
      <c r="G35" s="234" t="s">
        <v>774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4" t="s">
        <v>349</v>
      </c>
      <c r="B37" s="775"/>
      <c r="C37" s="775"/>
      <c r="D37" s="775"/>
      <c r="E37" s="775"/>
      <c r="F37" s="776"/>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391</v>
      </c>
      <c r="AF37" s="247"/>
      <c r="AG37" s="247"/>
      <c r="AH37" s="247"/>
      <c r="AI37" s="247" t="s">
        <v>413</v>
      </c>
      <c r="AJ37" s="247"/>
      <c r="AK37" s="247"/>
      <c r="AL37" s="247"/>
      <c r="AM37" s="247" t="s">
        <v>510</v>
      </c>
      <c r="AN37" s="247"/>
      <c r="AO37" s="247"/>
      <c r="AP37" s="247"/>
      <c r="AQ37" s="154" t="s">
        <v>232</v>
      </c>
      <c r="AR37" s="155"/>
      <c r="AS37" s="155"/>
      <c r="AT37" s="156"/>
      <c r="AU37" s="416" t="s">
        <v>134</v>
      </c>
      <c r="AV37" s="416"/>
      <c r="AW37" s="416"/>
      <c r="AX37" s="911"/>
      <c r="AY37">
        <f>COUNTA($G$39)</f>
        <v>1</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t="s">
        <v>720</v>
      </c>
      <c r="AR38" s="201"/>
      <c r="AS38" s="136" t="s">
        <v>233</v>
      </c>
      <c r="AT38" s="137"/>
      <c r="AU38" s="200">
        <v>2</v>
      </c>
      <c r="AV38" s="200"/>
      <c r="AW38" s="397" t="s">
        <v>179</v>
      </c>
      <c r="AX38" s="398"/>
      <c r="AY38">
        <f>$AY$37</f>
        <v>1</v>
      </c>
    </row>
    <row r="39" spans="1:51" ht="23.25" customHeight="1" x14ac:dyDescent="0.15">
      <c r="A39" s="402"/>
      <c r="B39" s="400"/>
      <c r="C39" s="400"/>
      <c r="D39" s="400"/>
      <c r="E39" s="400"/>
      <c r="F39" s="401"/>
      <c r="G39" s="568" t="s">
        <v>785</v>
      </c>
      <c r="H39" s="569"/>
      <c r="I39" s="569"/>
      <c r="J39" s="569"/>
      <c r="K39" s="569"/>
      <c r="L39" s="569"/>
      <c r="M39" s="569"/>
      <c r="N39" s="569"/>
      <c r="O39" s="570"/>
      <c r="P39" s="108" t="s">
        <v>776</v>
      </c>
      <c r="Q39" s="108"/>
      <c r="R39" s="108"/>
      <c r="S39" s="108"/>
      <c r="T39" s="108"/>
      <c r="U39" s="108"/>
      <c r="V39" s="108"/>
      <c r="W39" s="108"/>
      <c r="X39" s="109"/>
      <c r="Y39" s="475" t="s">
        <v>12</v>
      </c>
      <c r="Z39" s="535"/>
      <c r="AA39" s="536"/>
      <c r="AB39" s="465" t="s">
        <v>372</v>
      </c>
      <c r="AC39" s="465"/>
      <c r="AD39" s="465"/>
      <c r="AE39" s="218">
        <v>100</v>
      </c>
      <c r="AF39" s="219"/>
      <c r="AG39" s="219"/>
      <c r="AH39" s="219"/>
      <c r="AI39" s="218">
        <v>100</v>
      </c>
      <c r="AJ39" s="219"/>
      <c r="AK39" s="219"/>
      <c r="AL39" s="219"/>
      <c r="AM39" s="218">
        <v>100</v>
      </c>
      <c r="AN39" s="219"/>
      <c r="AO39" s="219"/>
      <c r="AP39" s="219"/>
      <c r="AQ39" s="336" t="s">
        <v>720</v>
      </c>
      <c r="AR39" s="208"/>
      <c r="AS39" s="208"/>
      <c r="AT39" s="337"/>
      <c r="AU39" s="219" t="s">
        <v>720</v>
      </c>
      <c r="AV39" s="219"/>
      <c r="AW39" s="219"/>
      <c r="AX39" s="221"/>
      <c r="AY39">
        <f t="shared" ref="AY39:AY43" si="4">$AY$37</f>
        <v>1</v>
      </c>
    </row>
    <row r="40" spans="1:51" ht="23.25"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t="s">
        <v>372</v>
      </c>
      <c r="AC40" s="527"/>
      <c r="AD40" s="527"/>
      <c r="AE40" s="218">
        <v>100</v>
      </c>
      <c r="AF40" s="219"/>
      <c r="AG40" s="219"/>
      <c r="AH40" s="219"/>
      <c r="AI40" s="218">
        <v>100</v>
      </c>
      <c r="AJ40" s="219"/>
      <c r="AK40" s="219"/>
      <c r="AL40" s="219"/>
      <c r="AM40" s="218">
        <v>100</v>
      </c>
      <c r="AN40" s="219"/>
      <c r="AO40" s="219"/>
      <c r="AP40" s="219"/>
      <c r="AQ40" s="336" t="s">
        <v>720</v>
      </c>
      <c r="AR40" s="208"/>
      <c r="AS40" s="208"/>
      <c r="AT40" s="337"/>
      <c r="AU40" s="219">
        <v>100</v>
      </c>
      <c r="AV40" s="219"/>
      <c r="AW40" s="219"/>
      <c r="AX40" s="221"/>
      <c r="AY40">
        <f t="shared" si="4"/>
        <v>1</v>
      </c>
    </row>
    <row r="41" spans="1:51" ht="23.25"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v>100</v>
      </c>
      <c r="AF41" s="219"/>
      <c r="AG41" s="219"/>
      <c r="AH41" s="219"/>
      <c r="AI41" s="218">
        <v>100</v>
      </c>
      <c r="AJ41" s="219"/>
      <c r="AK41" s="219"/>
      <c r="AL41" s="219"/>
      <c r="AM41" s="218">
        <v>100</v>
      </c>
      <c r="AN41" s="219"/>
      <c r="AO41" s="219"/>
      <c r="AP41" s="219"/>
      <c r="AQ41" s="336" t="s">
        <v>720</v>
      </c>
      <c r="AR41" s="208"/>
      <c r="AS41" s="208"/>
      <c r="AT41" s="337"/>
      <c r="AU41" s="219" t="s">
        <v>720</v>
      </c>
      <c r="AV41" s="219"/>
      <c r="AW41" s="219"/>
      <c r="AX41" s="221"/>
      <c r="AY41">
        <f t="shared" si="4"/>
        <v>1</v>
      </c>
    </row>
    <row r="42" spans="1:51" ht="23.25" customHeight="1" x14ac:dyDescent="0.15">
      <c r="A42" s="228" t="s">
        <v>381</v>
      </c>
      <c r="B42" s="229"/>
      <c r="C42" s="229"/>
      <c r="D42" s="229"/>
      <c r="E42" s="229"/>
      <c r="F42" s="230"/>
      <c r="G42" s="234" t="s">
        <v>722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4" t="s">
        <v>349</v>
      </c>
      <c r="B44" s="775"/>
      <c r="C44" s="775"/>
      <c r="D44" s="775"/>
      <c r="E44" s="775"/>
      <c r="F44" s="776"/>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391</v>
      </c>
      <c r="AF44" s="247"/>
      <c r="AG44" s="247"/>
      <c r="AH44" s="247"/>
      <c r="AI44" s="247" t="s">
        <v>413</v>
      </c>
      <c r="AJ44" s="247"/>
      <c r="AK44" s="247"/>
      <c r="AL44" s="247"/>
      <c r="AM44" s="247" t="s">
        <v>510</v>
      </c>
      <c r="AN44" s="247"/>
      <c r="AO44" s="247"/>
      <c r="AP44" s="247"/>
      <c r="AQ44" s="154" t="s">
        <v>232</v>
      </c>
      <c r="AR44" s="155"/>
      <c r="AS44" s="155"/>
      <c r="AT44" s="156"/>
      <c r="AU44" s="416" t="s">
        <v>134</v>
      </c>
      <c r="AV44" s="416"/>
      <c r="AW44" s="416"/>
      <c r="AX44" s="911"/>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391</v>
      </c>
      <c r="AF51" s="247"/>
      <c r="AG51" s="247"/>
      <c r="AH51" s="247"/>
      <c r="AI51" s="247" t="s">
        <v>413</v>
      </c>
      <c r="AJ51" s="247"/>
      <c r="AK51" s="247"/>
      <c r="AL51" s="247"/>
      <c r="AM51" s="247" t="s">
        <v>510</v>
      </c>
      <c r="AN51" s="247"/>
      <c r="AO51" s="247"/>
      <c r="AP51" s="247"/>
      <c r="AQ51" s="154" t="s">
        <v>232</v>
      </c>
      <c r="AR51" s="155"/>
      <c r="AS51" s="155"/>
      <c r="AT51" s="156"/>
      <c r="AU51" s="926" t="s">
        <v>134</v>
      </c>
      <c r="AV51" s="926"/>
      <c r="AW51" s="926"/>
      <c r="AX51" s="927"/>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391</v>
      </c>
      <c r="AF58" s="247"/>
      <c r="AG58" s="247"/>
      <c r="AH58" s="247"/>
      <c r="AI58" s="247" t="s">
        <v>413</v>
      </c>
      <c r="AJ58" s="247"/>
      <c r="AK58" s="247"/>
      <c r="AL58" s="247"/>
      <c r="AM58" s="247" t="s">
        <v>510</v>
      </c>
      <c r="AN58" s="247"/>
      <c r="AO58" s="247"/>
      <c r="AP58" s="247"/>
      <c r="AQ58" s="154" t="s">
        <v>232</v>
      </c>
      <c r="AR58" s="155"/>
      <c r="AS58" s="155"/>
      <c r="AT58" s="156"/>
      <c r="AU58" s="926" t="s">
        <v>134</v>
      </c>
      <c r="AV58" s="926"/>
      <c r="AW58" s="926"/>
      <c r="AX58" s="927"/>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5"/>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91"/>
      <c r="I78" s="592"/>
      <c r="J78" s="592"/>
      <c r="K78" s="592"/>
      <c r="L78" s="592"/>
      <c r="M78" s="592"/>
      <c r="N78" s="592"/>
      <c r="O78" s="593"/>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t="s">
        <v>342</v>
      </c>
      <c r="AS79" s="273"/>
      <c r="AT79" s="274"/>
      <c r="AU79" s="274"/>
      <c r="AV79" s="274"/>
      <c r="AW79" s="274"/>
      <c r="AX79" s="969"/>
      <c r="AY79">
        <f>COUNTIF($AR$79,"☑")</f>
        <v>0</v>
      </c>
    </row>
    <row r="80" spans="1:51" ht="18.75" hidden="1" customHeight="1" x14ac:dyDescent="0.15">
      <c r="A80" s="865"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6"/>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6"/>
      <c r="B82" s="531"/>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0</v>
      </c>
    </row>
    <row r="83" spans="1:60" ht="22.5" hidden="1" customHeight="1" x14ac:dyDescent="0.15">
      <c r="A83" s="866"/>
      <c r="B83" s="531"/>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0</v>
      </c>
    </row>
    <row r="84" spans="1:60" ht="19.5" hidden="1" customHeight="1" x14ac:dyDescent="0.15">
      <c r="A84" s="866"/>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0</v>
      </c>
    </row>
    <row r="85" spans="1:60" ht="18.75" hidden="1" customHeight="1" x14ac:dyDescent="0.15">
      <c r="A85" s="866"/>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391</v>
      </c>
      <c r="AF85" s="247"/>
      <c r="AG85" s="247"/>
      <c r="AH85" s="247"/>
      <c r="AI85" s="247" t="s">
        <v>413</v>
      </c>
      <c r="AJ85" s="247"/>
      <c r="AK85" s="247"/>
      <c r="AL85" s="247"/>
      <c r="AM85" s="247" t="s">
        <v>510</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66"/>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6"/>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391</v>
      </c>
      <c r="AF90" s="247"/>
      <c r="AG90" s="247"/>
      <c r="AH90" s="247"/>
      <c r="AI90" s="247" t="s">
        <v>413</v>
      </c>
      <c r="AJ90" s="247"/>
      <c r="AK90" s="247"/>
      <c r="AL90" s="247"/>
      <c r="AM90" s="247" t="s">
        <v>510</v>
      </c>
      <c r="AN90" s="247"/>
      <c r="AO90" s="247"/>
      <c r="AP90" s="247"/>
      <c r="AQ90" s="158" t="s">
        <v>232</v>
      </c>
      <c r="AR90" s="133"/>
      <c r="AS90" s="133"/>
      <c r="AT90" s="134"/>
      <c r="AU90" s="537" t="s">
        <v>134</v>
      </c>
      <c r="AV90" s="537"/>
      <c r="AW90" s="537"/>
      <c r="AX90" s="538"/>
      <c r="AY90">
        <f>COUNTA($G$92)</f>
        <v>0</v>
      </c>
    </row>
    <row r="91" spans="1:60" ht="18.75" hidden="1" customHeight="1" x14ac:dyDescent="0.15">
      <c r="A91" s="866"/>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6"/>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391</v>
      </c>
      <c r="AF95" s="247"/>
      <c r="AG95" s="247"/>
      <c r="AH95" s="247"/>
      <c r="AI95" s="247" t="s">
        <v>413</v>
      </c>
      <c r="AJ95" s="247"/>
      <c r="AK95" s="247"/>
      <c r="AL95" s="247"/>
      <c r="AM95" s="247" t="s">
        <v>510</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6"/>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6"/>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391</v>
      </c>
      <c r="AF100" s="544"/>
      <c r="AG100" s="544"/>
      <c r="AH100" s="545"/>
      <c r="AI100" s="543" t="s">
        <v>413</v>
      </c>
      <c r="AJ100" s="544"/>
      <c r="AK100" s="544"/>
      <c r="AL100" s="545"/>
      <c r="AM100" s="543" t="s">
        <v>510</v>
      </c>
      <c r="AN100" s="544"/>
      <c r="AO100" s="544"/>
      <c r="AP100" s="545"/>
      <c r="AQ100" s="317" t="s">
        <v>418</v>
      </c>
      <c r="AR100" s="318"/>
      <c r="AS100" s="318"/>
      <c r="AT100" s="319"/>
      <c r="AU100" s="317" t="s">
        <v>542</v>
      </c>
      <c r="AV100" s="318"/>
      <c r="AW100" s="318"/>
      <c r="AX100" s="320"/>
    </row>
    <row r="101" spans="1:60" ht="23.25" customHeight="1" x14ac:dyDescent="0.15">
      <c r="A101" s="423"/>
      <c r="B101" s="424"/>
      <c r="C101" s="424"/>
      <c r="D101" s="424"/>
      <c r="E101" s="424"/>
      <c r="F101" s="425"/>
      <c r="G101" s="108" t="s">
        <v>777</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723</v>
      </c>
      <c r="AC101" s="465"/>
      <c r="AD101" s="465"/>
      <c r="AE101" s="282">
        <v>3704</v>
      </c>
      <c r="AF101" s="282"/>
      <c r="AG101" s="282"/>
      <c r="AH101" s="282"/>
      <c r="AI101" s="282">
        <v>3393</v>
      </c>
      <c r="AJ101" s="282"/>
      <c r="AK101" s="282"/>
      <c r="AL101" s="282"/>
      <c r="AM101" s="282">
        <v>2800</v>
      </c>
      <c r="AN101" s="282"/>
      <c r="AO101" s="282"/>
      <c r="AP101" s="282"/>
      <c r="AQ101" s="282" t="s">
        <v>773</v>
      </c>
      <c r="AR101" s="282"/>
      <c r="AS101" s="282"/>
      <c r="AT101" s="282"/>
      <c r="AU101" s="218" t="s">
        <v>773</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723</v>
      </c>
      <c r="AC102" s="465"/>
      <c r="AD102" s="465"/>
      <c r="AE102" s="282">
        <v>4200</v>
      </c>
      <c r="AF102" s="282"/>
      <c r="AG102" s="282"/>
      <c r="AH102" s="282"/>
      <c r="AI102" s="282">
        <v>3450</v>
      </c>
      <c r="AJ102" s="282"/>
      <c r="AK102" s="282"/>
      <c r="AL102" s="282"/>
      <c r="AM102" s="282">
        <v>2990</v>
      </c>
      <c r="AN102" s="282"/>
      <c r="AO102" s="282"/>
      <c r="AP102" s="282"/>
      <c r="AQ102" s="282">
        <v>2635</v>
      </c>
      <c r="AR102" s="282"/>
      <c r="AS102" s="282"/>
      <c r="AT102" s="282"/>
      <c r="AU102" s="225" t="s">
        <v>773</v>
      </c>
      <c r="AV102" s="226"/>
      <c r="AW102" s="226"/>
      <c r="AX102" s="321"/>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391</v>
      </c>
      <c r="AF115" s="247"/>
      <c r="AG115" s="247"/>
      <c r="AH115" s="247"/>
      <c r="AI115" s="247" t="s">
        <v>413</v>
      </c>
      <c r="AJ115" s="247"/>
      <c r="AK115" s="247"/>
      <c r="AL115" s="247"/>
      <c r="AM115" s="247" t="s">
        <v>510</v>
      </c>
      <c r="AN115" s="247"/>
      <c r="AO115" s="247"/>
      <c r="AP115" s="247"/>
      <c r="AQ115" s="595" t="s">
        <v>543</v>
      </c>
      <c r="AR115" s="596"/>
      <c r="AS115" s="596"/>
      <c r="AT115" s="596"/>
      <c r="AU115" s="596"/>
      <c r="AV115" s="596"/>
      <c r="AW115" s="596"/>
      <c r="AX115" s="597"/>
    </row>
    <row r="116" spans="1:51" ht="23.25" customHeight="1" x14ac:dyDescent="0.15">
      <c r="A116" s="440"/>
      <c r="B116" s="441"/>
      <c r="C116" s="441"/>
      <c r="D116" s="441"/>
      <c r="E116" s="441"/>
      <c r="F116" s="442"/>
      <c r="G116" s="392" t="s">
        <v>724</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725</v>
      </c>
      <c r="AC116" s="467"/>
      <c r="AD116" s="468"/>
      <c r="AE116" s="282">
        <v>0.9</v>
      </c>
      <c r="AF116" s="282"/>
      <c r="AG116" s="282"/>
      <c r="AH116" s="282"/>
      <c r="AI116" s="282">
        <v>1.1000000000000001</v>
      </c>
      <c r="AJ116" s="282"/>
      <c r="AK116" s="282"/>
      <c r="AL116" s="282"/>
      <c r="AM116" s="282">
        <v>1.4</v>
      </c>
      <c r="AN116" s="282"/>
      <c r="AO116" s="282"/>
      <c r="AP116" s="282"/>
      <c r="AQ116" s="218">
        <v>1.7</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726</v>
      </c>
      <c r="AC117" s="477"/>
      <c r="AD117" s="478"/>
      <c r="AE117" s="594" t="s">
        <v>727</v>
      </c>
      <c r="AF117" s="555"/>
      <c r="AG117" s="555"/>
      <c r="AH117" s="555"/>
      <c r="AI117" s="594" t="s">
        <v>728</v>
      </c>
      <c r="AJ117" s="555"/>
      <c r="AK117" s="555"/>
      <c r="AL117" s="555"/>
      <c r="AM117" s="594" t="s">
        <v>779</v>
      </c>
      <c r="AN117" s="555"/>
      <c r="AO117" s="555"/>
      <c r="AP117" s="555"/>
      <c r="AQ117" s="555" t="s">
        <v>781</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391</v>
      </c>
      <c r="AF118" s="247"/>
      <c r="AG118" s="247"/>
      <c r="AH118" s="247"/>
      <c r="AI118" s="247" t="s">
        <v>413</v>
      </c>
      <c r="AJ118" s="247"/>
      <c r="AK118" s="247"/>
      <c r="AL118" s="247"/>
      <c r="AM118" s="247" t="s">
        <v>510</v>
      </c>
      <c r="AN118" s="247"/>
      <c r="AO118" s="247"/>
      <c r="AP118" s="247"/>
      <c r="AQ118" s="595" t="s">
        <v>543</v>
      </c>
      <c r="AR118" s="596"/>
      <c r="AS118" s="596"/>
      <c r="AT118" s="596"/>
      <c r="AU118" s="596"/>
      <c r="AV118" s="596"/>
      <c r="AW118" s="596"/>
      <c r="AX118" s="597"/>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391</v>
      </c>
      <c r="AF121" s="247"/>
      <c r="AG121" s="247"/>
      <c r="AH121" s="247"/>
      <c r="AI121" s="247" t="s">
        <v>413</v>
      </c>
      <c r="AJ121" s="247"/>
      <c r="AK121" s="247"/>
      <c r="AL121" s="247"/>
      <c r="AM121" s="247" t="s">
        <v>510</v>
      </c>
      <c r="AN121" s="247"/>
      <c r="AO121" s="247"/>
      <c r="AP121" s="247"/>
      <c r="AQ121" s="595" t="s">
        <v>543</v>
      </c>
      <c r="AR121" s="596"/>
      <c r="AS121" s="596"/>
      <c r="AT121" s="596"/>
      <c r="AU121" s="596"/>
      <c r="AV121" s="596"/>
      <c r="AW121" s="596"/>
      <c r="AX121" s="597"/>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391</v>
      </c>
      <c r="AF124" s="247"/>
      <c r="AG124" s="247"/>
      <c r="AH124" s="247"/>
      <c r="AI124" s="247" t="s">
        <v>413</v>
      </c>
      <c r="AJ124" s="247"/>
      <c r="AK124" s="247"/>
      <c r="AL124" s="247"/>
      <c r="AM124" s="247" t="s">
        <v>510</v>
      </c>
      <c r="AN124" s="247"/>
      <c r="AO124" s="247"/>
      <c r="AP124" s="247"/>
      <c r="AQ124" s="595" t="s">
        <v>543</v>
      </c>
      <c r="AR124" s="596"/>
      <c r="AS124" s="596"/>
      <c r="AT124" s="596"/>
      <c r="AU124" s="596"/>
      <c r="AV124" s="596"/>
      <c r="AW124" s="596"/>
      <c r="AX124" s="597"/>
      <c r="AY124" s="92">
        <f>IF(SUBSTITUTE(SUBSTITUTE($G$125,"／",""),"　","")="",0,1)</f>
        <v>0</v>
      </c>
    </row>
    <row r="125" spans="1:51" ht="23.25" hidden="1" customHeight="1" x14ac:dyDescent="0.15">
      <c r="A125" s="440"/>
      <c r="B125" s="441"/>
      <c r="C125" s="441"/>
      <c r="D125" s="441"/>
      <c r="E125" s="441"/>
      <c r="F125" s="442"/>
      <c r="G125" s="392" t="s">
        <v>360</v>
      </c>
      <c r="H125" s="392"/>
      <c r="I125" s="392"/>
      <c r="J125" s="392"/>
      <c r="K125" s="392"/>
      <c r="L125" s="392"/>
      <c r="M125" s="392"/>
      <c r="N125" s="392"/>
      <c r="O125" s="392"/>
      <c r="P125" s="392"/>
      <c r="Q125" s="392"/>
      <c r="R125" s="392"/>
      <c r="S125" s="392"/>
      <c r="T125" s="392"/>
      <c r="U125" s="392"/>
      <c r="V125" s="392"/>
      <c r="W125" s="392"/>
      <c r="X125" s="931"/>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2"/>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5"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8"/>
      <c r="Z127" s="929"/>
      <c r="AA127" s="930"/>
      <c r="AB127" s="412" t="s">
        <v>11</v>
      </c>
      <c r="AC127" s="413"/>
      <c r="AD127" s="414"/>
      <c r="AE127" s="247" t="s">
        <v>391</v>
      </c>
      <c r="AF127" s="247"/>
      <c r="AG127" s="247"/>
      <c r="AH127" s="247"/>
      <c r="AI127" s="247" t="s">
        <v>413</v>
      </c>
      <c r="AJ127" s="247"/>
      <c r="AK127" s="247"/>
      <c r="AL127" s="247"/>
      <c r="AM127" s="247" t="s">
        <v>510</v>
      </c>
      <c r="AN127" s="247"/>
      <c r="AO127" s="247"/>
      <c r="AP127" s="247"/>
      <c r="AQ127" s="595" t="s">
        <v>543</v>
      </c>
      <c r="AR127" s="596"/>
      <c r="AS127" s="596"/>
      <c r="AT127" s="596"/>
      <c r="AU127" s="596"/>
      <c r="AV127" s="596"/>
      <c r="AW127" s="596"/>
      <c r="AX127" s="597"/>
      <c r="AY127" s="92">
        <f>IF(SUBSTITUTE(SUBSTITUTE($G$128,"／",""),"　","")="",0,1)</f>
        <v>0</v>
      </c>
    </row>
    <row r="128" spans="1:51" ht="23.25" hidden="1" customHeight="1" x14ac:dyDescent="0.15">
      <c r="A128" s="440"/>
      <c r="B128" s="441"/>
      <c r="C128" s="441"/>
      <c r="D128" s="441"/>
      <c r="E128" s="441"/>
      <c r="F128" s="442"/>
      <c r="G128" s="392" t="s">
        <v>360</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98</v>
      </c>
      <c r="AF134" s="208"/>
      <c r="AG134" s="208"/>
      <c r="AH134" s="208"/>
      <c r="AI134" s="207">
        <v>100</v>
      </c>
      <c r="AJ134" s="208"/>
      <c r="AK134" s="208"/>
      <c r="AL134" s="208"/>
      <c r="AM134" s="207">
        <v>100</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100</v>
      </c>
      <c r="AF135" s="208"/>
      <c r="AG135" s="208"/>
      <c r="AH135" s="208"/>
      <c r="AI135" s="207">
        <v>100</v>
      </c>
      <c r="AJ135" s="208"/>
      <c r="AK135" s="208"/>
      <c r="AL135" s="208"/>
      <c r="AM135" s="207">
        <v>100</v>
      </c>
      <c r="AN135" s="208"/>
      <c r="AO135" s="208"/>
      <c r="AP135" s="208"/>
      <c r="AQ135" s="207" t="s">
        <v>720</v>
      </c>
      <c r="AR135" s="208"/>
      <c r="AS135" s="208"/>
      <c r="AT135" s="208"/>
      <c r="AU135" s="207">
        <v>100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720</v>
      </c>
      <c r="AR137" s="200"/>
      <c r="AS137" s="136" t="s">
        <v>233</v>
      </c>
      <c r="AT137" s="137"/>
      <c r="AU137" s="201">
        <v>2</v>
      </c>
      <c r="AV137" s="201"/>
      <c r="AW137" s="136" t="s">
        <v>179</v>
      </c>
      <c r="AX137" s="196"/>
      <c r="AY137">
        <f>$AY$136</f>
        <v>1</v>
      </c>
    </row>
    <row r="138" spans="1:51" ht="39.75" customHeight="1" x14ac:dyDescent="0.15">
      <c r="A138" s="190"/>
      <c r="B138" s="187"/>
      <c r="C138" s="181"/>
      <c r="D138" s="187"/>
      <c r="E138" s="181"/>
      <c r="F138" s="182"/>
      <c r="G138" s="107" t="s">
        <v>732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372</v>
      </c>
      <c r="AC138" s="206"/>
      <c r="AD138" s="206"/>
      <c r="AE138" s="207">
        <v>100</v>
      </c>
      <c r="AF138" s="208"/>
      <c r="AG138" s="208"/>
      <c r="AH138" s="208"/>
      <c r="AI138" s="207">
        <v>100</v>
      </c>
      <c r="AJ138" s="208"/>
      <c r="AK138" s="208"/>
      <c r="AL138" s="208"/>
      <c r="AM138" s="207">
        <v>100</v>
      </c>
      <c r="AN138" s="208"/>
      <c r="AO138" s="208"/>
      <c r="AP138" s="208"/>
      <c r="AQ138" s="207" t="s">
        <v>720</v>
      </c>
      <c r="AR138" s="208"/>
      <c r="AS138" s="208"/>
      <c r="AT138" s="208"/>
      <c r="AU138" s="207" t="s">
        <v>720</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372</v>
      </c>
      <c r="AC139" s="214"/>
      <c r="AD139" s="214"/>
      <c r="AE139" s="207">
        <v>100</v>
      </c>
      <c r="AF139" s="208"/>
      <c r="AG139" s="208"/>
      <c r="AH139" s="208"/>
      <c r="AI139" s="207">
        <v>100</v>
      </c>
      <c r="AJ139" s="208"/>
      <c r="AK139" s="208"/>
      <c r="AL139" s="208"/>
      <c r="AM139" s="207">
        <v>100</v>
      </c>
      <c r="AN139" s="208"/>
      <c r="AO139" s="208"/>
      <c r="AP139" s="208"/>
      <c r="AQ139" s="207" t="s">
        <v>720</v>
      </c>
      <c r="AR139" s="208"/>
      <c r="AS139" s="208"/>
      <c r="AT139" s="208"/>
      <c r="AU139" s="207">
        <v>100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1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9.7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1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1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1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1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1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1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1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1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idden="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idden="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791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3"/>
      <c r="E430" s="175" t="s">
        <v>400</v>
      </c>
      <c r="F430" s="899"/>
      <c r="G430" s="900" t="s">
        <v>252</v>
      </c>
      <c r="H430" s="126"/>
      <c r="I430" s="126"/>
      <c r="J430" s="901" t="s">
        <v>720</v>
      </c>
      <c r="K430" s="902"/>
      <c r="L430" s="902"/>
      <c r="M430" s="902"/>
      <c r="N430" s="902"/>
      <c r="O430" s="902"/>
      <c r="P430" s="902"/>
      <c r="Q430" s="902"/>
      <c r="R430" s="902"/>
      <c r="S430" s="902"/>
      <c r="T430" s="903"/>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782</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782</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720</v>
      </c>
      <c r="AF435" s="208"/>
      <c r="AG435" s="208"/>
      <c r="AH435" s="337"/>
      <c r="AI435" s="336" t="s">
        <v>720</v>
      </c>
      <c r="AJ435" s="208"/>
      <c r="AK435" s="208"/>
      <c r="AL435" s="208"/>
      <c r="AM435" s="336" t="s">
        <v>782</v>
      </c>
      <c r="AN435" s="208"/>
      <c r="AO435" s="208"/>
      <c r="AP435" s="337"/>
      <c r="AQ435" s="336" t="s">
        <v>720</v>
      </c>
      <c r="AR435" s="208"/>
      <c r="AS435" s="208"/>
      <c r="AT435" s="337"/>
      <c r="AU435" s="208" t="s">
        <v>720</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720</v>
      </c>
      <c r="AF437" s="201"/>
      <c r="AG437" s="136" t="s">
        <v>233</v>
      </c>
      <c r="AH437" s="137"/>
      <c r="AI437" s="335"/>
      <c r="AJ437" s="335"/>
      <c r="AK437" s="335"/>
      <c r="AL437" s="157"/>
      <c r="AM437" s="335"/>
      <c r="AN437" s="335"/>
      <c r="AO437" s="335"/>
      <c r="AP437" s="157"/>
      <c r="AQ437" s="250" t="s">
        <v>720</v>
      </c>
      <c r="AR437" s="201"/>
      <c r="AS437" s="136" t="s">
        <v>233</v>
      </c>
      <c r="AT437" s="137"/>
      <c r="AU437" s="201" t="s">
        <v>720</v>
      </c>
      <c r="AV437" s="201"/>
      <c r="AW437" s="136" t="s">
        <v>179</v>
      </c>
      <c r="AX437" s="196"/>
      <c r="AY437">
        <f>$AY$436</f>
        <v>1</v>
      </c>
    </row>
    <row r="438" spans="1:51" ht="23.25" customHeight="1" x14ac:dyDescent="0.15">
      <c r="A438" s="190"/>
      <c r="B438" s="187"/>
      <c r="C438" s="181"/>
      <c r="D438" s="187"/>
      <c r="E438" s="338"/>
      <c r="F438" s="339"/>
      <c r="G438" s="107" t="s">
        <v>720</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720</v>
      </c>
      <c r="AC438" s="214"/>
      <c r="AD438" s="214"/>
      <c r="AE438" s="336" t="s">
        <v>720</v>
      </c>
      <c r="AF438" s="208"/>
      <c r="AG438" s="208"/>
      <c r="AH438" s="208"/>
      <c r="AI438" s="336" t="s">
        <v>720</v>
      </c>
      <c r="AJ438" s="208"/>
      <c r="AK438" s="208"/>
      <c r="AL438" s="208"/>
      <c r="AM438" s="336" t="s">
        <v>782</v>
      </c>
      <c r="AN438" s="208"/>
      <c r="AO438" s="208"/>
      <c r="AP438" s="337"/>
      <c r="AQ438" s="336" t="s">
        <v>720</v>
      </c>
      <c r="AR438" s="208"/>
      <c r="AS438" s="208"/>
      <c r="AT438" s="337"/>
      <c r="AU438" s="208" t="s">
        <v>720</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720</v>
      </c>
      <c r="AC439" s="206"/>
      <c r="AD439" s="206"/>
      <c r="AE439" s="336" t="s">
        <v>720</v>
      </c>
      <c r="AF439" s="208"/>
      <c r="AG439" s="208"/>
      <c r="AH439" s="337"/>
      <c r="AI439" s="336" t="s">
        <v>720</v>
      </c>
      <c r="AJ439" s="208"/>
      <c r="AK439" s="208"/>
      <c r="AL439" s="208"/>
      <c r="AM439" s="336" t="s">
        <v>782</v>
      </c>
      <c r="AN439" s="208"/>
      <c r="AO439" s="208"/>
      <c r="AP439" s="337"/>
      <c r="AQ439" s="336" t="s">
        <v>720</v>
      </c>
      <c r="AR439" s="208"/>
      <c r="AS439" s="208"/>
      <c r="AT439" s="337"/>
      <c r="AU439" s="208" t="s">
        <v>720</v>
      </c>
      <c r="AV439" s="208"/>
      <c r="AW439" s="208"/>
      <c r="AX439" s="209"/>
      <c r="AY439">
        <f t="shared" si="64"/>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t="s">
        <v>720</v>
      </c>
      <c r="AF440" s="208"/>
      <c r="AG440" s="208"/>
      <c r="AH440" s="337"/>
      <c r="AI440" s="336" t="s">
        <v>720</v>
      </c>
      <c r="AJ440" s="208"/>
      <c r="AK440" s="208"/>
      <c r="AL440" s="208"/>
      <c r="AM440" s="336" t="s">
        <v>782</v>
      </c>
      <c r="AN440" s="208"/>
      <c r="AO440" s="208"/>
      <c r="AP440" s="337"/>
      <c r="AQ440" s="336" t="s">
        <v>720</v>
      </c>
      <c r="AR440" s="208"/>
      <c r="AS440" s="208"/>
      <c r="AT440" s="337"/>
      <c r="AU440" s="208" t="s">
        <v>720</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782</v>
      </c>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782</v>
      </c>
      <c r="AN459" s="208"/>
      <c r="AO459" s="208"/>
      <c r="AP459" s="337"/>
      <c r="AQ459" s="336" t="s">
        <v>720</v>
      </c>
      <c r="AR459" s="208"/>
      <c r="AS459" s="208"/>
      <c r="AT459" s="337"/>
      <c r="AU459" s="208" t="s">
        <v>720</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720</v>
      </c>
      <c r="AF460" s="208"/>
      <c r="AG460" s="208"/>
      <c r="AH460" s="337"/>
      <c r="AI460" s="336" t="s">
        <v>720</v>
      </c>
      <c r="AJ460" s="208"/>
      <c r="AK460" s="208"/>
      <c r="AL460" s="208"/>
      <c r="AM460" s="336" t="s">
        <v>782</v>
      </c>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0" t="s">
        <v>252</v>
      </c>
      <c r="H484" s="126"/>
      <c r="I484" s="126"/>
      <c r="J484" s="901"/>
      <c r="K484" s="902"/>
      <c r="L484" s="902"/>
      <c r="M484" s="902"/>
      <c r="N484" s="902"/>
      <c r="O484" s="902"/>
      <c r="P484" s="902"/>
      <c r="Q484" s="902"/>
      <c r="R484" s="902"/>
      <c r="S484" s="902"/>
      <c r="T484" s="90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0" t="s">
        <v>252</v>
      </c>
      <c r="H538" s="126"/>
      <c r="I538" s="126"/>
      <c r="J538" s="901"/>
      <c r="K538" s="902"/>
      <c r="L538" s="902"/>
      <c r="M538" s="902"/>
      <c r="N538" s="902"/>
      <c r="O538" s="902"/>
      <c r="P538" s="902"/>
      <c r="Q538" s="902"/>
      <c r="R538" s="902"/>
      <c r="S538" s="902"/>
      <c r="T538" s="90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0" t="s">
        <v>252</v>
      </c>
      <c r="H592" s="126"/>
      <c r="I592" s="126"/>
      <c r="J592" s="901"/>
      <c r="K592" s="902"/>
      <c r="L592" s="902"/>
      <c r="M592" s="902"/>
      <c r="N592" s="902"/>
      <c r="O592" s="902"/>
      <c r="P592" s="902"/>
      <c r="Q592" s="902"/>
      <c r="R592" s="902"/>
      <c r="S592" s="902"/>
      <c r="T592" s="90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0" t="s">
        <v>252</v>
      </c>
      <c r="H646" s="126"/>
      <c r="I646" s="126"/>
      <c r="J646" s="901"/>
      <c r="K646" s="902"/>
      <c r="L646" s="902"/>
      <c r="M646" s="902"/>
      <c r="N646" s="902"/>
      <c r="O646" s="902"/>
      <c r="P646" s="902"/>
      <c r="Q646" s="902"/>
      <c r="R646" s="902"/>
      <c r="S646" s="902"/>
      <c r="T646" s="90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1" ht="31.5"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744</v>
      </c>
      <c r="AE702" s="342"/>
      <c r="AF702" s="342"/>
      <c r="AG702" s="384" t="s">
        <v>747</v>
      </c>
      <c r="AH702" s="385"/>
      <c r="AI702" s="385"/>
      <c r="AJ702" s="385"/>
      <c r="AK702" s="385"/>
      <c r="AL702" s="385"/>
      <c r="AM702" s="385"/>
      <c r="AN702" s="385"/>
      <c r="AO702" s="385"/>
      <c r="AP702" s="385"/>
      <c r="AQ702" s="385"/>
      <c r="AR702" s="385"/>
      <c r="AS702" s="385"/>
      <c r="AT702" s="385"/>
      <c r="AU702" s="385"/>
      <c r="AV702" s="385"/>
      <c r="AW702" s="385"/>
      <c r="AX702" s="386"/>
    </row>
    <row r="703" spans="1:51"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2" t="s">
        <v>744</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744</v>
      </c>
      <c r="AE704" s="787"/>
      <c r="AF704" s="787"/>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744</v>
      </c>
      <c r="AE705" s="719"/>
      <c r="AF705" s="719"/>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382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750</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750</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751</v>
      </c>
      <c r="AE708" s="609"/>
      <c r="AF708" s="609"/>
      <c r="AG708" s="746" t="s">
        <v>754</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744</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751</v>
      </c>
      <c r="AE710" s="323"/>
      <c r="AF710" s="323"/>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2" t="s">
        <v>744</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6" t="s">
        <v>751</v>
      </c>
      <c r="AE712" s="787"/>
      <c r="AF712" s="787"/>
      <c r="AG712" s="811" t="s">
        <v>754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751</v>
      </c>
      <c r="AE713" s="323"/>
      <c r="AF713" s="667"/>
      <c r="AG713" s="104" t="s">
        <v>754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751</v>
      </c>
      <c r="AE714" s="809"/>
      <c r="AF714" s="810"/>
      <c r="AG714" s="740" t="s">
        <v>754</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744</v>
      </c>
      <c r="AE715" s="609"/>
      <c r="AF715" s="660"/>
      <c r="AG715" s="746" t="s">
        <v>756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751</v>
      </c>
      <c r="AE716" s="631"/>
      <c r="AF716" s="631"/>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744</v>
      </c>
      <c r="AE717" s="323"/>
      <c r="AF717" s="323"/>
      <c r="AG717" s="104" t="s">
        <v>786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751</v>
      </c>
      <c r="AE718" s="323"/>
      <c r="AF718" s="323"/>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744</v>
      </c>
      <c r="AE719" s="609"/>
      <c r="AF719" s="609"/>
      <c r="AG719" s="128" t="s">
        <v>783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t="s">
        <v>733</v>
      </c>
      <c r="D721" s="294"/>
      <c r="E721" s="294"/>
      <c r="F721" s="295"/>
      <c r="G721" s="284"/>
      <c r="H721" s="285"/>
      <c r="I721" s="77" t="str">
        <f>IF(OR(G721="　", G721=""), "", "-")</f>
        <v/>
      </c>
      <c r="J721" s="288"/>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3"/>
      <c r="C726" s="816" t="s">
        <v>53</v>
      </c>
      <c r="D726" s="838"/>
      <c r="E726" s="838"/>
      <c r="F726" s="839"/>
      <c r="G726" s="581" t="s">
        <v>757</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4"/>
      <c r="B727" s="805"/>
      <c r="C727" s="752" t="s">
        <v>57</v>
      </c>
      <c r="D727" s="753"/>
      <c r="E727" s="753"/>
      <c r="F727" s="754"/>
      <c r="G727" s="579" t="s">
        <v>758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c r="B731" s="678"/>
      <c r="C731" s="678"/>
      <c r="D731" s="678"/>
      <c r="E731" s="679"/>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2" t="s">
        <v>673</v>
      </c>
      <c r="B737" s="211"/>
      <c r="C737" s="211"/>
      <c r="D737" s="212"/>
      <c r="E737" s="956" t="s">
        <v>735</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398</v>
      </c>
      <c r="B738" s="361"/>
      <c r="C738" s="361"/>
      <c r="D738" s="361"/>
      <c r="E738" s="956" t="s">
        <v>736</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397</v>
      </c>
      <c r="B739" s="361"/>
      <c r="C739" s="361"/>
      <c r="D739" s="361"/>
      <c r="E739" s="956" t="s">
        <v>737</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396</v>
      </c>
      <c r="B740" s="361"/>
      <c r="C740" s="361"/>
      <c r="D740" s="361"/>
      <c r="E740" s="956" t="s">
        <v>738</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395</v>
      </c>
      <c r="B741" s="361"/>
      <c r="C741" s="361"/>
      <c r="D741" s="361"/>
      <c r="E741" s="956" t="s">
        <v>739</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394</v>
      </c>
      <c r="B742" s="361"/>
      <c r="C742" s="361"/>
      <c r="D742" s="361"/>
      <c r="E742" s="956" t="s">
        <v>740</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393</v>
      </c>
      <c r="B743" s="361"/>
      <c r="C743" s="361"/>
      <c r="D743" s="361"/>
      <c r="E743" s="956" t="s">
        <v>741</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392</v>
      </c>
      <c r="B744" s="361"/>
      <c r="C744" s="361"/>
      <c r="D744" s="361"/>
      <c r="E744" s="956" t="s">
        <v>742</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391</v>
      </c>
      <c r="B745" s="361"/>
      <c r="C745" s="361"/>
      <c r="D745" s="361"/>
      <c r="E745" s="993" t="s">
        <v>743</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546</v>
      </c>
      <c r="B746" s="361"/>
      <c r="C746" s="361"/>
      <c r="D746" s="361"/>
      <c r="E746" s="962" t="s">
        <v>711</v>
      </c>
      <c r="F746" s="960"/>
      <c r="G746" s="960"/>
      <c r="H746" s="100" t="str">
        <f>IF(E746="","","-")</f>
        <v>-</v>
      </c>
      <c r="I746" s="960"/>
      <c r="J746" s="960"/>
      <c r="K746" s="100" t="str">
        <f>IF(I746="","","-")</f>
        <v/>
      </c>
      <c r="L746" s="961">
        <v>732</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510</v>
      </c>
      <c r="B747" s="361"/>
      <c r="C747" s="361"/>
      <c r="D747" s="361"/>
      <c r="E747" s="962" t="s">
        <v>711</v>
      </c>
      <c r="F747" s="960"/>
      <c r="G747" s="960"/>
      <c r="H747" s="100" t="str">
        <f>IF(E747="","","-")</f>
        <v>-</v>
      </c>
      <c r="I747" s="960"/>
      <c r="J747" s="960"/>
      <c r="K747" s="100" t="str">
        <f>IF(I747="","","-")</f>
        <v/>
      </c>
      <c r="L747" s="961">
        <v>750</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8" t="s">
        <v>385</v>
      </c>
      <c r="B748" s="619"/>
      <c r="C748" s="619"/>
      <c r="D748" s="619"/>
      <c r="E748" s="619"/>
      <c r="F748" s="620"/>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387</v>
      </c>
      <c r="B787" s="633"/>
      <c r="C787" s="633"/>
      <c r="D787" s="633"/>
      <c r="E787" s="633"/>
      <c r="F787" s="634"/>
      <c r="G787" s="599" t="s">
        <v>762</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362</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35.2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39.75" customHeight="1" x14ac:dyDescent="0.15">
      <c r="A789" s="635"/>
      <c r="B789" s="636"/>
      <c r="C789" s="636"/>
      <c r="D789" s="636"/>
      <c r="E789" s="636"/>
      <c r="F789" s="637"/>
      <c r="G789" s="674" t="s">
        <v>759</v>
      </c>
      <c r="H789" s="675"/>
      <c r="I789" s="675"/>
      <c r="J789" s="675"/>
      <c r="K789" s="676"/>
      <c r="L789" s="668" t="s">
        <v>760</v>
      </c>
      <c r="M789" s="669"/>
      <c r="N789" s="669"/>
      <c r="O789" s="669"/>
      <c r="P789" s="669"/>
      <c r="Q789" s="669"/>
      <c r="R789" s="669"/>
      <c r="S789" s="669"/>
      <c r="T789" s="669"/>
      <c r="U789" s="669"/>
      <c r="V789" s="669"/>
      <c r="W789" s="669"/>
      <c r="X789" s="670"/>
      <c r="Y789" s="387">
        <v>3</v>
      </c>
      <c r="Z789" s="388"/>
      <c r="AA789" s="388"/>
      <c r="AB789" s="806"/>
      <c r="AC789" s="674"/>
      <c r="AD789" s="675"/>
      <c r="AE789" s="675"/>
      <c r="AF789" s="675"/>
      <c r="AG789" s="676"/>
      <c r="AH789" s="668"/>
      <c r="AI789" s="669"/>
      <c r="AJ789" s="669"/>
      <c r="AK789" s="669"/>
      <c r="AL789" s="669"/>
      <c r="AM789" s="669"/>
      <c r="AN789" s="669"/>
      <c r="AO789" s="669"/>
      <c r="AP789" s="669"/>
      <c r="AQ789" s="669"/>
      <c r="AR789" s="669"/>
      <c r="AS789" s="669"/>
      <c r="AT789" s="670"/>
      <c r="AU789" s="387"/>
      <c r="AV789" s="388"/>
      <c r="AW789" s="388"/>
      <c r="AX789" s="389"/>
    </row>
    <row r="790" spans="1:51"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37.5" customHeight="1" x14ac:dyDescent="0.15">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3</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hidden="1"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7"/>
      <c r="Z802" s="388"/>
      <c r="AA802" s="388"/>
      <c r="AB802" s="806"/>
      <c r="AC802" s="674"/>
      <c r="AD802" s="675"/>
      <c r="AE802" s="675"/>
      <c r="AF802" s="675"/>
      <c r="AG802" s="676"/>
      <c r="AH802" s="668"/>
      <c r="AI802" s="669"/>
      <c r="AJ802" s="669"/>
      <c r="AK802" s="669"/>
      <c r="AL802" s="669"/>
      <c r="AM802" s="669"/>
      <c r="AN802" s="669"/>
      <c r="AO802" s="669"/>
      <c r="AP802" s="669"/>
      <c r="AQ802" s="669"/>
      <c r="AR802" s="669"/>
      <c r="AS802" s="669"/>
      <c r="AT802" s="670"/>
      <c r="AU802" s="387"/>
      <c r="AV802" s="388"/>
      <c r="AW802" s="388"/>
      <c r="AX802" s="389"/>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7"/>
      <c r="Z815" s="388"/>
      <c r="AA815" s="388"/>
      <c r="AB815" s="806"/>
      <c r="AC815" s="674"/>
      <c r="AD815" s="675"/>
      <c r="AE815" s="675"/>
      <c r="AF815" s="675"/>
      <c r="AG815" s="676"/>
      <c r="AH815" s="668"/>
      <c r="AI815" s="669"/>
      <c r="AJ815" s="669"/>
      <c r="AK815" s="669"/>
      <c r="AL815" s="669"/>
      <c r="AM815" s="669"/>
      <c r="AN815" s="669"/>
      <c r="AO815" s="669"/>
      <c r="AP815" s="669"/>
      <c r="AQ815" s="669"/>
      <c r="AR815" s="669"/>
      <c r="AS815" s="669"/>
      <c r="AT815" s="670"/>
      <c r="AU815" s="387"/>
      <c r="AV815" s="388"/>
      <c r="AW815" s="388"/>
      <c r="AX815" s="389"/>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7"/>
      <c r="Z828" s="388"/>
      <c r="AA828" s="388"/>
      <c r="AB828" s="806"/>
      <c r="AC828" s="674"/>
      <c r="AD828" s="675"/>
      <c r="AE828" s="675"/>
      <c r="AF828" s="675"/>
      <c r="AG828" s="676"/>
      <c r="AH828" s="668"/>
      <c r="AI828" s="669"/>
      <c r="AJ828" s="669"/>
      <c r="AK828" s="669"/>
      <c r="AL828" s="669"/>
      <c r="AM828" s="669"/>
      <c r="AN828" s="669"/>
      <c r="AO828" s="669"/>
      <c r="AP828" s="669"/>
      <c r="AQ828" s="669"/>
      <c r="AR828" s="669"/>
      <c r="AS828" s="669"/>
      <c r="AT828" s="670"/>
      <c r="AU828" s="387"/>
      <c r="AV828" s="388"/>
      <c r="AW828" s="388"/>
      <c r="AX828" s="389"/>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7.5" customHeight="1" x14ac:dyDescent="0.15">
      <c r="A845" s="370">
        <v>1</v>
      </c>
      <c r="B845" s="370">
        <v>1</v>
      </c>
      <c r="C845" s="371" t="s">
        <v>763</v>
      </c>
      <c r="D845" s="372"/>
      <c r="E845" s="372"/>
      <c r="F845" s="372"/>
      <c r="G845" s="372"/>
      <c r="H845" s="372"/>
      <c r="I845" s="373"/>
      <c r="J845" s="344">
        <v>6000020400009</v>
      </c>
      <c r="K845" s="345"/>
      <c r="L845" s="345"/>
      <c r="M845" s="345"/>
      <c r="N845" s="345"/>
      <c r="O845" s="345"/>
      <c r="P845" s="359" t="s">
        <v>761</v>
      </c>
      <c r="Q845" s="346"/>
      <c r="R845" s="346"/>
      <c r="S845" s="346"/>
      <c r="T845" s="346"/>
      <c r="U845" s="346"/>
      <c r="V845" s="346"/>
      <c r="W845" s="346"/>
      <c r="X845" s="346"/>
      <c r="Y845" s="347">
        <v>3</v>
      </c>
      <c r="Z845" s="348"/>
      <c r="AA845" s="348"/>
      <c r="AB845" s="349"/>
      <c r="AC845" s="350" t="s">
        <v>80</v>
      </c>
      <c r="AD845" s="351"/>
      <c r="AE845" s="351"/>
      <c r="AF845" s="351"/>
      <c r="AG845" s="351"/>
      <c r="AH845" s="366" t="s">
        <v>754</v>
      </c>
      <c r="AI845" s="367"/>
      <c r="AJ845" s="367"/>
      <c r="AK845" s="367"/>
      <c r="AL845" s="354" t="s">
        <v>754</v>
      </c>
      <c r="AM845" s="355"/>
      <c r="AN845" s="355"/>
      <c r="AO845" s="356"/>
      <c r="AP845" s="357" t="s">
        <v>754</v>
      </c>
      <c r="AQ845" s="357"/>
      <c r="AR845" s="357"/>
      <c r="AS845" s="357"/>
      <c r="AT845" s="357"/>
      <c r="AU845" s="357"/>
      <c r="AV845" s="357"/>
      <c r="AW845" s="357"/>
      <c r="AX845" s="357"/>
    </row>
    <row r="846" spans="1:51" ht="39.75" customHeight="1" x14ac:dyDescent="0.15">
      <c r="A846" s="370">
        <v>2</v>
      </c>
      <c r="B846" s="370">
        <v>1</v>
      </c>
      <c r="C846" s="371" t="s">
        <v>764</v>
      </c>
      <c r="D846" s="374"/>
      <c r="E846" s="374"/>
      <c r="F846" s="374"/>
      <c r="G846" s="374"/>
      <c r="H846" s="374"/>
      <c r="I846" s="375"/>
      <c r="J846" s="344">
        <v>5000020240001</v>
      </c>
      <c r="K846" s="345"/>
      <c r="L846" s="345"/>
      <c r="M846" s="345"/>
      <c r="N846" s="345"/>
      <c r="O846" s="345"/>
      <c r="P846" s="359" t="s">
        <v>761</v>
      </c>
      <c r="Q846" s="346"/>
      <c r="R846" s="346"/>
      <c r="S846" s="346"/>
      <c r="T846" s="346"/>
      <c r="U846" s="346"/>
      <c r="V846" s="346"/>
      <c r="W846" s="346"/>
      <c r="X846" s="346"/>
      <c r="Y846" s="347">
        <v>2</v>
      </c>
      <c r="Z846" s="348"/>
      <c r="AA846" s="348"/>
      <c r="AB846" s="349"/>
      <c r="AC846" s="350" t="s">
        <v>80</v>
      </c>
      <c r="AD846" s="351"/>
      <c r="AE846" s="351"/>
      <c r="AF846" s="351"/>
      <c r="AG846" s="351"/>
      <c r="AH846" s="366" t="s">
        <v>754</v>
      </c>
      <c r="AI846" s="367"/>
      <c r="AJ846" s="367"/>
      <c r="AK846" s="367"/>
      <c r="AL846" s="354" t="s">
        <v>754</v>
      </c>
      <c r="AM846" s="355"/>
      <c r="AN846" s="355"/>
      <c r="AO846" s="356"/>
      <c r="AP846" s="357" t="s">
        <v>754</v>
      </c>
      <c r="AQ846" s="357"/>
      <c r="AR846" s="357"/>
      <c r="AS846" s="357"/>
      <c r="AT846" s="357"/>
      <c r="AU846" s="357"/>
      <c r="AV846" s="357"/>
      <c r="AW846" s="357"/>
      <c r="AX846" s="357"/>
      <c r="AY846">
        <f>COUNTA($C$846)</f>
        <v>1</v>
      </c>
    </row>
    <row r="847" spans="1:51" ht="38.25" customHeight="1" x14ac:dyDescent="0.15">
      <c r="A847" s="370">
        <v>3</v>
      </c>
      <c r="B847" s="370">
        <v>1</v>
      </c>
      <c r="C847" s="371" t="s">
        <v>765</v>
      </c>
      <c r="D847" s="374"/>
      <c r="E847" s="374"/>
      <c r="F847" s="374"/>
      <c r="G847" s="374"/>
      <c r="H847" s="374"/>
      <c r="I847" s="375"/>
      <c r="J847" s="344">
        <v>8000020280003</v>
      </c>
      <c r="K847" s="345"/>
      <c r="L847" s="345"/>
      <c r="M847" s="345"/>
      <c r="N847" s="345"/>
      <c r="O847" s="345"/>
      <c r="P847" s="359" t="s">
        <v>761</v>
      </c>
      <c r="Q847" s="346"/>
      <c r="R847" s="346"/>
      <c r="S847" s="346"/>
      <c r="T847" s="346"/>
      <c r="U847" s="346"/>
      <c r="V847" s="346"/>
      <c r="W847" s="346"/>
      <c r="X847" s="346"/>
      <c r="Y847" s="347">
        <v>2</v>
      </c>
      <c r="Z847" s="348"/>
      <c r="AA847" s="348"/>
      <c r="AB847" s="349"/>
      <c r="AC847" s="350" t="s">
        <v>80</v>
      </c>
      <c r="AD847" s="351"/>
      <c r="AE847" s="351"/>
      <c r="AF847" s="351"/>
      <c r="AG847" s="351"/>
      <c r="AH847" s="366" t="s">
        <v>754</v>
      </c>
      <c r="AI847" s="367"/>
      <c r="AJ847" s="367"/>
      <c r="AK847" s="367"/>
      <c r="AL847" s="354" t="s">
        <v>754</v>
      </c>
      <c r="AM847" s="355"/>
      <c r="AN847" s="355"/>
      <c r="AO847" s="356"/>
      <c r="AP847" s="357" t="s">
        <v>754</v>
      </c>
      <c r="AQ847" s="357"/>
      <c r="AR847" s="357"/>
      <c r="AS847" s="357"/>
      <c r="AT847" s="357"/>
      <c r="AU847" s="357"/>
      <c r="AV847" s="357"/>
      <c r="AW847" s="357"/>
      <c r="AX847" s="357"/>
      <c r="AY847">
        <f>COUNTA($C$847)</f>
        <v>1</v>
      </c>
    </row>
    <row r="848" spans="1:51" ht="35.25" customHeight="1" x14ac:dyDescent="0.15">
      <c r="A848" s="370">
        <v>4</v>
      </c>
      <c r="B848" s="370">
        <v>1</v>
      </c>
      <c r="C848" s="371" t="s">
        <v>766</v>
      </c>
      <c r="D848" s="374"/>
      <c r="E848" s="374"/>
      <c r="F848" s="374"/>
      <c r="G848" s="374"/>
      <c r="H848" s="374"/>
      <c r="I848" s="375"/>
      <c r="J848" s="344">
        <v>7000020010006</v>
      </c>
      <c r="K848" s="345"/>
      <c r="L848" s="345"/>
      <c r="M848" s="345"/>
      <c r="N848" s="345"/>
      <c r="O848" s="345"/>
      <c r="P848" s="359" t="s">
        <v>761</v>
      </c>
      <c r="Q848" s="346"/>
      <c r="R848" s="346"/>
      <c r="S848" s="346"/>
      <c r="T848" s="346"/>
      <c r="U848" s="346"/>
      <c r="V848" s="346"/>
      <c r="W848" s="346"/>
      <c r="X848" s="346"/>
      <c r="Y848" s="347">
        <v>2</v>
      </c>
      <c r="Z848" s="348"/>
      <c r="AA848" s="348"/>
      <c r="AB848" s="349"/>
      <c r="AC848" s="350" t="s">
        <v>80</v>
      </c>
      <c r="AD848" s="351"/>
      <c r="AE848" s="351"/>
      <c r="AF848" s="351"/>
      <c r="AG848" s="351"/>
      <c r="AH848" s="366" t="s">
        <v>754</v>
      </c>
      <c r="AI848" s="367"/>
      <c r="AJ848" s="367"/>
      <c r="AK848" s="367"/>
      <c r="AL848" s="354" t="s">
        <v>754</v>
      </c>
      <c r="AM848" s="355"/>
      <c r="AN848" s="355"/>
      <c r="AO848" s="356"/>
      <c r="AP848" s="357" t="s">
        <v>754</v>
      </c>
      <c r="AQ848" s="357"/>
      <c r="AR848" s="357"/>
      <c r="AS848" s="357"/>
      <c r="AT848" s="357"/>
      <c r="AU848" s="357"/>
      <c r="AV848" s="357"/>
      <c r="AW848" s="357"/>
      <c r="AX848" s="357"/>
      <c r="AY848">
        <f>COUNTA($C$848)</f>
        <v>1</v>
      </c>
    </row>
    <row r="849" spans="1:51" ht="35.25" customHeight="1" x14ac:dyDescent="0.15">
      <c r="A849" s="370">
        <v>5</v>
      </c>
      <c r="B849" s="370">
        <v>1</v>
      </c>
      <c r="C849" s="371" t="s">
        <v>767</v>
      </c>
      <c r="D849" s="374"/>
      <c r="E849" s="374"/>
      <c r="F849" s="374"/>
      <c r="G849" s="374"/>
      <c r="H849" s="374"/>
      <c r="I849" s="375"/>
      <c r="J849" s="344">
        <v>1000020230006</v>
      </c>
      <c r="K849" s="345"/>
      <c r="L849" s="345"/>
      <c r="M849" s="345"/>
      <c r="N849" s="345"/>
      <c r="O849" s="345"/>
      <c r="P849" s="359" t="s">
        <v>761</v>
      </c>
      <c r="Q849" s="346"/>
      <c r="R849" s="346"/>
      <c r="S849" s="346"/>
      <c r="T849" s="346"/>
      <c r="U849" s="346"/>
      <c r="V849" s="346"/>
      <c r="W849" s="346"/>
      <c r="X849" s="346"/>
      <c r="Y849" s="347">
        <v>2</v>
      </c>
      <c r="Z849" s="348"/>
      <c r="AA849" s="348"/>
      <c r="AB849" s="349"/>
      <c r="AC849" s="350" t="s">
        <v>80</v>
      </c>
      <c r="AD849" s="351"/>
      <c r="AE849" s="351"/>
      <c r="AF849" s="351"/>
      <c r="AG849" s="351"/>
      <c r="AH849" s="366" t="s">
        <v>754</v>
      </c>
      <c r="AI849" s="367"/>
      <c r="AJ849" s="367"/>
      <c r="AK849" s="367"/>
      <c r="AL849" s="354" t="s">
        <v>754</v>
      </c>
      <c r="AM849" s="355"/>
      <c r="AN849" s="355"/>
      <c r="AO849" s="356"/>
      <c r="AP849" s="357" t="s">
        <v>754</v>
      </c>
      <c r="AQ849" s="357"/>
      <c r="AR849" s="357"/>
      <c r="AS849" s="357"/>
      <c r="AT849" s="357"/>
      <c r="AU849" s="357"/>
      <c r="AV849" s="357"/>
      <c r="AW849" s="357"/>
      <c r="AX849" s="357"/>
      <c r="AY849">
        <f>COUNTA($C$849)</f>
        <v>1</v>
      </c>
    </row>
    <row r="850" spans="1:51" ht="42.75" customHeight="1" x14ac:dyDescent="0.15">
      <c r="A850" s="370">
        <v>6</v>
      </c>
      <c r="B850" s="370">
        <v>1</v>
      </c>
      <c r="C850" s="371" t="s">
        <v>768</v>
      </c>
      <c r="D850" s="374"/>
      <c r="E850" s="374"/>
      <c r="F850" s="374"/>
      <c r="G850" s="374"/>
      <c r="H850" s="374"/>
      <c r="I850" s="375"/>
      <c r="J850" s="344">
        <v>1000020200000</v>
      </c>
      <c r="K850" s="345"/>
      <c r="L850" s="345"/>
      <c r="M850" s="345"/>
      <c r="N850" s="345"/>
      <c r="O850" s="345"/>
      <c r="P850" s="359" t="s">
        <v>761</v>
      </c>
      <c r="Q850" s="346"/>
      <c r="R850" s="346"/>
      <c r="S850" s="346"/>
      <c r="T850" s="346"/>
      <c r="U850" s="346"/>
      <c r="V850" s="346"/>
      <c r="W850" s="346"/>
      <c r="X850" s="346"/>
      <c r="Y850" s="347">
        <v>1</v>
      </c>
      <c r="Z850" s="348"/>
      <c r="AA850" s="348"/>
      <c r="AB850" s="349"/>
      <c r="AC850" s="350" t="s">
        <v>80</v>
      </c>
      <c r="AD850" s="351"/>
      <c r="AE850" s="351"/>
      <c r="AF850" s="351"/>
      <c r="AG850" s="351"/>
      <c r="AH850" s="366" t="s">
        <v>754</v>
      </c>
      <c r="AI850" s="367"/>
      <c r="AJ850" s="367"/>
      <c r="AK850" s="367"/>
      <c r="AL850" s="354" t="s">
        <v>754</v>
      </c>
      <c r="AM850" s="355"/>
      <c r="AN850" s="355"/>
      <c r="AO850" s="356"/>
      <c r="AP850" s="357" t="s">
        <v>754</v>
      </c>
      <c r="AQ850" s="357"/>
      <c r="AR850" s="357"/>
      <c r="AS850" s="357"/>
      <c r="AT850" s="357"/>
      <c r="AU850" s="357"/>
      <c r="AV850" s="357"/>
      <c r="AW850" s="357"/>
      <c r="AX850" s="357"/>
      <c r="AY850">
        <f>COUNTA($C$850)</f>
        <v>1</v>
      </c>
    </row>
    <row r="851" spans="1:51" ht="37.5" customHeight="1" x14ac:dyDescent="0.15">
      <c r="A851" s="370">
        <v>7</v>
      </c>
      <c r="B851" s="370">
        <v>1</v>
      </c>
      <c r="C851" s="371" t="s">
        <v>769</v>
      </c>
      <c r="D851" s="374"/>
      <c r="E851" s="374"/>
      <c r="F851" s="374"/>
      <c r="G851" s="374"/>
      <c r="H851" s="374"/>
      <c r="I851" s="375"/>
      <c r="J851" s="344">
        <v>2000020080004</v>
      </c>
      <c r="K851" s="345"/>
      <c r="L851" s="345"/>
      <c r="M851" s="345"/>
      <c r="N851" s="345"/>
      <c r="O851" s="345"/>
      <c r="P851" s="359" t="s">
        <v>761</v>
      </c>
      <c r="Q851" s="346"/>
      <c r="R851" s="346"/>
      <c r="S851" s="346"/>
      <c r="T851" s="346"/>
      <c r="U851" s="346"/>
      <c r="V851" s="346"/>
      <c r="W851" s="346"/>
      <c r="X851" s="346"/>
      <c r="Y851" s="347">
        <v>1</v>
      </c>
      <c r="Z851" s="348"/>
      <c r="AA851" s="348"/>
      <c r="AB851" s="349"/>
      <c r="AC851" s="350" t="s">
        <v>80</v>
      </c>
      <c r="AD851" s="351"/>
      <c r="AE851" s="351"/>
      <c r="AF851" s="351"/>
      <c r="AG851" s="351"/>
      <c r="AH851" s="366" t="s">
        <v>754</v>
      </c>
      <c r="AI851" s="367"/>
      <c r="AJ851" s="367"/>
      <c r="AK851" s="367"/>
      <c r="AL851" s="354" t="s">
        <v>754</v>
      </c>
      <c r="AM851" s="355"/>
      <c r="AN851" s="355"/>
      <c r="AO851" s="356"/>
      <c r="AP851" s="357" t="s">
        <v>754</v>
      </c>
      <c r="AQ851" s="357"/>
      <c r="AR851" s="357"/>
      <c r="AS851" s="357"/>
      <c r="AT851" s="357"/>
      <c r="AU851" s="357"/>
      <c r="AV851" s="357"/>
      <c r="AW851" s="357"/>
      <c r="AX851" s="357"/>
      <c r="AY851">
        <f>COUNTA($C$851)</f>
        <v>1</v>
      </c>
    </row>
    <row r="852" spans="1:51" ht="37.5" customHeight="1" x14ac:dyDescent="0.15">
      <c r="A852" s="370">
        <v>8</v>
      </c>
      <c r="B852" s="370">
        <v>1</v>
      </c>
      <c r="C852" s="371" t="s">
        <v>770</v>
      </c>
      <c r="D852" s="372"/>
      <c r="E852" s="372"/>
      <c r="F852" s="372"/>
      <c r="G852" s="372"/>
      <c r="H852" s="372"/>
      <c r="I852" s="373"/>
      <c r="J852" s="344">
        <v>5000020150002</v>
      </c>
      <c r="K852" s="345"/>
      <c r="L852" s="345"/>
      <c r="M852" s="345"/>
      <c r="N852" s="345"/>
      <c r="O852" s="345"/>
      <c r="P852" s="359" t="s">
        <v>761</v>
      </c>
      <c r="Q852" s="346"/>
      <c r="R852" s="346"/>
      <c r="S852" s="346"/>
      <c r="T852" s="346"/>
      <c r="U852" s="346"/>
      <c r="V852" s="346"/>
      <c r="W852" s="346"/>
      <c r="X852" s="346"/>
      <c r="Y852" s="347">
        <v>1</v>
      </c>
      <c r="Z852" s="348"/>
      <c r="AA852" s="348"/>
      <c r="AB852" s="349"/>
      <c r="AC852" s="350" t="s">
        <v>80</v>
      </c>
      <c r="AD852" s="351"/>
      <c r="AE852" s="351"/>
      <c r="AF852" s="351"/>
      <c r="AG852" s="351"/>
      <c r="AH852" s="366" t="s">
        <v>754</v>
      </c>
      <c r="AI852" s="367"/>
      <c r="AJ852" s="367"/>
      <c r="AK852" s="367"/>
      <c r="AL852" s="354" t="s">
        <v>754</v>
      </c>
      <c r="AM852" s="355"/>
      <c r="AN852" s="355"/>
      <c r="AO852" s="356"/>
      <c r="AP852" s="357" t="s">
        <v>754</v>
      </c>
      <c r="AQ852" s="357"/>
      <c r="AR852" s="357"/>
      <c r="AS852" s="357"/>
      <c r="AT852" s="357"/>
      <c r="AU852" s="357"/>
      <c r="AV852" s="357"/>
      <c r="AW852" s="357"/>
      <c r="AX852" s="357"/>
      <c r="AY852">
        <f>COUNTA($C$852)</f>
        <v>1</v>
      </c>
    </row>
    <row r="853" spans="1:51" ht="39.75" customHeight="1" x14ac:dyDescent="0.15">
      <c r="A853" s="370">
        <v>9</v>
      </c>
      <c r="B853" s="370">
        <v>1</v>
      </c>
      <c r="C853" s="371" t="s">
        <v>771</v>
      </c>
      <c r="D853" s="372"/>
      <c r="E853" s="372"/>
      <c r="F853" s="372"/>
      <c r="G853" s="372"/>
      <c r="H853" s="372"/>
      <c r="I853" s="373"/>
      <c r="J853" s="344">
        <v>1000020140007</v>
      </c>
      <c r="K853" s="345"/>
      <c r="L853" s="345"/>
      <c r="M853" s="345"/>
      <c r="N853" s="345"/>
      <c r="O853" s="345"/>
      <c r="P853" s="359" t="s">
        <v>761</v>
      </c>
      <c r="Q853" s="346"/>
      <c r="R853" s="346"/>
      <c r="S853" s="346"/>
      <c r="T853" s="346"/>
      <c r="U853" s="346"/>
      <c r="V853" s="346"/>
      <c r="W853" s="346"/>
      <c r="X853" s="346"/>
      <c r="Y853" s="347">
        <v>1</v>
      </c>
      <c r="Z853" s="348"/>
      <c r="AA853" s="348"/>
      <c r="AB853" s="349"/>
      <c r="AC853" s="350" t="s">
        <v>80</v>
      </c>
      <c r="AD853" s="351"/>
      <c r="AE853" s="351"/>
      <c r="AF853" s="351"/>
      <c r="AG853" s="351"/>
      <c r="AH853" s="366" t="s">
        <v>754</v>
      </c>
      <c r="AI853" s="367"/>
      <c r="AJ853" s="367"/>
      <c r="AK853" s="367"/>
      <c r="AL853" s="354" t="s">
        <v>754</v>
      </c>
      <c r="AM853" s="355"/>
      <c r="AN853" s="355"/>
      <c r="AO853" s="356"/>
      <c r="AP853" s="357" t="s">
        <v>754</v>
      </c>
      <c r="AQ853" s="357"/>
      <c r="AR853" s="357"/>
      <c r="AS853" s="357"/>
      <c r="AT853" s="357"/>
      <c r="AU853" s="357"/>
      <c r="AV853" s="357"/>
      <c r="AW853" s="357"/>
      <c r="AX853" s="357"/>
      <c r="AY853">
        <f>COUNTA($C$853)</f>
        <v>1</v>
      </c>
    </row>
    <row r="854" spans="1:51" ht="42" customHeight="1" x14ac:dyDescent="0.15">
      <c r="A854" s="370">
        <v>10</v>
      </c>
      <c r="B854" s="370">
        <v>1</v>
      </c>
      <c r="C854" s="371" t="s">
        <v>772</v>
      </c>
      <c r="D854" s="372"/>
      <c r="E854" s="372"/>
      <c r="F854" s="372"/>
      <c r="G854" s="372"/>
      <c r="H854" s="372"/>
      <c r="I854" s="373"/>
      <c r="J854" s="344">
        <v>7000020160008</v>
      </c>
      <c r="K854" s="345"/>
      <c r="L854" s="345"/>
      <c r="M854" s="345"/>
      <c r="N854" s="345"/>
      <c r="O854" s="345"/>
      <c r="P854" s="359" t="s">
        <v>761</v>
      </c>
      <c r="Q854" s="346"/>
      <c r="R854" s="346"/>
      <c r="S854" s="346"/>
      <c r="T854" s="346"/>
      <c r="U854" s="346"/>
      <c r="V854" s="346"/>
      <c r="W854" s="346"/>
      <c r="X854" s="346"/>
      <c r="Y854" s="347">
        <v>1</v>
      </c>
      <c r="Z854" s="348"/>
      <c r="AA854" s="348"/>
      <c r="AB854" s="349"/>
      <c r="AC854" s="350" t="s">
        <v>80</v>
      </c>
      <c r="AD854" s="351"/>
      <c r="AE854" s="351"/>
      <c r="AF854" s="351"/>
      <c r="AG854" s="351"/>
      <c r="AH854" s="366" t="s">
        <v>754</v>
      </c>
      <c r="AI854" s="367"/>
      <c r="AJ854" s="367"/>
      <c r="AK854" s="367"/>
      <c r="AL854" s="354" t="s">
        <v>754</v>
      </c>
      <c r="AM854" s="355"/>
      <c r="AN854" s="355"/>
      <c r="AO854" s="356"/>
      <c r="AP854" s="357" t="s">
        <v>754</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6" t="s">
        <v>329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39">
      <formula>IF(RIGHT(TEXT(P14,"0.#"),1)=".",FALSE,TRUE)</formula>
    </cfRule>
    <cfRule type="expression" dxfId="2832" priority="14040">
      <formula>IF(RIGHT(TEXT(P14,"0.#"),1)=".",TRUE,FALSE)</formula>
    </cfRule>
  </conditionalFormatting>
  <conditionalFormatting sqref="AE32">
    <cfRule type="expression" dxfId="2831" priority="14029">
      <formula>IF(RIGHT(TEXT(AE32,"0.#"),1)=".",FALSE,TRUE)</formula>
    </cfRule>
    <cfRule type="expression" dxfId="2830" priority="14030">
      <formula>IF(RIGHT(TEXT(AE32,"0.#"),1)=".",TRUE,FALSE)</formula>
    </cfRule>
  </conditionalFormatting>
  <conditionalFormatting sqref="P18:AX18">
    <cfRule type="expression" dxfId="2829" priority="13915">
      <formula>IF(RIGHT(TEXT(P18,"0.#"),1)=".",FALSE,TRUE)</formula>
    </cfRule>
    <cfRule type="expression" dxfId="2828" priority="13916">
      <formula>IF(RIGHT(TEXT(P18,"0.#"),1)=".",TRUE,FALSE)</formula>
    </cfRule>
  </conditionalFormatting>
  <conditionalFormatting sqref="Y790">
    <cfRule type="expression" dxfId="2827" priority="13911">
      <formula>IF(RIGHT(TEXT(Y790,"0.#"),1)=".",FALSE,TRUE)</formula>
    </cfRule>
    <cfRule type="expression" dxfId="2826" priority="13912">
      <formula>IF(RIGHT(TEXT(Y790,"0.#"),1)=".",TRUE,FALSE)</formula>
    </cfRule>
  </conditionalFormatting>
  <conditionalFormatting sqref="Y799">
    <cfRule type="expression" dxfId="2825" priority="13907">
      <formula>IF(RIGHT(TEXT(Y799,"0.#"),1)=".",FALSE,TRUE)</formula>
    </cfRule>
    <cfRule type="expression" dxfId="2824" priority="13908">
      <formula>IF(RIGHT(TEXT(Y799,"0.#"),1)=".",TRUE,FALSE)</formula>
    </cfRule>
  </conditionalFormatting>
  <conditionalFormatting sqref="Y830:Y837 Y828 Y817:Y824 Y815 Y804:Y811 Y802">
    <cfRule type="expression" dxfId="2823" priority="13689">
      <formula>IF(RIGHT(TEXT(Y802,"0.#"),1)=".",FALSE,TRUE)</formula>
    </cfRule>
    <cfRule type="expression" dxfId="2822" priority="13690">
      <formula>IF(RIGHT(TEXT(Y802,"0.#"),1)=".",TRUE,FALSE)</formula>
    </cfRule>
  </conditionalFormatting>
  <conditionalFormatting sqref="P16:AQ17 P15:AX15 P13:AX13">
    <cfRule type="expression" dxfId="2821" priority="13737">
      <formula>IF(RIGHT(TEXT(P13,"0.#"),1)=".",FALSE,TRUE)</formula>
    </cfRule>
    <cfRule type="expression" dxfId="2820" priority="13738">
      <formula>IF(RIGHT(TEXT(P13,"0.#"),1)=".",TRUE,FALSE)</formula>
    </cfRule>
  </conditionalFormatting>
  <conditionalFormatting sqref="P19:AJ19">
    <cfRule type="expression" dxfId="2819" priority="13735">
      <formula>IF(RIGHT(TEXT(P19,"0.#"),1)=".",FALSE,TRUE)</formula>
    </cfRule>
    <cfRule type="expression" dxfId="2818" priority="13736">
      <formula>IF(RIGHT(TEXT(P19,"0.#"),1)=".",TRUE,FALSE)</formula>
    </cfRule>
  </conditionalFormatting>
  <conditionalFormatting sqref="AE101 AQ101">
    <cfRule type="expression" dxfId="2817" priority="13727">
      <formula>IF(RIGHT(TEXT(AE101,"0.#"),1)=".",FALSE,TRUE)</formula>
    </cfRule>
    <cfRule type="expression" dxfId="2816" priority="13728">
      <formula>IF(RIGHT(TEXT(AE101,"0.#"),1)=".",TRUE,FALSE)</formula>
    </cfRule>
  </conditionalFormatting>
  <conditionalFormatting sqref="Y791:Y798 Y789">
    <cfRule type="expression" dxfId="2815" priority="13713">
      <formula>IF(RIGHT(TEXT(Y789,"0.#"),1)=".",FALSE,TRUE)</formula>
    </cfRule>
    <cfRule type="expression" dxfId="2814" priority="13714">
      <formula>IF(RIGHT(TEXT(Y789,"0.#"),1)=".",TRUE,FALSE)</formula>
    </cfRule>
  </conditionalFormatting>
  <conditionalFormatting sqref="AU790">
    <cfRule type="expression" dxfId="2813" priority="13711">
      <formula>IF(RIGHT(TEXT(AU790,"0.#"),1)=".",FALSE,TRUE)</formula>
    </cfRule>
    <cfRule type="expression" dxfId="2812" priority="13712">
      <formula>IF(RIGHT(TEXT(AU790,"0.#"),1)=".",TRUE,FALSE)</formula>
    </cfRule>
  </conditionalFormatting>
  <conditionalFormatting sqref="AU799">
    <cfRule type="expression" dxfId="2811" priority="13709">
      <formula>IF(RIGHT(TEXT(AU799,"0.#"),1)=".",FALSE,TRUE)</formula>
    </cfRule>
    <cfRule type="expression" dxfId="2810" priority="13710">
      <formula>IF(RIGHT(TEXT(AU799,"0.#"),1)=".",TRUE,FALSE)</formula>
    </cfRule>
  </conditionalFormatting>
  <conditionalFormatting sqref="AU791:AU798 AU789">
    <cfRule type="expression" dxfId="2809" priority="13707">
      <formula>IF(RIGHT(TEXT(AU789,"0.#"),1)=".",FALSE,TRUE)</formula>
    </cfRule>
    <cfRule type="expression" dxfId="2808" priority="13708">
      <formula>IF(RIGHT(TEXT(AU789,"0.#"),1)=".",TRUE,FALSE)</formula>
    </cfRule>
  </conditionalFormatting>
  <conditionalFormatting sqref="Y829 Y816 Y803">
    <cfRule type="expression" dxfId="2807" priority="13693">
      <formula>IF(RIGHT(TEXT(Y803,"0.#"),1)=".",FALSE,TRUE)</formula>
    </cfRule>
    <cfRule type="expression" dxfId="2806" priority="13694">
      <formula>IF(RIGHT(TEXT(Y803,"0.#"),1)=".",TRUE,FALSE)</formula>
    </cfRule>
  </conditionalFormatting>
  <conditionalFormatting sqref="Y838 Y825 Y812">
    <cfRule type="expression" dxfId="2805" priority="13691">
      <formula>IF(RIGHT(TEXT(Y812,"0.#"),1)=".",FALSE,TRUE)</formula>
    </cfRule>
    <cfRule type="expression" dxfId="2804" priority="13692">
      <formula>IF(RIGHT(TEXT(Y812,"0.#"),1)=".",TRUE,FALSE)</formula>
    </cfRule>
  </conditionalFormatting>
  <conditionalFormatting sqref="AU829 AU816 AU803">
    <cfRule type="expression" dxfId="2803" priority="13687">
      <formula>IF(RIGHT(TEXT(AU803,"0.#"),1)=".",FALSE,TRUE)</formula>
    </cfRule>
    <cfRule type="expression" dxfId="2802" priority="13688">
      <formula>IF(RIGHT(TEXT(AU803,"0.#"),1)=".",TRUE,FALSE)</formula>
    </cfRule>
  </conditionalFormatting>
  <conditionalFormatting sqref="AU838 AU825 AU812">
    <cfRule type="expression" dxfId="2801" priority="13685">
      <formula>IF(RIGHT(TEXT(AU812,"0.#"),1)=".",FALSE,TRUE)</formula>
    </cfRule>
    <cfRule type="expression" dxfId="2800" priority="13686">
      <formula>IF(RIGHT(TEXT(AU812,"0.#"),1)=".",TRUE,FALSE)</formula>
    </cfRule>
  </conditionalFormatting>
  <conditionalFormatting sqref="AU830:AU837 AU828 AU817:AU824 AU815 AU804:AU811 AU802">
    <cfRule type="expression" dxfId="2799" priority="13683">
      <formula>IF(RIGHT(TEXT(AU802,"0.#"),1)=".",FALSE,TRUE)</formula>
    </cfRule>
    <cfRule type="expression" dxfId="2798" priority="13684">
      <formula>IF(RIGHT(TEXT(AU802,"0.#"),1)=".",TRUE,FALSE)</formula>
    </cfRule>
  </conditionalFormatting>
  <conditionalFormatting sqref="AM87">
    <cfRule type="expression" dxfId="2797" priority="13337">
      <formula>IF(RIGHT(TEXT(AM87,"0.#"),1)=".",FALSE,TRUE)</formula>
    </cfRule>
    <cfRule type="expression" dxfId="2796" priority="13338">
      <formula>IF(RIGHT(TEXT(AM87,"0.#"),1)=".",TRUE,FALSE)</formula>
    </cfRule>
  </conditionalFormatting>
  <conditionalFormatting sqref="AE55">
    <cfRule type="expression" dxfId="2795" priority="13405">
      <formula>IF(RIGHT(TEXT(AE55,"0.#"),1)=".",FALSE,TRUE)</formula>
    </cfRule>
    <cfRule type="expression" dxfId="2794" priority="13406">
      <formula>IF(RIGHT(TEXT(AE55,"0.#"),1)=".",TRUE,FALSE)</formula>
    </cfRule>
  </conditionalFormatting>
  <conditionalFormatting sqref="AI55">
    <cfRule type="expression" dxfId="2793" priority="13403">
      <formula>IF(RIGHT(TEXT(AI55,"0.#"),1)=".",FALSE,TRUE)</formula>
    </cfRule>
    <cfRule type="expression" dxfId="2792" priority="13404">
      <formula>IF(RIGHT(TEXT(AI55,"0.#"),1)=".",TRUE,FALSE)</formula>
    </cfRule>
  </conditionalFormatting>
  <conditionalFormatting sqref="AM34">
    <cfRule type="expression" dxfId="2791" priority="13483">
      <formula>IF(RIGHT(TEXT(AM34,"0.#"),1)=".",FALSE,TRUE)</formula>
    </cfRule>
    <cfRule type="expression" dxfId="2790" priority="13484">
      <formula>IF(RIGHT(TEXT(AM34,"0.#"),1)=".",TRUE,FALSE)</formula>
    </cfRule>
  </conditionalFormatting>
  <conditionalFormatting sqref="AE33">
    <cfRule type="expression" dxfId="2789" priority="13497">
      <formula>IF(RIGHT(TEXT(AE33,"0.#"),1)=".",FALSE,TRUE)</formula>
    </cfRule>
    <cfRule type="expression" dxfId="2788" priority="13498">
      <formula>IF(RIGHT(TEXT(AE33,"0.#"),1)=".",TRUE,FALSE)</formula>
    </cfRule>
  </conditionalFormatting>
  <conditionalFormatting sqref="AE34">
    <cfRule type="expression" dxfId="2787" priority="13495">
      <formula>IF(RIGHT(TEXT(AE34,"0.#"),1)=".",FALSE,TRUE)</formula>
    </cfRule>
    <cfRule type="expression" dxfId="2786" priority="13496">
      <formula>IF(RIGHT(TEXT(AE34,"0.#"),1)=".",TRUE,FALSE)</formula>
    </cfRule>
  </conditionalFormatting>
  <conditionalFormatting sqref="AI34">
    <cfRule type="expression" dxfId="2785" priority="13493">
      <formula>IF(RIGHT(TEXT(AI34,"0.#"),1)=".",FALSE,TRUE)</formula>
    </cfRule>
    <cfRule type="expression" dxfId="2784" priority="13494">
      <formula>IF(RIGHT(TEXT(AI34,"0.#"),1)=".",TRUE,FALSE)</formula>
    </cfRule>
  </conditionalFormatting>
  <conditionalFormatting sqref="AI33">
    <cfRule type="expression" dxfId="2783" priority="13491">
      <formula>IF(RIGHT(TEXT(AI33,"0.#"),1)=".",FALSE,TRUE)</formula>
    </cfRule>
    <cfRule type="expression" dxfId="2782" priority="13492">
      <formula>IF(RIGHT(TEXT(AI33,"0.#"),1)=".",TRUE,FALSE)</formula>
    </cfRule>
  </conditionalFormatting>
  <conditionalFormatting sqref="AI32">
    <cfRule type="expression" dxfId="2781" priority="13489">
      <formula>IF(RIGHT(TEXT(AI32,"0.#"),1)=".",FALSE,TRUE)</formula>
    </cfRule>
    <cfRule type="expression" dxfId="2780" priority="13490">
      <formula>IF(RIGHT(TEXT(AI32,"0.#"),1)=".",TRUE,FALSE)</formula>
    </cfRule>
  </conditionalFormatting>
  <conditionalFormatting sqref="AM32">
    <cfRule type="expression" dxfId="2779" priority="13487">
      <formula>IF(RIGHT(TEXT(AM32,"0.#"),1)=".",FALSE,TRUE)</formula>
    </cfRule>
    <cfRule type="expression" dxfId="2778" priority="13488">
      <formula>IF(RIGHT(TEXT(AM32,"0.#"),1)=".",TRUE,FALSE)</formula>
    </cfRule>
  </conditionalFormatting>
  <conditionalFormatting sqref="AM33">
    <cfRule type="expression" dxfId="2777" priority="13485">
      <formula>IF(RIGHT(TEXT(AM33,"0.#"),1)=".",FALSE,TRUE)</formula>
    </cfRule>
    <cfRule type="expression" dxfId="2776" priority="13486">
      <formula>IF(RIGHT(TEXT(AM33,"0.#"),1)=".",TRUE,FALSE)</formula>
    </cfRule>
  </conditionalFormatting>
  <conditionalFormatting sqref="AQ32:AQ34">
    <cfRule type="expression" dxfId="2775" priority="13477">
      <formula>IF(RIGHT(TEXT(AQ32,"0.#"),1)=".",FALSE,TRUE)</formula>
    </cfRule>
    <cfRule type="expression" dxfId="2774" priority="13478">
      <formula>IF(RIGHT(TEXT(AQ32,"0.#"),1)=".",TRUE,FALSE)</formula>
    </cfRule>
  </conditionalFormatting>
  <conditionalFormatting sqref="AU32:AU34">
    <cfRule type="expression" dxfId="2773" priority="13475">
      <formula>IF(RIGHT(TEXT(AU32,"0.#"),1)=".",FALSE,TRUE)</formula>
    </cfRule>
    <cfRule type="expression" dxfId="2772" priority="13476">
      <formula>IF(RIGHT(TEXT(AU32,"0.#"),1)=".",TRUE,FALSE)</formula>
    </cfRule>
  </conditionalFormatting>
  <conditionalFormatting sqref="AE53">
    <cfRule type="expression" dxfId="2771" priority="13409">
      <formula>IF(RIGHT(TEXT(AE53,"0.#"),1)=".",FALSE,TRUE)</formula>
    </cfRule>
    <cfRule type="expression" dxfId="2770" priority="13410">
      <formula>IF(RIGHT(TEXT(AE53,"0.#"),1)=".",TRUE,FALSE)</formula>
    </cfRule>
  </conditionalFormatting>
  <conditionalFormatting sqref="AE54">
    <cfRule type="expression" dxfId="2769" priority="13407">
      <formula>IF(RIGHT(TEXT(AE54,"0.#"),1)=".",FALSE,TRUE)</formula>
    </cfRule>
    <cfRule type="expression" dxfId="2768" priority="13408">
      <formula>IF(RIGHT(TEXT(AE54,"0.#"),1)=".",TRUE,FALSE)</formula>
    </cfRule>
  </conditionalFormatting>
  <conditionalFormatting sqref="AI54">
    <cfRule type="expression" dxfId="2767" priority="13401">
      <formula>IF(RIGHT(TEXT(AI54,"0.#"),1)=".",FALSE,TRUE)</formula>
    </cfRule>
    <cfRule type="expression" dxfId="2766" priority="13402">
      <formula>IF(RIGHT(TEXT(AI54,"0.#"),1)=".",TRUE,FALSE)</formula>
    </cfRule>
  </conditionalFormatting>
  <conditionalFormatting sqref="AI53">
    <cfRule type="expression" dxfId="2765" priority="13399">
      <formula>IF(RIGHT(TEXT(AI53,"0.#"),1)=".",FALSE,TRUE)</formula>
    </cfRule>
    <cfRule type="expression" dxfId="2764" priority="13400">
      <formula>IF(RIGHT(TEXT(AI53,"0.#"),1)=".",TRUE,FALSE)</formula>
    </cfRule>
  </conditionalFormatting>
  <conditionalFormatting sqref="AM53">
    <cfRule type="expression" dxfId="2763" priority="13397">
      <formula>IF(RIGHT(TEXT(AM53,"0.#"),1)=".",FALSE,TRUE)</formula>
    </cfRule>
    <cfRule type="expression" dxfId="2762" priority="13398">
      <formula>IF(RIGHT(TEXT(AM53,"0.#"),1)=".",TRUE,FALSE)</formula>
    </cfRule>
  </conditionalFormatting>
  <conditionalFormatting sqref="AM54">
    <cfRule type="expression" dxfId="2761" priority="13395">
      <formula>IF(RIGHT(TEXT(AM54,"0.#"),1)=".",FALSE,TRUE)</formula>
    </cfRule>
    <cfRule type="expression" dxfId="2760" priority="13396">
      <formula>IF(RIGHT(TEXT(AM54,"0.#"),1)=".",TRUE,FALSE)</formula>
    </cfRule>
  </conditionalFormatting>
  <conditionalFormatting sqref="AM55">
    <cfRule type="expression" dxfId="2759" priority="13393">
      <formula>IF(RIGHT(TEXT(AM55,"0.#"),1)=".",FALSE,TRUE)</formula>
    </cfRule>
    <cfRule type="expression" dxfId="2758" priority="13394">
      <formula>IF(RIGHT(TEXT(AM55,"0.#"),1)=".",TRUE,FALSE)</formula>
    </cfRule>
  </conditionalFormatting>
  <conditionalFormatting sqref="AE60">
    <cfRule type="expression" dxfId="2757" priority="13379">
      <formula>IF(RIGHT(TEXT(AE60,"0.#"),1)=".",FALSE,TRUE)</formula>
    </cfRule>
    <cfRule type="expression" dxfId="2756" priority="13380">
      <formula>IF(RIGHT(TEXT(AE60,"0.#"),1)=".",TRUE,FALSE)</formula>
    </cfRule>
  </conditionalFormatting>
  <conditionalFormatting sqref="AE61">
    <cfRule type="expression" dxfId="2755" priority="13377">
      <formula>IF(RIGHT(TEXT(AE61,"0.#"),1)=".",FALSE,TRUE)</formula>
    </cfRule>
    <cfRule type="expression" dxfId="2754" priority="13378">
      <formula>IF(RIGHT(TEXT(AE61,"0.#"),1)=".",TRUE,FALSE)</formula>
    </cfRule>
  </conditionalFormatting>
  <conditionalFormatting sqref="AE62">
    <cfRule type="expression" dxfId="2753" priority="13375">
      <formula>IF(RIGHT(TEXT(AE62,"0.#"),1)=".",FALSE,TRUE)</formula>
    </cfRule>
    <cfRule type="expression" dxfId="2752" priority="13376">
      <formula>IF(RIGHT(TEXT(AE62,"0.#"),1)=".",TRUE,FALSE)</formula>
    </cfRule>
  </conditionalFormatting>
  <conditionalFormatting sqref="AI62">
    <cfRule type="expression" dxfId="2751" priority="13373">
      <formula>IF(RIGHT(TEXT(AI62,"0.#"),1)=".",FALSE,TRUE)</formula>
    </cfRule>
    <cfRule type="expression" dxfId="2750" priority="13374">
      <formula>IF(RIGHT(TEXT(AI62,"0.#"),1)=".",TRUE,FALSE)</formula>
    </cfRule>
  </conditionalFormatting>
  <conditionalFormatting sqref="AI61">
    <cfRule type="expression" dxfId="2749" priority="13371">
      <formula>IF(RIGHT(TEXT(AI61,"0.#"),1)=".",FALSE,TRUE)</formula>
    </cfRule>
    <cfRule type="expression" dxfId="2748" priority="13372">
      <formula>IF(RIGHT(TEXT(AI61,"0.#"),1)=".",TRUE,FALSE)</formula>
    </cfRule>
  </conditionalFormatting>
  <conditionalFormatting sqref="AI60">
    <cfRule type="expression" dxfId="2747" priority="13369">
      <formula>IF(RIGHT(TEXT(AI60,"0.#"),1)=".",FALSE,TRUE)</formula>
    </cfRule>
    <cfRule type="expression" dxfId="2746" priority="13370">
      <formula>IF(RIGHT(TEXT(AI60,"0.#"),1)=".",TRUE,FALSE)</formula>
    </cfRule>
  </conditionalFormatting>
  <conditionalFormatting sqref="AM60">
    <cfRule type="expression" dxfId="2745" priority="13367">
      <formula>IF(RIGHT(TEXT(AM60,"0.#"),1)=".",FALSE,TRUE)</formula>
    </cfRule>
    <cfRule type="expression" dxfId="2744" priority="13368">
      <formula>IF(RIGHT(TEXT(AM60,"0.#"),1)=".",TRUE,FALSE)</formula>
    </cfRule>
  </conditionalFormatting>
  <conditionalFormatting sqref="AM61">
    <cfRule type="expression" dxfId="2743" priority="13365">
      <formula>IF(RIGHT(TEXT(AM61,"0.#"),1)=".",FALSE,TRUE)</formula>
    </cfRule>
    <cfRule type="expression" dxfId="2742" priority="13366">
      <formula>IF(RIGHT(TEXT(AM61,"0.#"),1)=".",TRUE,FALSE)</formula>
    </cfRule>
  </conditionalFormatting>
  <conditionalFormatting sqref="AM62">
    <cfRule type="expression" dxfId="2741" priority="13363">
      <formula>IF(RIGHT(TEXT(AM62,"0.#"),1)=".",FALSE,TRUE)</formula>
    </cfRule>
    <cfRule type="expression" dxfId="2740" priority="13364">
      <formula>IF(RIGHT(TEXT(AM62,"0.#"),1)=".",TRUE,FALSE)</formula>
    </cfRule>
  </conditionalFormatting>
  <conditionalFormatting sqref="AE87">
    <cfRule type="expression" dxfId="2739" priority="13349">
      <formula>IF(RIGHT(TEXT(AE87,"0.#"),1)=".",FALSE,TRUE)</formula>
    </cfRule>
    <cfRule type="expression" dxfId="2738" priority="13350">
      <formula>IF(RIGHT(TEXT(AE87,"0.#"),1)=".",TRUE,FALSE)</formula>
    </cfRule>
  </conditionalFormatting>
  <conditionalFormatting sqref="AE88">
    <cfRule type="expression" dxfId="2737" priority="13347">
      <formula>IF(RIGHT(TEXT(AE88,"0.#"),1)=".",FALSE,TRUE)</formula>
    </cfRule>
    <cfRule type="expression" dxfId="2736" priority="13348">
      <formula>IF(RIGHT(TEXT(AE88,"0.#"),1)=".",TRUE,FALSE)</formula>
    </cfRule>
  </conditionalFormatting>
  <conditionalFormatting sqref="AE89">
    <cfRule type="expression" dxfId="2735" priority="13345">
      <formula>IF(RIGHT(TEXT(AE89,"0.#"),1)=".",FALSE,TRUE)</formula>
    </cfRule>
    <cfRule type="expression" dxfId="2734" priority="13346">
      <formula>IF(RIGHT(TEXT(AE89,"0.#"),1)=".",TRUE,FALSE)</formula>
    </cfRule>
  </conditionalFormatting>
  <conditionalFormatting sqref="AI89">
    <cfRule type="expression" dxfId="2733" priority="13343">
      <formula>IF(RIGHT(TEXT(AI89,"0.#"),1)=".",FALSE,TRUE)</formula>
    </cfRule>
    <cfRule type="expression" dxfId="2732" priority="13344">
      <formula>IF(RIGHT(TEXT(AI89,"0.#"),1)=".",TRUE,FALSE)</formula>
    </cfRule>
  </conditionalFormatting>
  <conditionalFormatting sqref="AI88">
    <cfRule type="expression" dxfId="2731" priority="13341">
      <formula>IF(RIGHT(TEXT(AI88,"0.#"),1)=".",FALSE,TRUE)</formula>
    </cfRule>
    <cfRule type="expression" dxfId="2730" priority="13342">
      <formula>IF(RIGHT(TEXT(AI88,"0.#"),1)=".",TRUE,FALSE)</formula>
    </cfRule>
  </conditionalFormatting>
  <conditionalFormatting sqref="AI87">
    <cfRule type="expression" dxfId="2729" priority="13339">
      <formula>IF(RIGHT(TEXT(AI87,"0.#"),1)=".",FALSE,TRUE)</formula>
    </cfRule>
    <cfRule type="expression" dxfId="2728" priority="13340">
      <formula>IF(RIGHT(TEXT(AI87,"0.#"),1)=".",TRUE,FALSE)</formula>
    </cfRule>
  </conditionalFormatting>
  <conditionalFormatting sqref="AM88">
    <cfRule type="expression" dxfId="2727" priority="13335">
      <formula>IF(RIGHT(TEXT(AM88,"0.#"),1)=".",FALSE,TRUE)</formula>
    </cfRule>
    <cfRule type="expression" dxfId="2726" priority="13336">
      <formula>IF(RIGHT(TEXT(AM88,"0.#"),1)=".",TRUE,FALSE)</formula>
    </cfRule>
  </conditionalFormatting>
  <conditionalFormatting sqref="AM89">
    <cfRule type="expression" dxfId="2725" priority="13333">
      <formula>IF(RIGHT(TEXT(AM89,"0.#"),1)=".",FALSE,TRUE)</formula>
    </cfRule>
    <cfRule type="expression" dxfId="2724" priority="13334">
      <formula>IF(RIGHT(TEXT(AM89,"0.#"),1)=".",TRUE,FALSE)</formula>
    </cfRule>
  </conditionalFormatting>
  <conditionalFormatting sqref="AE92">
    <cfRule type="expression" dxfId="2723" priority="13319">
      <formula>IF(RIGHT(TEXT(AE92,"0.#"),1)=".",FALSE,TRUE)</formula>
    </cfRule>
    <cfRule type="expression" dxfId="2722" priority="13320">
      <formula>IF(RIGHT(TEXT(AE92,"0.#"),1)=".",TRUE,FALSE)</formula>
    </cfRule>
  </conditionalFormatting>
  <conditionalFormatting sqref="AE93">
    <cfRule type="expression" dxfId="2721" priority="13317">
      <formula>IF(RIGHT(TEXT(AE93,"0.#"),1)=".",FALSE,TRUE)</formula>
    </cfRule>
    <cfRule type="expression" dxfId="2720" priority="13318">
      <formula>IF(RIGHT(TEXT(AE93,"0.#"),1)=".",TRUE,FALSE)</formula>
    </cfRule>
  </conditionalFormatting>
  <conditionalFormatting sqref="AE94">
    <cfRule type="expression" dxfId="2719" priority="13315">
      <formula>IF(RIGHT(TEXT(AE94,"0.#"),1)=".",FALSE,TRUE)</formula>
    </cfRule>
    <cfRule type="expression" dxfId="2718" priority="13316">
      <formula>IF(RIGHT(TEXT(AE94,"0.#"),1)=".",TRUE,FALSE)</formula>
    </cfRule>
  </conditionalFormatting>
  <conditionalFormatting sqref="AI94">
    <cfRule type="expression" dxfId="2717" priority="13313">
      <formula>IF(RIGHT(TEXT(AI94,"0.#"),1)=".",FALSE,TRUE)</formula>
    </cfRule>
    <cfRule type="expression" dxfId="2716" priority="13314">
      <formula>IF(RIGHT(TEXT(AI94,"0.#"),1)=".",TRUE,FALSE)</formula>
    </cfRule>
  </conditionalFormatting>
  <conditionalFormatting sqref="AI93">
    <cfRule type="expression" dxfId="2715" priority="13311">
      <formula>IF(RIGHT(TEXT(AI93,"0.#"),1)=".",FALSE,TRUE)</formula>
    </cfRule>
    <cfRule type="expression" dxfId="2714" priority="13312">
      <formula>IF(RIGHT(TEXT(AI93,"0.#"),1)=".",TRUE,FALSE)</formula>
    </cfRule>
  </conditionalFormatting>
  <conditionalFormatting sqref="AI92">
    <cfRule type="expression" dxfId="2713" priority="13309">
      <formula>IF(RIGHT(TEXT(AI92,"0.#"),1)=".",FALSE,TRUE)</formula>
    </cfRule>
    <cfRule type="expression" dxfId="2712" priority="13310">
      <formula>IF(RIGHT(TEXT(AI92,"0.#"),1)=".",TRUE,FALSE)</formula>
    </cfRule>
  </conditionalFormatting>
  <conditionalFormatting sqref="AM92">
    <cfRule type="expression" dxfId="2711" priority="13307">
      <formula>IF(RIGHT(TEXT(AM92,"0.#"),1)=".",FALSE,TRUE)</formula>
    </cfRule>
    <cfRule type="expression" dxfId="2710" priority="13308">
      <formula>IF(RIGHT(TEXT(AM92,"0.#"),1)=".",TRUE,FALSE)</formula>
    </cfRule>
  </conditionalFormatting>
  <conditionalFormatting sqref="AM93">
    <cfRule type="expression" dxfId="2709" priority="13305">
      <formula>IF(RIGHT(TEXT(AM93,"0.#"),1)=".",FALSE,TRUE)</formula>
    </cfRule>
    <cfRule type="expression" dxfId="2708" priority="13306">
      <formula>IF(RIGHT(TEXT(AM93,"0.#"),1)=".",TRUE,FALSE)</formula>
    </cfRule>
  </conditionalFormatting>
  <conditionalFormatting sqref="AM94">
    <cfRule type="expression" dxfId="2707" priority="13303">
      <formula>IF(RIGHT(TEXT(AM94,"0.#"),1)=".",FALSE,TRUE)</formula>
    </cfRule>
    <cfRule type="expression" dxfId="2706" priority="13304">
      <formula>IF(RIGHT(TEXT(AM94,"0.#"),1)=".",TRUE,FALSE)</formula>
    </cfRule>
  </conditionalFormatting>
  <conditionalFormatting sqref="AE97">
    <cfRule type="expression" dxfId="2705" priority="13289">
      <formula>IF(RIGHT(TEXT(AE97,"0.#"),1)=".",FALSE,TRUE)</formula>
    </cfRule>
    <cfRule type="expression" dxfId="2704" priority="13290">
      <formula>IF(RIGHT(TEXT(AE97,"0.#"),1)=".",TRUE,FALSE)</formula>
    </cfRule>
  </conditionalFormatting>
  <conditionalFormatting sqref="AE98">
    <cfRule type="expression" dxfId="2703" priority="13287">
      <formula>IF(RIGHT(TEXT(AE98,"0.#"),1)=".",FALSE,TRUE)</formula>
    </cfRule>
    <cfRule type="expression" dxfId="2702" priority="13288">
      <formula>IF(RIGHT(TEXT(AE98,"0.#"),1)=".",TRUE,FALSE)</formula>
    </cfRule>
  </conditionalFormatting>
  <conditionalFormatting sqref="AE99">
    <cfRule type="expression" dxfId="2701" priority="13285">
      <formula>IF(RIGHT(TEXT(AE99,"0.#"),1)=".",FALSE,TRUE)</formula>
    </cfRule>
    <cfRule type="expression" dxfId="2700" priority="13286">
      <formula>IF(RIGHT(TEXT(AE99,"0.#"),1)=".",TRUE,FALSE)</formula>
    </cfRule>
  </conditionalFormatting>
  <conditionalFormatting sqref="AI99">
    <cfRule type="expression" dxfId="2699" priority="13283">
      <formula>IF(RIGHT(TEXT(AI99,"0.#"),1)=".",FALSE,TRUE)</formula>
    </cfRule>
    <cfRule type="expression" dxfId="2698" priority="13284">
      <formula>IF(RIGHT(TEXT(AI99,"0.#"),1)=".",TRUE,FALSE)</formula>
    </cfRule>
  </conditionalFormatting>
  <conditionalFormatting sqref="AI98">
    <cfRule type="expression" dxfId="2697" priority="13281">
      <formula>IF(RIGHT(TEXT(AI98,"0.#"),1)=".",FALSE,TRUE)</formula>
    </cfRule>
    <cfRule type="expression" dxfId="2696" priority="13282">
      <formula>IF(RIGHT(TEXT(AI98,"0.#"),1)=".",TRUE,FALSE)</formula>
    </cfRule>
  </conditionalFormatting>
  <conditionalFormatting sqref="AI97">
    <cfRule type="expression" dxfId="2695" priority="13279">
      <formula>IF(RIGHT(TEXT(AI97,"0.#"),1)=".",FALSE,TRUE)</formula>
    </cfRule>
    <cfRule type="expression" dxfId="2694" priority="13280">
      <formula>IF(RIGHT(TEXT(AI97,"0.#"),1)=".",TRUE,FALSE)</formula>
    </cfRule>
  </conditionalFormatting>
  <conditionalFormatting sqref="AM97">
    <cfRule type="expression" dxfId="2693" priority="13277">
      <formula>IF(RIGHT(TEXT(AM97,"0.#"),1)=".",FALSE,TRUE)</formula>
    </cfRule>
    <cfRule type="expression" dxfId="2692" priority="13278">
      <formula>IF(RIGHT(TEXT(AM97,"0.#"),1)=".",TRUE,FALSE)</formula>
    </cfRule>
  </conditionalFormatting>
  <conditionalFormatting sqref="AM98">
    <cfRule type="expression" dxfId="2691" priority="13275">
      <formula>IF(RIGHT(TEXT(AM98,"0.#"),1)=".",FALSE,TRUE)</formula>
    </cfRule>
    <cfRule type="expression" dxfId="2690" priority="13276">
      <formula>IF(RIGHT(TEXT(AM98,"0.#"),1)=".",TRUE,FALSE)</formula>
    </cfRule>
  </conditionalFormatting>
  <conditionalFormatting sqref="AM99">
    <cfRule type="expression" dxfId="2689" priority="13273">
      <formula>IF(RIGHT(TEXT(AM99,"0.#"),1)=".",FALSE,TRUE)</formula>
    </cfRule>
    <cfRule type="expression" dxfId="2688" priority="13274">
      <formula>IF(RIGHT(TEXT(AM99,"0.#"),1)=".",TRUE,FALSE)</formula>
    </cfRule>
  </conditionalFormatting>
  <conditionalFormatting sqref="AI101">
    <cfRule type="expression" dxfId="2687" priority="13259">
      <formula>IF(RIGHT(TEXT(AI101,"0.#"),1)=".",FALSE,TRUE)</formula>
    </cfRule>
    <cfRule type="expression" dxfId="2686" priority="13260">
      <formula>IF(RIGHT(TEXT(AI101,"0.#"),1)=".",TRUE,FALSE)</formula>
    </cfRule>
  </conditionalFormatting>
  <conditionalFormatting sqref="AM101">
    <cfRule type="expression" dxfId="2685" priority="13257">
      <formula>IF(RIGHT(TEXT(AM101,"0.#"),1)=".",FALSE,TRUE)</formula>
    </cfRule>
    <cfRule type="expression" dxfId="2684" priority="13258">
      <formula>IF(RIGHT(TEXT(AM101,"0.#"),1)=".",TRUE,FALSE)</formula>
    </cfRule>
  </conditionalFormatting>
  <conditionalFormatting sqref="AE102">
    <cfRule type="expression" dxfId="2683" priority="13255">
      <formula>IF(RIGHT(TEXT(AE102,"0.#"),1)=".",FALSE,TRUE)</formula>
    </cfRule>
    <cfRule type="expression" dxfId="2682" priority="13256">
      <formula>IF(RIGHT(TEXT(AE102,"0.#"),1)=".",TRUE,FALSE)</formula>
    </cfRule>
  </conditionalFormatting>
  <conditionalFormatting sqref="AI102">
    <cfRule type="expression" dxfId="2681" priority="13253">
      <formula>IF(RIGHT(TEXT(AI102,"0.#"),1)=".",FALSE,TRUE)</formula>
    </cfRule>
    <cfRule type="expression" dxfId="2680" priority="13254">
      <formula>IF(RIGHT(TEXT(AI102,"0.#"),1)=".",TRUE,FALSE)</formula>
    </cfRule>
  </conditionalFormatting>
  <conditionalFormatting sqref="AM102">
    <cfRule type="expression" dxfId="2679" priority="13251">
      <formula>IF(RIGHT(TEXT(AM102,"0.#"),1)=".",FALSE,TRUE)</formula>
    </cfRule>
    <cfRule type="expression" dxfId="2678" priority="13252">
      <formula>IF(RIGHT(TEXT(AM102,"0.#"),1)=".",TRUE,FALSE)</formula>
    </cfRule>
  </conditionalFormatting>
  <conditionalFormatting sqref="AQ102">
    <cfRule type="expression" dxfId="2677" priority="13249">
      <formula>IF(RIGHT(TEXT(AQ102,"0.#"),1)=".",FALSE,TRUE)</formula>
    </cfRule>
    <cfRule type="expression" dxfId="2676" priority="13250">
      <formula>IF(RIGHT(TEXT(AQ102,"0.#"),1)=".",TRUE,FALSE)</formula>
    </cfRule>
  </conditionalFormatting>
  <conditionalFormatting sqref="AE104">
    <cfRule type="expression" dxfId="2675" priority="13247">
      <formula>IF(RIGHT(TEXT(AE104,"0.#"),1)=".",FALSE,TRUE)</formula>
    </cfRule>
    <cfRule type="expression" dxfId="2674" priority="13248">
      <formula>IF(RIGHT(TEXT(AE104,"0.#"),1)=".",TRUE,FALSE)</formula>
    </cfRule>
  </conditionalFormatting>
  <conditionalFormatting sqref="AI104">
    <cfRule type="expression" dxfId="2673" priority="13245">
      <formula>IF(RIGHT(TEXT(AI104,"0.#"),1)=".",FALSE,TRUE)</formula>
    </cfRule>
    <cfRule type="expression" dxfId="2672" priority="13246">
      <formula>IF(RIGHT(TEXT(AI104,"0.#"),1)=".",TRUE,FALSE)</formula>
    </cfRule>
  </conditionalFormatting>
  <conditionalFormatting sqref="AM104">
    <cfRule type="expression" dxfId="2671" priority="13243">
      <formula>IF(RIGHT(TEXT(AM104,"0.#"),1)=".",FALSE,TRUE)</formula>
    </cfRule>
    <cfRule type="expression" dxfId="2670" priority="13244">
      <formula>IF(RIGHT(TEXT(AM104,"0.#"),1)=".",TRUE,FALSE)</formula>
    </cfRule>
  </conditionalFormatting>
  <conditionalFormatting sqref="AE105">
    <cfRule type="expression" dxfId="2669" priority="13241">
      <formula>IF(RIGHT(TEXT(AE105,"0.#"),1)=".",FALSE,TRUE)</formula>
    </cfRule>
    <cfRule type="expression" dxfId="2668" priority="13242">
      <formula>IF(RIGHT(TEXT(AE105,"0.#"),1)=".",TRUE,FALSE)</formula>
    </cfRule>
  </conditionalFormatting>
  <conditionalFormatting sqref="AI105">
    <cfRule type="expression" dxfId="2667" priority="13239">
      <formula>IF(RIGHT(TEXT(AI105,"0.#"),1)=".",FALSE,TRUE)</formula>
    </cfRule>
    <cfRule type="expression" dxfId="2666" priority="13240">
      <formula>IF(RIGHT(TEXT(AI105,"0.#"),1)=".",TRUE,FALSE)</formula>
    </cfRule>
  </conditionalFormatting>
  <conditionalFormatting sqref="AM105">
    <cfRule type="expression" dxfId="2665" priority="13237">
      <formula>IF(RIGHT(TEXT(AM105,"0.#"),1)=".",FALSE,TRUE)</formula>
    </cfRule>
    <cfRule type="expression" dxfId="2664" priority="13238">
      <formula>IF(RIGHT(TEXT(AM105,"0.#"),1)=".",TRUE,FALSE)</formula>
    </cfRule>
  </conditionalFormatting>
  <conditionalFormatting sqref="AE107">
    <cfRule type="expression" dxfId="2663" priority="13233">
      <formula>IF(RIGHT(TEXT(AE107,"0.#"),1)=".",FALSE,TRUE)</formula>
    </cfRule>
    <cfRule type="expression" dxfId="2662" priority="13234">
      <formula>IF(RIGHT(TEXT(AE107,"0.#"),1)=".",TRUE,FALSE)</formula>
    </cfRule>
  </conditionalFormatting>
  <conditionalFormatting sqref="AI107">
    <cfRule type="expression" dxfId="2661" priority="13231">
      <formula>IF(RIGHT(TEXT(AI107,"0.#"),1)=".",FALSE,TRUE)</formula>
    </cfRule>
    <cfRule type="expression" dxfId="2660" priority="13232">
      <formula>IF(RIGHT(TEXT(AI107,"0.#"),1)=".",TRUE,FALSE)</formula>
    </cfRule>
  </conditionalFormatting>
  <conditionalFormatting sqref="AM107">
    <cfRule type="expression" dxfId="2659" priority="13229">
      <formula>IF(RIGHT(TEXT(AM107,"0.#"),1)=".",FALSE,TRUE)</formula>
    </cfRule>
    <cfRule type="expression" dxfId="2658" priority="13230">
      <formula>IF(RIGHT(TEXT(AM107,"0.#"),1)=".",TRUE,FALSE)</formula>
    </cfRule>
  </conditionalFormatting>
  <conditionalFormatting sqref="AE108">
    <cfRule type="expression" dxfId="2657" priority="13227">
      <formula>IF(RIGHT(TEXT(AE108,"0.#"),1)=".",FALSE,TRUE)</formula>
    </cfRule>
    <cfRule type="expression" dxfId="2656" priority="13228">
      <formula>IF(RIGHT(TEXT(AE108,"0.#"),1)=".",TRUE,FALSE)</formula>
    </cfRule>
  </conditionalFormatting>
  <conditionalFormatting sqref="AI108">
    <cfRule type="expression" dxfId="2655" priority="13225">
      <formula>IF(RIGHT(TEXT(AI108,"0.#"),1)=".",FALSE,TRUE)</formula>
    </cfRule>
    <cfRule type="expression" dxfId="2654" priority="13226">
      <formula>IF(RIGHT(TEXT(AI108,"0.#"),1)=".",TRUE,FALSE)</formula>
    </cfRule>
  </conditionalFormatting>
  <conditionalFormatting sqref="AM108">
    <cfRule type="expression" dxfId="2653" priority="13223">
      <formula>IF(RIGHT(TEXT(AM108,"0.#"),1)=".",FALSE,TRUE)</formula>
    </cfRule>
    <cfRule type="expression" dxfId="2652" priority="13224">
      <formula>IF(RIGHT(TEXT(AM108,"0.#"),1)=".",TRUE,FALSE)</formula>
    </cfRule>
  </conditionalFormatting>
  <conditionalFormatting sqref="AE110">
    <cfRule type="expression" dxfId="2651" priority="13219">
      <formula>IF(RIGHT(TEXT(AE110,"0.#"),1)=".",FALSE,TRUE)</formula>
    </cfRule>
    <cfRule type="expression" dxfId="2650" priority="13220">
      <formula>IF(RIGHT(TEXT(AE110,"0.#"),1)=".",TRUE,FALSE)</formula>
    </cfRule>
  </conditionalFormatting>
  <conditionalFormatting sqref="AI110">
    <cfRule type="expression" dxfId="2649" priority="13217">
      <formula>IF(RIGHT(TEXT(AI110,"0.#"),1)=".",FALSE,TRUE)</formula>
    </cfRule>
    <cfRule type="expression" dxfId="2648" priority="13218">
      <formula>IF(RIGHT(TEXT(AI110,"0.#"),1)=".",TRUE,FALSE)</formula>
    </cfRule>
  </conditionalFormatting>
  <conditionalFormatting sqref="AM110">
    <cfRule type="expression" dxfId="2647" priority="13215">
      <formula>IF(RIGHT(TEXT(AM110,"0.#"),1)=".",FALSE,TRUE)</formula>
    </cfRule>
    <cfRule type="expression" dxfId="2646" priority="13216">
      <formula>IF(RIGHT(TEXT(AM110,"0.#"),1)=".",TRUE,FALSE)</formula>
    </cfRule>
  </conditionalFormatting>
  <conditionalFormatting sqref="AE111">
    <cfRule type="expression" dxfId="2645" priority="13213">
      <formula>IF(RIGHT(TEXT(AE111,"0.#"),1)=".",FALSE,TRUE)</formula>
    </cfRule>
    <cfRule type="expression" dxfId="2644" priority="13214">
      <formula>IF(RIGHT(TEXT(AE111,"0.#"),1)=".",TRUE,FALSE)</formula>
    </cfRule>
  </conditionalFormatting>
  <conditionalFormatting sqref="AI111">
    <cfRule type="expression" dxfId="2643" priority="13211">
      <formula>IF(RIGHT(TEXT(AI111,"0.#"),1)=".",FALSE,TRUE)</formula>
    </cfRule>
    <cfRule type="expression" dxfId="2642" priority="13212">
      <formula>IF(RIGHT(TEXT(AI111,"0.#"),1)=".",TRUE,FALSE)</formula>
    </cfRule>
  </conditionalFormatting>
  <conditionalFormatting sqref="AM111">
    <cfRule type="expression" dxfId="2641" priority="13209">
      <formula>IF(RIGHT(TEXT(AM111,"0.#"),1)=".",FALSE,TRUE)</formula>
    </cfRule>
    <cfRule type="expression" dxfId="2640" priority="13210">
      <formula>IF(RIGHT(TEXT(AM111,"0.#"),1)=".",TRUE,FALSE)</formula>
    </cfRule>
  </conditionalFormatting>
  <conditionalFormatting sqref="AE113">
    <cfRule type="expression" dxfId="2639" priority="13205">
      <formula>IF(RIGHT(TEXT(AE113,"0.#"),1)=".",FALSE,TRUE)</formula>
    </cfRule>
    <cfRule type="expression" dxfId="2638" priority="13206">
      <formula>IF(RIGHT(TEXT(AE113,"0.#"),1)=".",TRUE,FALSE)</formula>
    </cfRule>
  </conditionalFormatting>
  <conditionalFormatting sqref="AI113">
    <cfRule type="expression" dxfId="2637" priority="13203">
      <formula>IF(RIGHT(TEXT(AI113,"0.#"),1)=".",FALSE,TRUE)</formula>
    </cfRule>
    <cfRule type="expression" dxfId="2636" priority="13204">
      <formula>IF(RIGHT(TEXT(AI113,"0.#"),1)=".",TRUE,FALSE)</formula>
    </cfRule>
  </conditionalFormatting>
  <conditionalFormatting sqref="AM113">
    <cfRule type="expression" dxfId="2635" priority="13201">
      <formula>IF(RIGHT(TEXT(AM113,"0.#"),1)=".",FALSE,TRUE)</formula>
    </cfRule>
    <cfRule type="expression" dxfId="2634" priority="13202">
      <formula>IF(RIGHT(TEXT(AM113,"0.#"),1)=".",TRUE,FALSE)</formula>
    </cfRule>
  </conditionalFormatting>
  <conditionalFormatting sqref="AE114">
    <cfRule type="expression" dxfId="2633" priority="13199">
      <formula>IF(RIGHT(TEXT(AE114,"0.#"),1)=".",FALSE,TRUE)</formula>
    </cfRule>
    <cfRule type="expression" dxfId="2632" priority="13200">
      <formula>IF(RIGHT(TEXT(AE114,"0.#"),1)=".",TRUE,FALSE)</formula>
    </cfRule>
  </conditionalFormatting>
  <conditionalFormatting sqref="AI114">
    <cfRule type="expression" dxfId="2631" priority="13197">
      <formula>IF(RIGHT(TEXT(AI114,"0.#"),1)=".",FALSE,TRUE)</formula>
    </cfRule>
    <cfRule type="expression" dxfId="2630" priority="13198">
      <formula>IF(RIGHT(TEXT(AI114,"0.#"),1)=".",TRUE,FALSE)</formula>
    </cfRule>
  </conditionalFormatting>
  <conditionalFormatting sqref="AM114">
    <cfRule type="expression" dxfId="2629" priority="13195">
      <formula>IF(RIGHT(TEXT(AM114,"0.#"),1)=".",FALSE,TRUE)</formula>
    </cfRule>
    <cfRule type="expression" dxfId="2628" priority="13196">
      <formula>IF(RIGHT(TEXT(AM114,"0.#"),1)=".",TRUE,FALSE)</formula>
    </cfRule>
  </conditionalFormatting>
  <conditionalFormatting sqref="AE116 AQ116">
    <cfRule type="expression" dxfId="2627" priority="13191">
      <formula>IF(RIGHT(TEXT(AE116,"0.#"),1)=".",FALSE,TRUE)</formula>
    </cfRule>
    <cfRule type="expression" dxfId="2626" priority="13192">
      <formula>IF(RIGHT(TEXT(AE116,"0.#"),1)=".",TRUE,FALSE)</formula>
    </cfRule>
  </conditionalFormatting>
  <conditionalFormatting sqref="AI116">
    <cfRule type="expression" dxfId="2625" priority="13189">
      <formula>IF(RIGHT(TEXT(AI116,"0.#"),1)=".",FALSE,TRUE)</formula>
    </cfRule>
    <cfRule type="expression" dxfId="2624" priority="13190">
      <formula>IF(RIGHT(TEXT(AI116,"0.#"),1)=".",TRUE,FALSE)</formula>
    </cfRule>
  </conditionalFormatting>
  <conditionalFormatting sqref="AM116">
    <cfRule type="expression" dxfId="2623" priority="13187">
      <formula>IF(RIGHT(TEXT(AM116,"0.#"),1)=".",FALSE,TRUE)</formula>
    </cfRule>
    <cfRule type="expression" dxfId="2622" priority="13188">
      <formula>IF(RIGHT(TEXT(AM116,"0.#"),1)=".",TRUE,FALSE)</formula>
    </cfRule>
  </conditionalFormatting>
  <conditionalFormatting sqref="AE117 AM117">
    <cfRule type="expression" dxfId="2621" priority="13185">
      <formula>IF(RIGHT(TEXT(AE117,"0.#"),1)=".",FALSE,TRUE)</formula>
    </cfRule>
    <cfRule type="expression" dxfId="2620" priority="13186">
      <formula>IF(RIGHT(TEXT(AE117,"0.#"),1)=".",TRUE,FALSE)</formula>
    </cfRule>
  </conditionalFormatting>
  <conditionalFormatting sqref="AI117">
    <cfRule type="expression" dxfId="2619" priority="13183">
      <formula>IF(RIGHT(TEXT(AI117,"0.#"),1)=".",FALSE,TRUE)</formula>
    </cfRule>
    <cfRule type="expression" dxfId="2618" priority="13184">
      <formula>IF(RIGHT(TEXT(AI117,"0.#"),1)=".",TRUE,FALSE)</formula>
    </cfRule>
  </conditionalFormatting>
  <conditionalFormatting sqref="AQ117">
    <cfRule type="expression" dxfId="2617" priority="13179">
      <formula>IF(RIGHT(TEXT(AQ117,"0.#"),1)=".",FALSE,TRUE)</formula>
    </cfRule>
    <cfRule type="expression" dxfId="2616" priority="13180">
      <formula>IF(RIGHT(TEXT(AQ117,"0.#"),1)=".",TRUE,FALSE)</formula>
    </cfRule>
  </conditionalFormatting>
  <conditionalFormatting sqref="AE119 AQ119">
    <cfRule type="expression" dxfId="2615" priority="13177">
      <formula>IF(RIGHT(TEXT(AE119,"0.#"),1)=".",FALSE,TRUE)</formula>
    </cfRule>
    <cfRule type="expression" dxfId="2614" priority="13178">
      <formula>IF(RIGHT(TEXT(AE119,"0.#"),1)=".",TRUE,FALSE)</formula>
    </cfRule>
  </conditionalFormatting>
  <conditionalFormatting sqref="AI119">
    <cfRule type="expression" dxfId="2613" priority="13175">
      <formula>IF(RIGHT(TEXT(AI119,"0.#"),1)=".",FALSE,TRUE)</formula>
    </cfRule>
    <cfRule type="expression" dxfId="2612" priority="13176">
      <formula>IF(RIGHT(TEXT(AI119,"0.#"),1)=".",TRUE,FALSE)</formula>
    </cfRule>
  </conditionalFormatting>
  <conditionalFormatting sqref="AM119">
    <cfRule type="expression" dxfId="2611" priority="13173">
      <formula>IF(RIGHT(TEXT(AM119,"0.#"),1)=".",FALSE,TRUE)</formula>
    </cfRule>
    <cfRule type="expression" dxfId="2610" priority="13174">
      <formula>IF(RIGHT(TEXT(AM119,"0.#"),1)=".",TRUE,FALSE)</formula>
    </cfRule>
  </conditionalFormatting>
  <conditionalFormatting sqref="AQ120">
    <cfRule type="expression" dxfId="2609" priority="13165">
      <formula>IF(RIGHT(TEXT(AQ120,"0.#"),1)=".",FALSE,TRUE)</formula>
    </cfRule>
    <cfRule type="expression" dxfId="2608" priority="13166">
      <formula>IF(RIGHT(TEXT(AQ120,"0.#"),1)=".",TRUE,FALSE)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E134:AE135 AI134:AI135 AM134:AM135 AQ134:AQ135 AU134:AU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55:AO874">
    <cfRule type="expression" dxfId="2533" priority="6661">
      <formula>IF(AND(AL855&gt;=0, RIGHT(TEXT(AL855,"0.#"),1)&lt;&gt;"."),TRUE,FALSE)</formula>
    </cfRule>
    <cfRule type="expression" dxfId="2532" priority="6662">
      <formula>IF(AND(AL855&gt;=0, RIGHT(TEXT(AL855,"0.#"),1)="."),TRUE,FALSE)</formula>
    </cfRule>
    <cfRule type="expression" dxfId="2531" priority="6663">
      <formula>IF(AND(AL855&lt;0, RIGHT(TEXT(AL855,"0.#"),1)&lt;&gt;"."),TRUE,FALSE)</formula>
    </cfRule>
    <cfRule type="expression" dxfId="2530" priority="6664">
      <formula>IF(AND(AL855&lt;0, RIGHT(TEXT(AL855,"0.#"),1)="."),TRUE,FALSE)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47:Y874">
    <cfRule type="expression" dxfId="2459" priority="2989">
      <formula>IF(RIGHT(TEXT(Y847,"0.#"),1)=".",FALSE,TRUE)</formula>
    </cfRule>
    <cfRule type="expression" dxfId="2458" priority="2990">
      <formula>IF(RIGHT(TEXT(Y847,"0.#"),1)=".",TRUE,FALSE)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10:AO1139">
    <cfRule type="expression" dxfId="2429" priority="2895">
      <formula>IF(AND(AL1110&gt;=0, RIGHT(TEXT(AL1110,"0.#"),1)&lt;&gt;"."),TRUE,FALSE)</formula>
    </cfRule>
    <cfRule type="expression" dxfId="2428" priority="2896">
      <formula>IF(AND(AL1110&gt;=0, RIGHT(TEXT(AL1110,"0.#"),1)="."),TRUE,FALSE)</formula>
    </cfRule>
    <cfRule type="expression" dxfId="2427" priority="2897">
      <formula>IF(AND(AL1110&lt;0, RIGHT(TEXT(AL1110,"0.#"),1)&lt;&gt;"."),TRUE,FALSE)</formula>
    </cfRule>
    <cfRule type="expression" dxfId="2426" priority="2898">
      <formula>IF(AND(AL1110&lt;0, RIGHT(TEXT(AL1110,"0.#"),1)="."),TRUE,FALSE)</formula>
    </cfRule>
  </conditionalFormatting>
  <conditionalFormatting sqref="Y1110:Y1139">
    <cfRule type="expression" dxfId="2425" priority="2893">
      <formula>IF(RIGHT(TEXT(Y1110,"0.#"),1)=".",FALSE,TRUE)</formula>
    </cfRule>
    <cfRule type="expression" dxfId="2424" priority="2894">
      <formula>IF(RIGHT(TEXT(Y1110,"0.#"),1)=".",TRUE,FALSE)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45:AO845">
    <cfRule type="expression" dxfId="2415" priority="2847">
      <formula>IF(AND(AL845&gt;=0, RIGHT(TEXT(AL845,"0.#"),1)&lt;&gt;"."),TRUE,FALSE)</formula>
    </cfRule>
    <cfRule type="expression" dxfId="2414" priority="2848">
      <formula>IF(AND(AL845&gt;=0, RIGHT(TEXT(AL845,"0.#"),1)="."),TRUE,FALSE)</formula>
    </cfRule>
    <cfRule type="expression" dxfId="2413" priority="2849">
      <formula>IF(AND(AL845&lt;0, RIGHT(TEXT(AL845,"0.#"),1)&lt;&gt;"."),TRUE,FALSE)</formula>
    </cfRule>
    <cfRule type="expression" dxfId="2412" priority="2850">
      <formula>IF(AND(AL845&lt;0, RIGHT(TEXT(AL845,"0.#"),1)="."),TRUE,FALSE)</formula>
    </cfRule>
  </conditionalFormatting>
  <conditionalFormatting sqref="Y845:Y846">
    <cfRule type="expression" dxfId="2411" priority="2845">
      <formula>IF(RIGHT(TEXT(Y845,"0.#"),1)=".",FALSE,TRUE)</formula>
    </cfRule>
    <cfRule type="expression" dxfId="2410" priority="2846">
      <formula>IF(RIGHT(TEXT(Y845,"0.#"),1)=".",TRUE,FALSE)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80:Y907">
    <cfRule type="expression" dxfId="2093" priority="2105">
      <formula>IF(RIGHT(TEXT(Y880,"0.#"),1)=".",FALSE,TRUE)</formula>
    </cfRule>
    <cfRule type="expression" dxfId="2092" priority="2106">
      <formula>IF(RIGHT(TEXT(Y880,"0.#"),1)=".",TRUE,FALSE)</formula>
    </cfRule>
  </conditionalFormatting>
  <conditionalFormatting sqref="Y878:Y879">
    <cfRule type="expression" dxfId="2091" priority="2099">
      <formula>IF(RIGHT(TEXT(Y878,"0.#"),1)=".",FALSE,TRUE)</formula>
    </cfRule>
    <cfRule type="expression" dxfId="2090" priority="2100">
      <formula>IF(RIGHT(TEXT(Y878,"0.#"),1)=".",TRUE,FALSE)</formula>
    </cfRule>
  </conditionalFormatting>
  <conditionalFormatting sqref="Y913:Y940">
    <cfRule type="expression" dxfId="2089" priority="2093">
      <formula>IF(RIGHT(TEXT(Y913,"0.#"),1)=".",FALSE,TRUE)</formula>
    </cfRule>
    <cfRule type="expression" dxfId="2088" priority="2094">
      <formula>IF(RIGHT(TEXT(Y913,"0.#"),1)=".",TRUE,FALSE)</formula>
    </cfRule>
  </conditionalFormatting>
  <conditionalFormatting sqref="Y911:Y912">
    <cfRule type="expression" dxfId="2087" priority="2087">
      <formula>IF(RIGHT(TEXT(Y911,"0.#"),1)=".",FALSE,TRUE)</formula>
    </cfRule>
    <cfRule type="expression" dxfId="2086" priority="2088">
      <formula>IF(RIGHT(TEXT(Y911,"0.#"),1)=".",TRUE,FALSE)</formula>
    </cfRule>
  </conditionalFormatting>
  <conditionalFormatting sqref="Y946:Y973">
    <cfRule type="expression" dxfId="2085" priority="2081">
      <formula>IF(RIGHT(TEXT(Y946,"0.#"),1)=".",FALSE,TRUE)</formula>
    </cfRule>
    <cfRule type="expression" dxfId="2084" priority="2082">
      <formula>IF(RIGHT(TEXT(Y946,"0.#"),1)=".",TRUE,FALSE)</formula>
    </cfRule>
  </conditionalFormatting>
  <conditionalFormatting sqref="Y944:Y945">
    <cfRule type="expression" dxfId="2083" priority="2075">
      <formula>IF(RIGHT(TEXT(Y944,"0.#"),1)=".",FALSE,TRUE)</formula>
    </cfRule>
    <cfRule type="expression" dxfId="2082" priority="2076">
      <formula>IF(RIGHT(TEXT(Y944,"0.#"),1)=".",TRUE,FALSE)</formula>
    </cfRule>
  </conditionalFormatting>
  <conditionalFormatting sqref="Y979:Y1006">
    <cfRule type="expression" dxfId="2081" priority="2069">
      <formula>IF(RIGHT(TEXT(Y979,"0.#"),1)=".",FALSE,TRUE)</formula>
    </cfRule>
    <cfRule type="expression" dxfId="2080" priority="2070">
      <formula>IF(RIGHT(TEXT(Y979,"0.#"),1)=".",TRUE,FALSE)</formula>
    </cfRule>
  </conditionalFormatting>
  <conditionalFormatting sqref="Y977:Y978">
    <cfRule type="expression" dxfId="2079" priority="2063">
      <formula>IF(RIGHT(TEXT(Y977,"0.#"),1)=".",FALSE,TRUE)</formula>
    </cfRule>
    <cfRule type="expression" dxfId="2078" priority="2064">
      <formula>IF(RIGHT(TEXT(Y977,"0.#"),1)=".",TRUE,FALSE)</formula>
    </cfRule>
  </conditionalFormatting>
  <conditionalFormatting sqref="Y1012:Y1039">
    <cfRule type="expression" dxfId="2077" priority="2057">
      <formula>IF(RIGHT(TEXT(Y1012,"0.#"),1)=".",FALSE,TRUE)</formula>
    </cfRule>
    <cfRule type="expression" dxfId="2076" priority="2058">
      <formula>IF(RIGHT(TEXT(Y1012,"0.#"),1)=".",TRUE,FALSE)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 RIGHT(TEXT(AL880,"0.#"),1)&lt;&gt;"."),TRUE,FALSE)</formula>
    </cfRule>
    <cfRule type="expression" dxfId="1994" priority="2108">
      <formula>IF(AND(AL880&gt;=0, RIGHT(TEXT(AL880,"0.#"),1)="."),TRUE,FALSE)</formula>
    </cfRule>
    <cfRule type="expression" dxfId="1993" priority="2109">
      <formula>IF(AND(AL880&lt;0, RIGHT(TEXT(AL880,"0.#"),1)&lt;&gt;"."),TRUE,FALSE)</formula>
    </cfRule>
    <cfRule type="expression" dxfId="1992" priority="2110">
      <formula>IF(AND(AL880&lt;0, RIGHT(TEXT(AL880,"0.#"),1)="."),TRUE,FALSE)</formula>
    </cfRule>
  </conditionalFormatting>
  <conditionalFormatting sqref="AL878:AO879">
    <cfRule type="expression" dxfId="1991" priority="2101">
      <formula>IF(AND(AL878&gt;=0, RIGHT(TEXT(AL878,"0.#"),1)&lt;&gt;"."),TRUE,FALSE)</formula>
    </cfRule>
    <cfRule type="expression" dxfId="1990" priority="2102">
      <formula>IF(AND(AL878&gt;=0, RIGHT(TEXT(AL878,"0.#"),1)="."),TRUE,FALSE)</formula>
    </cfRule>
    <cfRule type="expression" dxfId="1989" priority="2103">
      <formula>IF(AND(AL878&lt;0, RIGHT(TEXT(AL878,"0.#"),1)&lt;&gt;"."),TRUE,FALSE)</formula>
    </cfRule>
    <cfRule type="expression" dxfId="1988" priority="2104">
      <formula>IF(AND(AL878&lt;0, RIGHT(TEXT(AL878,"0.#"),1)="."),TRUE,FALSE)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0:AO850">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3"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5" zoomScaleNormal="100" workbookViewId="0">
      <selection activeCell="A39" sqref="A39:A4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744</v>
      </c>
      <c r="M4" s="13" t="str">
        <f t="shared" si="2"/>
        <v>恩給関係</v>
      </c>
      <c r="N4" s="13" t="str">
        <f t="shared" ref="N4:N11" si="6">IF(M4="",N3,IF(N3&lt;&gt;"",CONCATENATE(N3,"、",M4),M4))</f>
        <v>恩給関係</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恩給関係</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2"/>
      <c r="Z2" s="830"/>
      <c r="AA2" s="831"/>
      <c r="AB2" s="1026" t="s">
        <v>11</v>
      </c>
      <c r="AC2" s="1027"/>
      <c r="AD2" s="1028"/>
      <c r="AE2" s="1032" t="s">
        <v>391</v>
      </c>
      <c r="AF2" s="1032"/>
      <c r="AG2" s="1032"/>
      <c r="AH2" s="1032"/>
      <c r="AI2" s="1032" t="s">
        <v>413</v>
      </c>
      <c r="AJ2" s="1032"/>
      <c r="AK2" s="1032"/>
      <c r="AL2" s="561"/>
      <c r="AM2" s="1032" t="s">
        <v>510</v>
      </c>
      <c r="AN2" s="1032"/>
      <c r="AO2" s="1032"/>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3"/>
      <c r="Z3" s="1024"/>
      <c r="AA3" s="1025"/>
      <c r="AB3" s="1029"/>
      <c r="AC3" s="1030"/>
      <c r="AD3" s="1031"/>
      <c r="AE3" s="917"/>
      <c r="AF3" s="917"/>
      <c r="AG3" s="917"/>
      <c r="AH3" s="917"/>
      <c r="AI3" s="917"/>
      <c r="AJ3" s="917"/>
      <c r="AK3" s="917"/>
      <c r="AL3" s="412"/>
      <c r="AM3" s="917"/>
      <c r="AN3" s="917"/>
      <c r="AO3" s="917"/>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999"/>
      <c r="I4" s="999"/>
      <c r="J4" s="999"/>
      <c r="K4" s="999"/>
      <c r="L4" s="999"/>
      <c r="M4" s="999"/>
      <c r="N4" s="999"/>
      <c r="O4" s="1000"/>
      <c r="P4" s="108"/>
      <c r="Q4" s="1007"/>
      <c r="R4" s="1007"/>
      <c r="S4" s="1007"/>
      <c r="T4" s="1007"/>
      <c r="U4" s="1007"/>
      <c r="V4" s="1007"/>
      <c r="W4" s="1007"/>
      <c r="X4" s="1008"/>
      <c r="Y4" s="1017" t="s">
        <v>12</v>
      </c>
      <c r="Z4" s="1018"/>
      <c r="AA4" s="1019"/>
      <c r="AB4" s="465"/>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1"/>
      <c r="H5" s="1002"/>
      <c r="I5" s="1002"/>
      <c r="J5" s="1002"/>
      <c r="K5" s="1002"/>
      <c r="L5" s="1002"/>
      <c r="M5" s="1002"/>
      <c r="N5" s="1002"/>
      <c r="O5" s="1003"/>
      <c r="P5" s="1009"/>
      <c r="Q5" s="1009"/>
      <c r="R5" s="1009"/>
      <c r="S5" s="1009"/>
      <c r="T5" s="1009"/>
      <c r="U5" s="1009"/>
      <c r="V5" s="1009"/>
      <c r="W5" s="1009"/>
      <c r="X5" s="1010"/>
      <c r="Y5" s="451" t="s">
        <v>54</v>
      </c>
      <c r="Z5" s="1014"/>
      <c r="AA5" s="1015"/>
      <c r="AB5" s="527"/>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4"/>
      <c r="H6" s="1005"/>
      <c r="I6" s="1005"/>
      <c r="J6" s="1005"/>
      <c r="K6" s="1005"/>
      <c r="L6" s="1005"/>
      <c r="M6" s="1005"/>
      <c r="N6" s="1005"/>
      <c r="O6" s="1006"/>
      <c r="P6" s="1011"/>
      <c r="Q6" s="1011"/>
      <c r="R6" s="1011"/>
      <c r="S6" s="1011"/>
      <c r="T6" s="1011"/>
      <c r="U6" s="1011"/>
      <c r="V6" s="1011"/>
      <c r="W6" s="1011"/>
      <c r="X6" s="1012"/>
      <c r="Y6" s="1013" t="s">
        <v>13</v>
      </c>
      <c r="Z6" s="1014"/>
      <c r="AA6" s="1015"/>
      <c r="AB6" s="598"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2"/>
      <c r="Z9" s="830"/>
      <c r="AA9" s="831"/>
      <c r="AB9" s="1026" t="s">
        <v>11</v>
      </c>
      <c r="AC9" s="1027"/>
      <c r="AD9" s="1028"/>
      <c r="AE9" s="1032" t="s">
        <v>391</v>
      </c>
      <c r="AF9" s="1032"/>
      <c r="AG9" s="1032"/>
      <c r="AH9" s="1032"/>
      <c r="AI9" s="1032" t="s">
        <v>413</v>
      </c>
      <c r="AJ9" s="1032"/>
      <c r="AK9" s="1032"/>
      <c r="AL9" s="561"/>
      <c r="AM9" s="1032" t="s">
        <v>510</v>
      </c>
      <c r="AN9" s="1032"/>
      <c r="AO9" s="1032"/>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3"/>
      <c r="Z10" s="1024"/>
      <c r="AA10" s="1025"/>
      <c r="AB10" s="1029"/>
      <c r="AC10" s="1030"/>
      <c r="AD10" s="1031"/>
      <c r="AE10" s="917"/>
      <c r="AF10" s="917"/>
      <c r="AG10" s="917"/>
      <c r="AH10" s="917"/>
      <c r="AI10" s="917"/>
      <c r="AJ10" s="917"/>
      <c r="AK10" s="917"/>
      <c r="AL10" s="412"/>
      <c r="AM10" s="917"/>
      <c r="AN10" s="917"/>
      <c r="AO10" s="917"/>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999"/>
      <c r="I11" s="999"/>
      <c r="J11" s="999"/>
      <c r="K11" s="999"/>
      <c r="L11" s="999"/>
      <c r="M11" s="999"/>
      <c r="N11" s="999"/>
      <c r="O11" s="1000"/>
      <c r="P11" s="108"/>
      <c r="Q11" s="1007"/>
      <c r="R11" s="1007"/>
      <c r="S11" s="1007"/>
      <c r="T11" s="1007"/>
      <c r="U11" s="1007"/>
      <c r="V11" s="1007"/>
      <c r="W11" s="1007"/>
      <c r="X11" s="1008"/>
      <c r="Y11" s="1017" t="s">
        <v>12</v>
      </c>
      <c r="Z11" s="1018"/>
      <c r="AA11" s="1019"/>
      <c r="AB11" s="465"/>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1"/>
      <c r="H12" s="1002"/>
      <c r="I12" s="1002"/>
      <c r="J12" s="1002"/>
      <c r="K12" s="1002"/>
      <c r="L12" s="1002"/>
      <c r="M12" s="1002"/>
      <c r="N12" s="1002"/>
      <c r="O12" s="1003"/>
      <c r="P12" s="1009"/>
      <c r="Q12" s="1009"/>
      <c r="R12" s="1009"/>
      <c r="S12" s="1009"/>
      <c r="T12" s="1009"/>
      <c r="U12" s="1009"/>
      <c r="V12" s="1009"/>
      <c r="W12" s="1009"/>
      <c r="X12" s="1010"/>
      <c r="Y12" s="451" t="s">
        <v>54</v>
      </c>
      <c r="Z12" s="1014"/>
      <c r="AA12" s="1015"/>
      <c r="AB12" s="527"/>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8"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2"/>
      <c r="Z16" s="830"/>
      <c r="AA16" s="831"/>
      <c r="AB16" s="1026" t="s">
        <v>11</v>
      </c>
      <c r="AC16" s="1027"/>
      <c r="AD16" s="1028"/>
      <c r="AE16" s="1032" t="s">
        <v>391</v>
      </c>
      <c r="AF16" s="1032"/>
      <c r="AG16" s="1032"/>
      <c r="AH16" s="1032"/>
      <c r="AI16" s="1032" t="s">
        <v>413</v>
      </c>
      <c r="AJ16" s="1032"/>
      <c r="AK16" s="1032"/>
      <c r="AL16" s="561"/>
      <c r="AM16" s="1032" t="s">
        <v>510</v>
      </c>
      <c r="AN16" s="1032"/>
      <c r="AO16" s="1032"/>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3"/>
      <c r="Z17" s="1024"/>
      <c r="AA17" s="1025"/>
      <c r="AB17" s="1029"/>
      <c r="AC17" s="1030"/>
      <c r="AD17" s="1031"/>
      <c r="AE17" s="917"/>
      <c r="AF17" s="917"/>
      <c r="AG17" s="917"/>
      <c r="AH17" s="917"/>
      <c r="AI17" s="917"/>
      <c r="AJ17" s="917"/>
      <c r="AK17" s="917"/>
      <c r="AL17" s="412"/>
      <c r="AM17" s="917"/>
      <c r="AN17" s="917"/>
      <c r="AO17" s="917"/>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999"/>
      <c r="I18" s="999"/>
      <c r="J18" s="999"/>
      <c r="K18" s="999"/>
      <c r="L18" s="999"/>
      <c r="M18" s="999"/>
      <c r="N18" s="999"/>
      <c r="O18" s="1000"/>
      <c r="P18" s="108"/>
      <c r="Q18" s="1007"/>
      <c r="R18" s="1007"/>
      <c r="S18" s="1007"/>
      <c r="T18" s="1007"/>
      <c r="U18" s="1007"/>
      <c r="V18" s="1007"/>
      <c r="W18" s="1007"/>
      <c r="X18" s="1008"/>
      <c r="Y18" s="1017" t="s">
        <v>12</v>
      </c>
      <c r="Z18" s="1018"/>
      <c r="AA18" s="1019"/>
      <c r="AB18" s="465"/>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1"/>
      <c r="H19" s="1002"/>
      <c r="I19" s="1002"/>
      <c r="J19" s="1002"/>
      <c r="K19" s="1002"/>
      <c r="L19" s="1002"/>
      <c r="M19" s="1002"/>
      <c r="N19" s="1002"/>
      <c r="O19" s="1003"/>
      <c r="P19" s="1009"/>
      <c r="Q19" s="1009"/>
      <c r="R19" s="1009"/>
      <c r="S19" s="1009"/>
      <c r="T19" s="1009"/>
      <c r="U19" s="1009"/>
      <c r="V19" s="1009"/>
      <c r="W19" s="1009"/>
      <c r="X19" s="1010"/>
      <c r="Y19" s="451" t="s">
        <v>54</v>
      </c>
      <c r="Z19" s="1014"/>
      <c r="AA19" s="1015"/>
      <c r="AB19" s="527"/>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8"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2"/>
      <c r="Z23" s="830"/>
      <c r="AA23" s="831"/>
      <c r="AB23" s="1026" t="s">
        <v>11</v>
      </c>
      <c r="AC23" s="1027"/>
      <c r="AD23" s="1028"/>
      <c r="AE23" s="1032" t="s">
        <v>391</v>
      </c>
      <c r="AF23" s="1032"/>
      <c r="AG23" s="1032"/>
      <c r="AH23" s="1032"/>
      <c r="AI23" s="1032" t="s">
        <v>413</v>
      </c>
      <c r="AJ23" s="1032"/>
      <c r="AK23" s="1032"/>
      <c r="AL23" s="561"/>
      <c r="AM23" s="1032" t="s">
        <v>510</v>
      </c>
      <c r="AN23" s="1032"/>
      <c r="AO23" s="1032"/>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3"/>
      <c r="Z24" s="1024"/>
      <c r="AA24" s="1025"/>
      <c r="AB24" s="1029"/>
      <c r="AC24" s="1030"/>
      <c r="AD24" s="1031"/>
      <c r="AE24" s="917"/>
      <c r="AF24" s="917"/>
      <c r="AG24" s="917"/>
      <c r="AH24" s="917"/>
      <c r="AI24" s="917"/>
      <c r="AJ24" s="917"/>
      <c r="AK24" s="917"/>
      <c r="AL24" s="412"/>
      <c r="AM24" s="917"/>
      <c r="AN24" s="917"/>
      <c r="AO24" s="917"/>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999"/>
      <c r="I25" s="999"/>
      <c r="J25" s="999"/>
      <c r="K25" s="999"/>
      <c r="L25" s="999"/>
      <c r="M25" s="999"/>
      <c r="N25" s="999"/>
      <c r="O25" s="1000"/>
      <c r="P25" s="108"/>
      <c r="Q25" s="1007"/>
      <c r="R25" s="1007"/>
      <c r="S25" s="1007"/>
      <c r="T25" s="1007"/>
      <c r="U25" s="1007"/>
      <c r="V25" s="1007"/>
      <c r="W25" s="1007"/>
      <c r="X25" s="1008"/>
      <c r="Y25" s="1017" t="s">
        <v>12</v>
      </c>
      <c r="Z25" s="1018"/>
      <c r="AA25" s="1019"/>
      <c r="AB25" s="465"/>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1"/>
      <c r="H26" s="1002"/>
      <c r="I26" s="1002"/>
      <c r="J26" s="1002"/>
      <c r="K26" s="1002"/>
      <c r="L26" s="1002"/>
      <c r="M26" s="1002"/>
      <c r="N26" s="1002"/>
      <c r="O26" s="1003"/>
      <c r="P26" s="1009"/>
      <c r="Q26" s="1009"/>
      <c r="R26" s="1009"/>
      <c r="S26" s="1009"/>
      <c r="T26" s="1009"/>
      <c r="U26" s="1009"/>
      <c r="V26" s="1009"/>
      <c r="W26" s="1009"/>
      <c r="X26" s="1010"/>
      <c r="Y26" s="451" t="s">
        <v>54</v>
      </c>
      <c r="Z26" s="1014"/>
      <c r="AA26" s="1015"/>
      <c r="AB26" s="527"/>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8"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2"/>
      <c r="Z30" s="830"/>
      <c r="AA30" s="831"/>
      <c r="AB30" s="1026" t="s">
        <v>11</v>
      </c>
      <c r="AC30" s="1027"/>
      <c r="AD30" s="1028"/>
      <c r="AE30" s="1032" t="s">
        <v>391</v>
      </c>
      <c r="AF30" s="1032"/>
      <c r="AG30" s="1032"/>
      <c r="AH30" s="1032"/>
      <c r="AI30" s="1032" t="s">
        <v>413</v>
      </c>
      <c r="AJ30" s="1032"/>
      <c r="AK30" s="1032"/>
      <c r="AL30" s="561"/>
      <c r="AM30" s="1032" t="s">
        <v>510</v>
      </c>
      <c r="AN30" s="1032"/>
      <c r="AO30" s="1032"/>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3"/>
      <c r="Z31" s="1024"/>
      <c r="AA31" s="1025"/>
      <c r="AB31" s="1029"/>
      <c r="AC31" s="1030"/>
      <c r="AD31" s="1031"/>
      <c r="AE31" s="917"/>
      <c r="AF31" s="917"/>
      <c r="AG31" s="917"/>
      <c r="AH31" s="917"/>
      <c r="AI31" s="917"/>
      <c r="AJ31" s="917"/>
      <c r="AK31" s="917"/>
      <c r="AL31" s="412"/>
      <c r="AM31" s="917"/>
      <c r="AN31" s="917"/>
      <c r="AO31" s="917"/>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999"/>
      <c r="I32" s="999"/>
      <c r="J32" s="999"/>
      <c r="K32" s="999"/>
      <c r="L32" s="999"/>
      <c r="M32" s="999"/>
      <c r="N32" s="999"/>
      <c r="O32" s="1000"/>
      <c r="P32" s="108"/>
      <c r="Q32" s="1007"/>
      <c r="R32" s="1007"/>
      <c r="S32" s="1007"/>
      <c r="T32" s="1007"/>
      <c r="U32" s="1007"/>
      <c r="V32" s="1007"/>
      <c r="W32" s="1007"/>
      <c r="X32" s="1008"/>
      <c r="Y32" s="1017" t="s">
        <v>12</v>
      </c>
      <c r="Z32" s="1018"/>
      <c r="AA32" s="1019"/>
      <c r="AB32" s="465"/>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1"/>
      <c r="H33" s="1002"/>
      <c r="I33" s="1002"/>
      <c r="J33" s="1002"/>
      <c r="K33" s="1002"/>
      <c r="L33" s="1002"/>
      <c r="M33" s="1002"/>
      <c r="N33" s="1002"/>
      <c r="O33" s="1003"/>
      <c r="P33" s="1009"/>
      <c r="Q33" s="1009"/>
      <c r="R33" s="1009"/>
      <c r="S33" s="1009"/>
      <c r="T33" s="1009"/>
      <c r="U33" s="1009"/>
      <c r="V33" s="1009"/>
      <c r="W33" s="1009"/>
      <c r="X33" s="1010"/>
      <c r="Y33" s="451" t="s">
        <v>54</v>
      </c>
      <c r="Z33" s="1014"/>
      <c r="AA33" s="1015"/>
      <c r="AB33" s="527"/>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8"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2"/>
      <c r="Z37" s="830"/>
      <c r="AA37" s="831"/>
      <c r="AB37" s="1026" t="s">
        <v>11</v>
      </c>
      <c r="AC37" s="1027"/>
      <c r="AD37" s="1028"/>
      <c r="AE37" s="1032" t="s">
        <v>391</v>
      </c>
      <c r="AF37" s="1032"/>
      <c r="AG37" s="1032"/>
      <c r="AH37" s="1032"/>
      <c r="AI37" s="1032" t="s">
        <v>413</v>
      </c>
      <c r="AJ37" s="1032"/>
      <c r="AK37" s="1032"/>
      <c r="AL37" s="561"/>
      <c r="AM37" s="1032" t="s">
        <v>510</v>
      </c>
      <c r="AN37" s="1032"/>
      <c r="AO37" s="1032"/>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3"/>
      <c r="Z38" s="1024"/>
      <c r="AA38" s="1025"/>
      <c r="AB38" s="1029"/>
      <c r="AC38" s="1030"/>
      <c r="AD38" s="1031"/>
      <c r="AE38" s="917"/>
      <c r="AF38" s="917"/>
      <c r="AG38" s="917"/>
      <c r="AH38" s="917"/>
      <c r="AI38" s="917"/>
      <c r="AJ38" s="917"/>
      <c r="AK38" s="917"/>
      <c r="AL38" s="412"/>
      <c r="AM38" s="917"/>
      <c r="AN38" s="917"/>
      <c r="AO38" s="917"/>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999"/>
      <c r="I39" s="999"/>
      <c r="J39" s="999"/>
      <c r="K39" s="999"/>
      <c r="L39" s="999"/>
      <c r="M39" s="999"/>
      <c r="N39" s="999"/>
      <c r="O39" s="1000"/>
      <c r="P39" s="108"/>
      <c r="Q39" s="1007"/>
      <c r="R39" s="1007"/>
      <c r="S39" s="1007"/>
      <c r="T39" s="1007"/>
      <c r="U39" s="1007"/>
      <c r="V39" s="1007"/>
      <c r="W39" s="1007"/>
      <c r="X39" s="1008"/>
      <c r="Y39" s="1017" t="s">
        <v>12</v>
      </c>
      <c r="Z39" s="1018"/>
      <c r="AA39" s="1019"/>
      <c r="AB39" s="465"/>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1"/>
      <c r="H40" s="1002"/>
      <c r="I40" s="1002"/>
      <c r="J40" s="1002"/>
      <c r="K40" s="1002"/>
      <c r="L40" s="1002"/>
      <c r="M40" s="1002"/>
      <c r="N40" s="1002"/>
      <c r="O40" s="1003"/>
      <c r="P40" s="1009"/>
      <c r="Q40" s="1009"/>
      <c r="R40" s="1009"/>
      <c r="S40" s="1009"/>
      <c r="T40" s="1009"/>
      <c r="U40" s="1009"/>
      <c r="V40" s="1009"/>
      <c r="W40" s="1009"/>
      <c r="X40" s="1010"/>
      <c r="Y40" s="451" t="s">
        <v>54</v>
      </c>
      <c r="Z40" s="1014"/>
      <c r="AA40" s="1015"/>
      <c r="AB40" s="527"/>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8"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2"/>
      <c r="Z44" s="830"/>
      <c r="AA44" s="831"/>
      <c r="AB44" s="1026" t="s">
        <v>11</v>
      </c>
      <c r="AC44" s="1027"/>
      <c r="AD44" s="1028"/>
      <c r="AE44" s="1032" t="s">
        <v>391</v>
      </c>
      <c r="AF44" s="1032"/>
      <c r="AG44" s="1032"/>
      <c r="AH44" s="1032"/>
      <c r="AI44" s="1032" t="s">
        <v>413</v>
      </c>
      <c r="AJ44" s="1032"/>
      <c r="AK44" s="1032"/>
      <c r="AL44" s="561"/>
      <c r="AM44" s="1032" t="s">
        <v>510</v>
      </c>
      <c r="AN44" s="1032"/>
      <c r="AO44" s="1032"/>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3"/>
      <c r="Z45" s="1024"/>
      <c r="AA45" s="1025"/>
      <c r="AB45" s="1029"/>
      <c r="AC45" s="1030"/>
      <c r="AD45" s="1031"/>
      <c r="AE45" s="917"/>
      <c r="AF45" s="917"/>
      <c r="AG45" s="917"/>
      <c r="AH45" s="917"/>
      <c r="AI45" s="917"/>
      <c r="AJ45" s="917"/>
      <c r="AK45" s="917"/>
      <c r="AL45" s="412"/>
      <c r="AM45" s="917"/>
      <c r="AN45" s="917"/>
      <c r="AO45" s="917"/>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999"/>
      <c r="I46" s="999"/>
      <c r="J46" s="999"/>
      <c r="K46" s="999"/>
      <c r="L46" s="999"/>
      <c r="M46" s="999"/>
      <c r="N46" s="999"/>
      <c r="O46" s="1000"/>
      <c r="P46" s="108"/>
      <c r="Q46" s="1007"/>
      <c r="R46" s="1007"/>
      <c r="S46" s="1007"/>
      <c r="T46" s="1007"/>
      <c r="U46" s="1007"/>
      <c r="V46" s="1007"/>
      <c r="W46" s="1007"/>
      <c r="X46" s="1008"/>
      <c r="Y46" s="1017" t="s">
        <v>12</v>
      </c>
      <c r="Z46" s="1018"/>
      <c r="AA46" s="1019"/>
      <c r="AB46" s="465"/>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1"/>
      <c r="H47" s="1002"/>
      <c r="I47" s="1002"/>
      <c r="J47" s="1002"/>
      <c r="K47" s="1002"/>
      <c r="L47" s="1002"/>
      <c r="M47" s="1002"/>
      <c r="N47" s="1002"/>
      <c r="O47" s="1003"/>
      <c r="P47" s="1009"/>
      <c r="Q47" s="1009"/>
      <c r="R47" s="1009"/>
      <c r="S47" s="1009"/>
      <c r="T47" s="1009"/>
      <c r="U47" s="1009"/>
      <c r="V47" s="1009"/>
      <c r="W47" s="1009"/>
      <c r="X47" s="1010"/>
      <c r="Y47" s="451" t="s">
        <v>54</v>
      </c>
      <c r="Z47" s="1014"/>
      <c r="AA47" s="1015"/>
      <c r="AB47" s="527"/>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8"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2"/>
      <c r="Z51" s="830"/>
      <c r="AA51" s="831"/>
      <c r="AB51" s="561" t="s">
        <v>11</v>
      </c>
      <c r="AC51" s="1027"/>
      <c r="AD51" s="1028"/>
      <c r="AE51" s="1032" t="s">
        <v>391</v>
      </c>
      <c r="AF51" s="1032"/>
      <c r="AG51" s="1032"/>
      <c r="AH51" s="1032"/>
      <c r="AI51" s="1032" t="s">
        <v>413</v>
      </c>
      <c r="AJ51" s="1032"/>
      <c r="AK51" s="1032"/>
      <c r="AL51" s="561"/>
      <c r="AM51" s="1032" t="s">
        <v>510</v>
      </c>
      <c r="AN51" s="1032"/>
      <c r="AO51" s="1032"/>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3"/>
      <c r="Z52" s="1024"/>
      <c r="AA52" s="1025"/>
      <c r="AB52" s="1029"/>
      <c r="AC52" s="1030"/>
      <c r="AD52" s="1031"/>
      <c r="AE52" s="917"/>
      <c r="AF52" s="917"/>
      <c r="AG52" s="917"/>
      <c r="AH52" s="917"/>
      <c r="AI52" s="917"/>
      <c r="AJ52" s="917"/>
      <c r="AK52" s="917"/>
      <c r="AL52" s="412"/>
      <c r="AM52" s="917"/>
      <c r="AN52" s="917"/>
      <c r="AO52" s="917"/>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999"/>
      <c r="I53" s="999"/>
      <c r="J53" s="999"/>
      <c r="K53" s="999"/>
      <c r="L53" s="999"/>
      <c r="M53" s="999"/>
      <c r="N53" s="999"/>
      <c r="O53" s="1000"/>
      <c r="P53" s="108"/>
      <c r="Q53" s="1007"/>
      <c r="R53" s="1007"/>
      <c r="S53" s="1007"/>
      <c r="T53" s="1007"/>
      <c r="U53" s="1007"/>
      <c r="V53" s="1007"/>
      <c r="W53" s="1007"/>
      <c r="X53" s="1008"/>
      <c r="Y53" s="1017" t="s">
        <v>12</v>
      </c>
      <c r="Z53" s="1018"/>
      <c r="AA53" s="1019"/>
      <c r="AB53" s="465"/>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1"/>
      <c r="H54" s="1002"/>
      <c r="I54" s="1002"/>
      <c r="J54" s="1002"/>
      <c r="K54" s="1002"/>
      <c r="L54" s="1002"/>
      <c r="M54" s="1002"/>
      <c r="N54" s="1002"/>
      <c r="O54" s="1003"/>
      <c r="P54" s="1009"/>
      <c r="Q54" s="1009"/>
      <c r="R54" s="1009"/>
      <c r="S54" s="1009"/>
      <c r="T54" s="1009"/>
      <c r="U54" s="1009"/>
      <c r="V54" s="1009"/>
      <c r="W54" s="1009"/>
      <c r="X54" s="1010"/>
      <c r="Y54" s="451" t="s">
        <v>54</v>
      </c>
      <c r="Z54" s="1014"/>
      <c r="AA54" s="1015"/>
      <c r="AB54" s="527"/>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8"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2"/>
      <c r="Z58" s="830"/>
      <c r="AA58" s="831"/>
      <c r="AB58" s="1026" t="s">
        <v>11</v>
      </c>
      <c r="AC58" s="1027"/>
      <c r="AD58" s="1028"/>
      <c r="AE58" s="1032" t="s">
        <v>391</v>
      </c>
      <c r="AF58" s="1032"/>
      <c r="AG58" s="1032"/>
      <c r="AH58" s="1032"/>
      <c r="AI58" s="1032" t="s">
        <v>413</v>
      </c>
      <c r="AJ58" s="1032"/>
      <c r="AK58" s="1032"/>
      <c r="AL58" s="561"/>
      <c r="AM58" s="1032" t="s">
        <v>510</v>
      </c>
      <c r="AN58" s="1032"/>
      <c r="AO58" s="1032"/>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3"/>
      <c r="Z59" s="1024"/>
      <c r="AA59" s="1025"/>
      <c r="AB59" s="1029"/>
      <c r="AC59" s="1030"/>
      <c r="AD59" s="1031"/>
      <c r="AE59" s="917"/>
      <c r="AF59" s="917"/>
      <c r="AG59" s="917"/>
      <c r="AH59" s="917"/>
      <c r="AI59" s="917"/>
      <c r="AJ59" s="917"/>
      <c r="AK59" s="917"/>
      <c r="AL59" s="412"/>
      <c r="AM59" s="917"/>
      <c r="AN59" s="917"/>
      <c r="AO59" s="917"/>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999"/>
      <c r="I60" s="999"/>
      <c r="J60" s="999"/>
      <c r="K60" s="999"/>
      <c r="L60" s="999"/>
      <c r="M60" s="999"/>
      <c r="N60" s="999"/>
      <c r="O60" s="1000"/>
      <c r="P60" s="108"/>
      <c r="Q60" s="1007"/>
      <c r="R60" s="1007"/>
      <c r="S60" s="1007"/>
      <c r="T60" s="1007"/>
      <c r="U60" s="1007"/>
      <c r="V60" s="1007"/>
      <c r="W60" s="1007"/>
      <c r="X60" s="1008"/>
      <c r="Y60" s="1017" t="s">
        <v>12</v>
      </c>
      <c r="Z60" s="1018"/>
      <c r="AA60" s="1019"/>
      <c r="AB60" s="465"/>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1"/>
      <c r="H61" s="1002"/>
      <c r="I61" s="1002"/>
      <c r="J61" s="1002"/>
      <c r="K61" s="1002"/>
      <c r="L61" s="1002"/>
      <c r="M61" s="1002"/>
      <c r="N61" s="1002"/>
      <c r="O61" s="1003"/>
      <c r="P61" s="1009"/>
      <c r="Q61" s="1009"/>
      <c r="R61" s="1009"/>
      <c r="S61" s="1009"/>
      <c r="T61" s="1009"/>
      <c r="U61" s="1009"/>
      <c r="V61" s="1009"/>
      <c r="W61" s="1009"/>
      <c r="X61" s="1010"/>
      <c r="Y61" s="451" t="s">
        <v>54</v>
      </c>
      <c r="Z61" s="1014"/>
      <c r="AA61" s="1015"/>
      <c r="AB61" s="527"/>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8"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2"/>
      <c r="Z65" s="830"/>
      <c r="AA65" s="831"/>
      <c r="AB65" s="1026" t="s">
        <v>11</v>
      </c>
      <c r="AC65" s="1027"/>
      <c r="AD65" s="1028"/>
      <c r="AE65" s="1032" t="s">
        <v>391</v>
      </c>
      <c r="AF65" s="1032"/>
      <c r="AG65" s="1032"/>
      <c r="AH65" s="1032"/>
      <c r="AI65" s="1032" t="s">
        <v>413</v>
      </c>
      <c r="AJ65" s="1032"/>
      <c r="AK65" s="1032"/>
      <c r="AL65" s="561"/>
      <c r="AM65" s="1032" t="s">
        <v>510</v>
      </c>
      <c r="AN65" s="1032"/>
      <c r="AO65" s="1032"/>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3"/>
      <c r="Z66" s="1024"/>
      <c r="AA66" s="1025"/>
      <c r="AB66" s="1029"/>
      <c r="AC66" s="1030"/>
      <c r="AD66" s="1031"/>
      <c r="AE66" s="917"/>
      <c r="AF66" s="917"/>
      <c r="AG66" s="917"/>
      <c r="AH66" s="917"/>
      <c r="AI66" s="917"/>
      <c r="AJ66" s="917"/>
      <c r="AK66" s="917"/>
      <c r="AL66" s="412"/>
      <c r="AM66" s="917"/>
      <c r="AN66" s="917"/>
      <c r="AO66" s="917"/>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999"/>
      <c r="I67" s="999"/>
      <c r="J67" s="999"/>
      <c r="K67" s="999"/>
      <c r="L67" s="999"/>
      <c r="M67" s="999"/>
      <c r="N67" s="999"/>
      <c r="O67" s="1000"/>
      <c r="P67" s="108"/>
      <c r="Q67" s="1007"/>
      <c r="R67" s="1007"/>
      <c r="S67" s="1007"/>
      <c r="T67" s="1007"/>
      <c r="U67" s="1007"/>
      <c r="V67" s="1007"/>
      <c r="W67" s="1007"/>
      <c r="X67" s="1008"/>
      <c r="Y67" s="1017" t="s">
        <v>12</v>
      </c>
      <c r="Z67" s="1018"/>
      <c r="AA67" s="1019"/>
      <c r="AB67" s="465"/>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1"/>
      <c r="H68" s="1002"/>
      <c r="I68" s="1002"/>
      <c r="J68" s="1002"/>
      <c r="K68" s="1002"/>
      <c r="L68" s="1002"/>
      <c r="M68" s="1002"/>
      <c r="N68" s="1002"/>
      <c r="O68" s="1003"/>
      <c r="P68" s="1009"/>
      <c r="Q68" s="1009"/>
      <c r="R68" s="1009"/>
      <c r="S68" s="1009"/>
      <c r="T68" s="1009"/>
      <c r="U68" s="1009"/>
      <c r="V68" s="1009"/>
      <c r="W68" s="1009"/>
      <c r="X68" s="1010"/>
      <c r="Y68" s="451" t="s">
        <v>54</v>
      </c>
      <c r="Z68" s="1014"/>
      <c r="AA68" s="1015"/>
      <c r="AB68" s="527"/>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4"/>
      <c r="H69" s="1005"/>
      <c r="I69" s="1005"/>
      <c r="J69" s="1005"/>
      <c r="K69" s="1005"/>
      <c r="L69" s="1005"/>
      <c r="M69" s="1005"/>
      <c r="N69" s="1005"/>
      <c r="O69" s="1006"/>
      <c r="P69" s="1011"/>
      <c r="Q69" s="1011"/>
      <c r="R69" s="1011"/>
      <c r="S69" s="1011"/>
      <c r="T69" s="1011"/>
      <c r="U69" s="1011"/>
      <c r="V69" s="1011"/>
      <c r="W69" s="1011"/>
      <c r="X69" s="1012"/>
      <c r="Y69" s="451" t="s">
        <v>13</v>
      </c>
      <c r="Z69" s="1014"/>
      <c r="AA69" s="1015"/>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9" t="s">
        <v>367</v>
      </c>
      <c r="H2" s="600"/>
      <c r="I2" s="600"/>
      <c r="J2" s="600"/>
      <c r="K2" s="600"/>
      <c r="L2" s="600"/>
      <c r="M2" s="600"/>
      <c r="N2" s="600"/>
      <c r="O2" s="600"/>
      <c r="P2" s="600"/>
      <c r="Q2" s="600"/>
      <c r="R2" s="600"/>
      <c r="S2" s="600"/>
      <c r="T2" s="600"/>
      <c r="U2" s="600"/>
      <c r="V2" s="600"/>
      <c r="W2" s="600"/>
      <c r="X2" s="600"/>
      <c r="Y2" s="600"/>
      <c r="Z2" s="600"/>
      <c r="AA2" s="600"/>
      <c r="AB2" s="601"/>
      <c r="AC2" s="599" t="s">
        <v>369</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5"/>
      <c r="B4" s="1046"/>
      <c r="C4" s="1046"/>
      <c r="D4" s="1046"/>
      <c r="E4" s="1046"/>
      <c r="F4" s="1047"/>
      <c r="G4" s="674"/>
      <c r="H4" s="675"/>
      <c r="I4" s="675"/>
      <c r="J4" s="675"/>
      <c r="K4" s="676"/>
      <c r="L4" s="668"/>
      <c r="M4" s="669"/>
      <c r="N4" s="669"/>
      <c r="O4" s="669"/>
      <c r="P4" s="669"/>
      <c r="Q4" s="669"/>
      <c r="R4" s="669"/>
      <c r="S4" s="669"/>
      <c r="T4" s="669"/>
      <c r="U4" s="669"/>
      <c r="V4" s="669"/>
      <c r="W4" s="669"/>
      <c r="X4" s="670"/>
      <c r="Y4" s="387"/>
      <c r="Z4" s="388"/>
      <c r="AA4" s="388"/>
      <c r="AB4" s="806"/>
      <c r="AC4" s="674"/>
      <c r="AD4" s="675"/>
      <c r="AE4" s="675"/>
      <c r="AF4" s="675"/>
      <c r="AG4" s="676"/>
      <c r="AH4" s="668"/>
      <c r="AI4" s="669"/>
      <c r="AJ4" s="669"/>
      <c r="AK4" s="669"/>
      <c r="AL4" s="669"/>
      <c r="AM4" s="669"/>
      <c r="AN4" s="669"/>
      <c r="AO4" s="669"/>
      <c r="AP4" s="669"/>
      <c r="AQ4" s="669"/>
      <c r="AR4" s="669"/>
      <c r="AS4" s="669"/>
      <c r="AT4" s="670"/>
      <c r="AU4" s="387"/>
      <c r="AV4" s="388"/>
      <c r="AW4" s="388"/>
      <c r="AX4" s="389"/>
      <c r="AY4" s="34">
        <f t="shared" ref="AY4:AY14" si="0">$AY$2</f>
        <v>0</v>
      </c>
    </row>
    <row r="5" spans="1:51" ht="24.75" customHeight="1" x14ac:dyDescent="0.15">
      <c r="A5" s="1045"/>
      <c r="B5" s="1046"/>
      <c r="C5" s="1046"/>
      <c r="D5" s="1046"/>
      <c r="E5" s="1046"/>
      <c r="F5" s="104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5"/>
      <c r="B6" s="1046"/>
      <c r="C6" s="1046"/>
      <c r="D6" s="1046"/>
      <c r="E6" s="1046"/>
      <c r="F6" s="104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5"/>
      <c r="B7" s="1046"/>
      <c r="C7" s="1046"/>
      <c r="D7" s="1046"/>
      <c r="E7" s="1046"/>
      <c r="F7" s="104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5"/>
      <c r="B8" s="1046"/>
      <c r="C8" s="1046"/>
      <c r="D8" s="1046"/>
      <c r="E8" s="1046"/>
      <c r="F8" s="104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5"/>
      <c r="B9" s="1046"/>
      <c r="C9" s="1046"/>
      <c r="D9" s="1046"/>
      <c r="E9" s="1046"/>
      <c r="F9" s="104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5"/>
      <c r="B10" s="1046"/>
      <c r="C10" s="1046"/>
      <c r="D10" s="1046"/>
      <c r="E10" s="1046"/>
      <c r="F10" s="104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5"/>
      <c r="B11" s="1046"/>
      <c r="C11" s="1046"/>
      <c r="D11" s="1046"/>
      <c r="E11" s="1046"/>
      <c r="F11" s="104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5"/>
      <c r="B12" s="1046"/>
      <c r="C12" s="1046"/>
      <c r="D12" s="1046"/>
      <c r="E12" s="1046"/>
      <c r="F12" s="104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5"/>
      <c r="B13" s="1046"/>
      <c r="C13" s="1046"/>
      <c r="D13" s="1046"/>
      <c r="E13" s="1046"/>
      <c r="F13" s="104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5"/>
      <c r="B14" s="1046"/>
      <c r="C14" s="1046"/>
      <c r="D14" s="1046"/>
      <c r="E14" s="1046"/>
      <c r="F14" s="104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5"/>
      <c r="B15" s="1046"/>
      <c r="C15" s="1046"/>
      <c r="D15" s="1046"/>
      <c r="E15" s="1046"/>
      <c r="F15" s="1047"/>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5"/>
      <c r="B16" s="1046"/>
      <c r="C16" s="1046"/>
      <c r="D16" s="1046"/>
      <c r="E16" s="1046"/>
      <c r="F16" s="1047"/>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5"/>
      <c r="B17" s="1046"/>
      <c r="C17" s="1046"/>
      <c r="D17" s="1046"/>
      <c r="E17" s="1046"/>
      <c r="F17" s="1047"/>
      <c r="G17" s="674"/>
      <c r="H17" s="675"/>
      <c r="I17" s="675"/>
      <c r="J17" s="675"/>
      <c r="K17" s="676"/>
      <c r="L17" s="668"/>
      <c r="M17" s="669"/>
      <c r="N17" s="669"/>
      <c r="O17" s="669"/>
      <c r="P17" s="669"/>
      <c r="Q17" s="669"/>
      <c r="R17" s="669"/>
      <c r="S17" s="669"/>
      <c r="T17" s="669"/>
      <c r="U17" s="669"/>
      <c r="V17" s="669"/>
      <c r="W17" s="669"/>
      <c r="X17" s="670"/>
      <c r="Y17" s="387"/>
      <c r="Z17" s="388"/>
      <c r="AA17" s="388"/>
      <c r="AB17" s="806"/>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c r="AY17" s="34">
        <f t="shared" ref="AY17:AY27" si="1">$AY$15</f>
        <v>0</v>
      </c>
    </row>
    <row r="18" spans="1:51" ht="24.75" customHeight="1" x14ac:dyDescent="0.15">
      <c r="A18" s="1045"/>
      <c r="B18" s="1046"/>
      <c r="C18" s="1046"/>
      <c r="D18" s="1046"/>
      <c r="E18" s="1046"/>
      <c r="F18" s="104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5"/>
      <c r="B19" s="1046"/>
      <c r="C19" s="1046"/>
      <c r="D19" s="1046"/>
      <c r="E19" s="1046"/>
      <c r="F19" s="104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5"/>
      <c r="B20" s="1046"/>
      <c r="C20" s="1046"/>
      <c r="D20" s="1046"/>
      <c r="E20" s="1046"/>
      <c r="F20" s="104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5"/>
      <c r="B21" s="1046"/>
      <c r="C21" s="1046"/>
      <c r="D21" s="1046"/>
      <c r="E21" s="1046"/>
      <c r="F21" s="104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5"/>
      <c r="B22" s="1046"/>
      <c r="C22" s="1046"/>
      <c r="D22" s="1046"/>
      <c r="E22" s="1046"/>
      <c r="F22" s="104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5"/>
      <c r="B23" s="1046"/>
      <c r="C23" s="1046"/>
      <c r="D23" s="1046"/>
      <c r="E23" s="1046"/>
      <c r="F23" s="104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5"/>
      <c r="B24" s="1046"/>
      <c r="C24" s="1046"/>
      <c r="D24" s="1046"/>
      <c r="E24" s="1046"/>
      <c r="F24" s="104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5"/>
      <c r="B25" s="1046"/>
      <c r="C25" s="1046"/>
      <c r="D25" s="1046"/>
      <c r="E25" s="1046"/>
      <c r="F25" s="104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5"/>
      <c r="B26" s="1046"/>
      <c r="C26" s="1046"/>
      <c r="D26" s="1046"/>
      <c r="E26" s="1046"/>
      <c r="F26" s="104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5"/>
      <c r="B27" s="1046"/>
      <c r="C27" s="1046"/>
      <c r="D27" s="1046"/>
      <c r="E27" s="1046"/>
      <c r="F27" s="104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5"/>
      <c r="B28" s="1046"/>
      <c r="C28" s="1046"/>
      <c r="D28" s="1046"/>
      <c r="E28" s="1046"/>
      <c r="F28" s="1047"/>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5"/>
      <c r="B29" s="1046"/>
      <c r="C29" s="1046"/>
      <c r="D29" s="1046"/>
      <c r="E29" s="1046"/>
      <c r="F29" s="1047"/>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5"/>
      <c r="B30" s="1046"/>
      <c r="C30" s="1046"/>
      <c r="D30" s="1046"/>
      <c r="E30" s="1046"/>
      <c r="F30" s="1047"/>
      <c r="G30" s="674"/>
      <c r="H30" s="675"/>
      <c r="I30" s="675"/>
      <c r="J30" s="675"/>
      <c r="K30" s="676"/>
      <c r="L30" s="668"/>
      <c r="M30" s="669"/>
      <c r="N30" s="669"/>
      <c r="O30" s="669"/>
      <c r="P30" s="669"/>
      <c r="Q30" s="669"/>
      <c r="R30" s="669"/>
      <c r="S30" s="669"/>
      <c r="T30" s="669"/>
      <c r="U30" s="669"/>
      <c r="V30" s="669"/>
      <c r="W30" s="669"/>
      <c r="X30" s="670"/>
      <c r="Y30" s="387"/>
      <c r="Z30" s="388"/>
      <c r="AA30" s="388"/>
      <c r="AB30" s="806"/>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c r="AY30" s="34">
        <f t="shared" ref="AY30:AY40" si="2">$AY$28</f>
        <v>0</v>
      </c>
    </row>
    <row r="31" spans="1:51" ht="24.75" customHeight="1" x14ac:dyDescent="0.15">
      <c r="A31" s="1045"/>
      <c r="B31" s="1046"/>
      <c r="C31" s="1046"/>
      <c r="D31" s="1046"/>
      <c r="E31" s="1046"/>
      <c r="F31" s="104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5"/>
      <c r="B32" s="1046"/>
      <c r="C32" s="1046"/>
      <c r="D32" s="1046"/>
      <c r="E32" s="1046"/>
      <c r="F32" s="104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5"/>
      <c r="B33" s="1046"/>
      <c r="C33" s="1046"/>
      <c r="D33" s="1046"/>
      <c r="E33" s="1046"/>
      <c r="F33" s="104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5"/>
      <c r="B34" s="1046"/>
      <c r="C34" s="1046"/>
      <c r="D34" s="1046"/>
      <c r="E34" s="1046"/>
      <c r="F34" s="104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5"/>
      <c r="B35" s="1046"/>
      <c r="C35" s="1046"/>
      <c r="D35" s="1046"/>
      <c r="E35" s="1046"/>
      <c r="F35" s="104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5"/>
      <c r="B36" s="1046"/>
      <c r="C36" s="1046"/>
      <c r="D36" s="1046"/>
      <c r="E36" s="1046"/>
      <c r="F36" s="104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5"/>
      <c r="B37" s="1046"/>
      <c r="C37" s="1046"/>
      <c r="D37" s="1046"/>
      <c r="E37" s="1046"/>
      <c r="F37" s="104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5"/>
      <c r="B38" s="1046"/>
      <c r="C38" s="1046"/>
      <c r="D38" s="1046"/>
      <c r="E38" s="1046"/>
      <c r="F38" s="104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5"/>
      <c r="B39" s="1046"/>
      <c r="C39" s="1046"/>
      <c r="D39" s="1046"/>
      <c r="E39" s="1046"/>
      <c r="F39" s="104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5"/>
      <c r="B40" s="1046"/>
      <c r="C40" s="1046"/>
      <c r="D40" s="1046"/>
      <c r="E40" s="1046"/>
      <c r="F40" s="104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5"/>
      <c r="B41" s="1046"/>
      <c r="C41" s="1046"/>
      <c r="D41" s="1046"/>
      <c r="E41" s="1046"/>
      <c r="F41" s="1047"/>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5"/>
      <c r="B42" s="1046"/>
      <c r="C42" s="1046"/>
      <c r="D42" s="1046"/>
      <c r="E42" s="1046"/>
      <c r="F42" s="1047"/>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5"/>
      <c r="B43" s="1046"/>
      <c r="C43" s="1046"/>
      <c r="D43" s="1046"/>
      <c r="E43" s="1046"/>
      <c r="F43" s="1047"/>
      <c r="G43" s="674"/>
      <c r="H43" s="675"/>
      <c r="I43" s="675"/>
      <c r="J43" s="675"/>
      <c r="K43" s="676"/>
      <c r="L43" s="668"/>
      <c r="M43" s="669"/>
      <c r="N43" s="669"/>
      <c r="O43" s="669"/>
      <c r="P43" s="669"/>
      <c r="Q43" s="669"/>
      <c r="R43" s="669"/>
      <c r="S43" s="669"/>
      <c r="T43" s="669"/>
      <c r="U43" s="669"/>
      <c r="V43" s="669"/>
      <c r="W43" s="669"/>
      <c r="X43" s="670"/>
      <c r="Y43" s="387"/>
      <c r="Z43" s="388"/>
      <c r="AA43" s="388"/>
      <c r="AB43" s="806"/>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c r="AY43" s="34">
        <f t="shared" ref="AY43:AY53" si="3">$AY$41</f>
        <v>0</v>
      </c>
    </row>
    <row r="44" spans="1:51" ht="24.75" customHeight="1" x14ac:dyDescent="0.15">
      <c r="A44" s="1045"/>
      <c r="B44" s="1046"/>
      <c r="C44" s="1046"/>
      <c r="D44" s="1046"/>
      <c r="E44" s="1046"/>
      <c r="F44" s="104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5"/>
      <c r="B45" s="1046"/>
      <c r="C45" s="1046"/>
      <c r="D45" s="1046"/>
      <c r="E45" s="1046"/>
      <c r="F45" s="104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5"/>
      <c r="B46" s="1046"/>
      <c r="C46" s="1046"/>
      <c r="D46" s="1046"/>
      <c r="E46" s="1046"/>
      <c r="F46" s="104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5"/>
      <c r="B47" s="1046"/>
      <c r="C47" s="1046"/>
      <c r="D47" s="1046"/>
      <c r="E47" s="1046"/>
      <c r="F47" s="104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5"/>
      <c r="B48" s="1046"/>
      <c r="C48" s="1046"/>
      <c r="D48" s="1046"/>
      <c r="E48" s="1046"/>
      <c r="F48" s="104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5"/>
      <c r="B49" s="1046"/>
      <c r="C49" s="1046"/>
      <c r="D49" s="1046"/>
      <c r="E49" s="1046"/>
      <c r="F49" s="104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5"/>
      <c r="B50" s="1046"/>
      <c r="C50" s="1046"/>
      <c r="D50" s="1046"/>
      <c r="E50" s="1046"/>
      <c r="F50" s="104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5"/>
      <c r="B51" s="1046"/>
      <c r="C51" s="1046"/>
      <c r="D51" s="1046"/>
      <c r="E51" s="1046"/>
      <c r="F51" s="104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5"/>
      <c r="B52" s="1046"/>
      <c r="C52" s="1046"/>
      <c r="D52" s="1046"/>
      <c r="E52" s="1046"/>
      <c r="F52" s="104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5"/>
      <c r="B56" s="1046"/>
      <c r="C56" s="1046"/>
      <c r="D56" s="1046"/>
      <c r="E56" s="1046"/>
      <c r="F56" s="1047"/>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5"/>
      <c r="B57" s="1046"/>
      <c r="C57" s="1046"/>
      <c r="D57" s="1046"/>
      <c r="E57" s="1046"/>
      <c r="F57" s="1047"/>
      <c r="G57" s="674"/>
      <c r="H57" s="675"/>
      <c r="I57" s="675"/>
      <c r="J57" s="675"/>
      <c r="K57" s="676"/>
      <c r="L57" s="668"/>
      <c r="M57" s="669"/>
      <c r="N57" s="669"/>
      <c r="O57" s="669"/>
      <c r="P57" s="669"/>
      <c r="Q57" s="669"/>
      <c r="R57" s="669"/>
      <c r="S57" s="669"/>
      <c r="T57" s="669"/>
      <c r="U57" s="669"/>
      <c r="V57" s="669"/>
      <c r="W57" s="669"/>
      <c r="X57" s="670"/>
      <c r="Y57" s="387"/>
      <c r="Z57" s="388"/>
      <c r="AA57" s="388"/>
      <c r="AB57" s="806"/>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c r="AY57" s="34">
        <f t="shared" ref="AY57:AY67" si="4">$AY$55</f>
        <v>0</v>
      </c>
    </row>
    <row r="58" spans="1:51" ht="24.75" customHeight="1" x14ac:dyDescent="0.15">
      <c r="A58" s="1045"/>
      <c r="B58" s="1046"/>
      <c r="C58" s="1046"/>
      <c r="D58" s="1046"/>
      <c r="E58" s="1046"/>
      <c r="F58" s="104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5"/>
      <c r="B59" s="1046"/>
      <c r="C59" s="1046"/>
      <c r="D59" s="1046"/>
      <c r="E59" s="1046"/>
      <c r="F59" s="104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5"/>
      <c r="B60" s="1046"/>
      <c r="C60" s="1046"/>
      <c r="D60" s="1046"/>
      <c r="E60" s="1046"/>
      <c r="F60" s="104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5"/>
      <c r="B61" s="1046"/>
      <c r="C61" s="1046"/>
      <c r="D61" s="1046"/>
      <c r="E61" s="1046"/>
      <c r="F61" s="104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5"/>
      <c r="B62" s="1046"/>
      <c r="C62" s="1046"/>
      <c r="D62" s="1046"/>
      <c r="E62" s="1046"/>
      <c r="F62" s="104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5"/>
      <c r="B63" s="1046"/>
      <c r="C63" s="1046"/>
      <c r="D63" s="1046"/>
      <c r="E63" s="1046"/>
      <c r="F63" s="104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5"/>
      <c r="B64" s="1046"/>
      <c r="C64" s="1046"/>
      <c r="D64" s="1046"/>
      <c r="E64" s="1046"/>
      <c r="F64" s="104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5"/>
      <c r="B65" s="1046"/>
      <c r="C65" s="1046"/>
      <c r="D65" s="1046"/>
      <c r="E65" s="1046"/>
      <c r="F65" s="104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5"/>
      <c r="B66" s="1046"/>
      <c r="C66" s="1046"/>
      <c r="D66" s="1046"/>
      <c r="E66" s="1046"/>
      <c r="F66" s="104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5"/>
      <c r="B67" s="1046"/>
      <c r="C67" s="1046"/>
      <c r="D67" s="1046"/>
      <c r="E67" s="1046"/>
      <c r="F67" s="104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5"/>
      <c r="B68" s="1046"/>
      <c r="C68" s="1046"/>
      <c r="D68" s="1046"/>
      <c r="E68" s="1046"/>
      <c r="F68" s="1047"/>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5"/>
      <c r="B69" s="1046"/>
      <c r="C69" s="1046"/>
      <c r="D69" s="1046"/>
      <c r="E69" s="1046"/>
      <c r="F69" s="1047"/>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5"/>
      <c r="B70" s="1046"/>
      <c r="C70" s="1046"/>
      <c r="D70" s="1046"/>
      <c r="E70" s="1046"/>
      <c r="F70" s="1047"/>
      <c r="G70" s="674"/>
      <c r="H70" s="675"/>
      <c r="I70" s="675"/>
      <c r="J70" s="675"/>
      <c r="K70" s="676"/>
      <c r="L70" s="668"/>
      <c r="M70" s="669"/>
      <c r="N70" s="669"/>
      <c r="O70" s="669"/>
      <c r="P70" s="669"/>
      <c r="Q70" s="669"/>
      <c r="R70" s="669"/>
      <c r="S70" s="669"/>
      <c r="T70" s="669"/>
      <c r="U70" s="669"/>
      <c r="V70" s="669"/>
      <c r="W70" s="669"/>
      <c r="X70" s="670"/>
      <c r="Y70" s="387"/>
      <c r="Z70" s="388"/>
      <c r="AA70" s="388"/>
      <c r="AB70" s="806"/>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c r="AY70" s="34">
        <f t="shared" ref="AY70:AY80" si="5">$AY$68</f>
        <v>0</v>
      </c>
    </row>
    <row r="71" spans="1:51" ht="24.75" customHeight="1" x14ac:dyDescent="0.15">
      <c r="A71" s="1045"/>
      <c r="B71" s="1046"/>
      <c r="C71" s="1046"/>
      <c r="D71" s="1046"/>
      <c r="E71" s="1046"/>
      <c r="F71" s="104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5"/>
      <c r="B72" s="1046"/>
      <c r="C72" s="1046"/>
      <c r="D72" s="1046"/>
      <c r="E72" s="1046"/>
      <c r="F72" s="104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5"/>
      <c r="B73" s="1046"/>
      <c r="C73" s="1046"/>
      <c r="D73" s="1046"/>
      <c r="E73" s="1046"/>
      <c r="F73" s="104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5"/>
      <c r="B74" s="1046"/>
      <c r="C74" s="1046"/>
      <c r="D74" s="1046"/>
      <c r="E74" s="1046"/>
      <c r="F74" s="104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5"/>
      <c r="B75" s="1046"/>
      <c r="C75" s="1046"/>
      <c r="D75" s="1046"/>
      <c r="E75" s="1046"/>
      <c r="F75" s="104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5"/>
      <c r="B76" s="1046"/>
      <c r="C76" s="1046"/>
      <c r="D76" s="1046"/>
      <c r="E76" s="1046"/>
      <c r="F76" s="104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5"/>
      <c r="B77" s="1046"/>
      <c r="C77" s="1046"/>
      <c r="D77" s="1046"/>
      <c r="E77" s="1046"/>
      <c r="F77" s="104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5"/>
      <c r="B78" s="1046"/>
      <c r="C78" s="1046"/>
      <c r="D78" s="1046"/>
      <c r="E78" s="1046"/>
      <c r="F78" s="104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5"/>
      <c r="B79" s="1046"/>
      <c r="C79" s="1046"/>
      <c r="D79" s="1046"/>
      <c r="E79" s="1046"/>
      <c r="F79" s="104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5"/>
      <c r="B80" s="1046"/>
      <c r="C80" s="1046"/>
      <c r="D80" s="1046"/>
      <c r="E80" s="1046"/>
      <c r="F80" s="104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5"/>
      <c r="B81" s="1046"/>
      <c r="C81" s="1046"/>
      <c r="D81" s="1046"/>
      <c r="E81" s="1046"/>
      <c r="F81" s="1047"/>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5"/>
      <c r="B82" s="1046"/>
      <c r="C82" s="1046"/>
      <c r="D82" s="1046"/>
      <c r="E82" s="1046"/>
      <c r="F82" s="1047"/>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5"/>
      <c r="B83" s="1046"/>
      <c r="C83" s="1046"/>
      <c r="D83" s="1046"/>
      <c r="E83" s="1046"/>
      <c r="F83" s="1047"/>
      <c r="G83" s="674"/>
      <c r="H83" s="675"/>
      <c r="I83" s="675"/>
      <c r="J83" s="675"/>
      <c r="K83" s="676"/>
      <c r="L83" s="668"/>
      <c r="M83" s="669"/>
      <c r="N83" s="669"/>
      <c r="O83" s="669"/>
      <c r="P83" s="669"/>
      <c r="Q83" s="669"/>
      <c r="R83" s="669"/>
      <c r="S83" s="669"/>
      <c r="T83" s="669"/>
      <c r="U83" s="669"/>
      <c r="V83" s="669"/>
      <c r="W83" s="669"/>
      <c r="X83" s="670"/>
      <c r="Y83" s="387"/>
      <c r="Z83" s="388"/>
      <c r="AA83" s="388"/>
      <c r="AB83" s="806"/>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c r="AY83" s="34">
        <f t="shared" ref="AY83:AY93" si="6">$AY$81</f>
        <v>0</v>
      </c>
    </row>
    <row r="84" spans="1:51" ht="24.75" customHeight="1" x14ac:dyDescent="0.15">
      <c r="A84" s="1045"/>
      <c r="B84" s="1046"/>
      <c r="C84" s="1046"/>
      <c r="D84" s="1046"/>
      <c r="E84" s="1046"/>
      <c r="F84" s="104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5"/>
      <c r="B85" s="1046"/>
      <c r="C85" s="1046"/>
      <c r="D85" s="1046"/>
      <c r="E85" s="1046"/>
      <c r="F85" s="104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5"/>
      <c r="B86" s="1046"/>
      <c r="C86" s="1046"/>
      <c r="D86" s="1046"/>
      <c r="E86" s="1046"/>
      <c r="F86" s="104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5"/>
      <c r="B87" s="1046"/>
      <c r="C87" s="1046"/>
      <c r="D87" s="1046"/>
      <c r="E87" s="1046"/>
      <c r="F87" s="104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5"/>
      <c r="B88" s="1046"/>
      <c r="C88" s="1046"/>
      <c r="D88" s="1046"/>
      <c r="E88" s="1046"/>
      <c r="F88" s="104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5"/>
      <c r="B89" s="1046"/>
      <c r="C89" s="1046"/>
      <c r="D89" s="1046"/>
      <c r="E89" s="1046"/>
      <c r="F89" s="104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5"/>
      <c r="B90" s="1046"/>
      <c r="C90" s="1046"/>
      <c r="D90" s="1046"/>
      <c r="E90" s="1046"/>
      <c r="F90" s="104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5"/>
      <c r="B91" s="1046"/>
      <c r="C91" s="1046"/>
      <c r="D91" s="1046"/>
      <c r="E91" s="1046"/>
      <c r="F91" s="104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5"/>
      <c r="B92" s="1046"/>
      <c r="C92" s="1046"/>
      <c r="D92" s="1046"/>
      <c r="E92" s="1046"/>
      <c r="F92" s="104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5"/>
      <c r="B93" s="1046"/>
      <c r="C93" s="1046"/>
      <c r="D93" s="1046"/>
      <c r="E93" s="1046"/>
      <c r="F93" s="104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5"/>
      <c r="B94" s="1046"/>
      <c r="C94" s="1046"/>
      <c r="D94" s="1046"/>
      <c r="E94" s="1046"/>
      <c r="F94" s="1047"/>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5"/>
      <c r="B95" s="1046"/>
      <c r="C95" s="1046"/>
      <c r="D95" s="1046"/>
      <c r="E95" s="1046"/>
      <c r="F95" s="1047"/>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5"/>
      <c r="B96" s="1046"/>
      <c r="C96" s="1046"/>
      <c r="D96" s="1046"/>
      <c r="E96" s="1046"/>
      <c r="F96" s="1047"/>
      <c r="G96" s="674"/>
      <c r="H96" s="675"/>
      <c r="I96" s="675"/>
      <c r="J96" s="675"/>
      <c r="K96" s="676"/>
      <c r="L96" s="668"/>
      <c r="M96" s="669"/>
      <c r="N96" s="669"/>
      <c r="O96" s="669"/>
      <c r="P96" s="669"/>
      <c r="Q96" s="669"/>
      <c r="R96" s="669"/>
      <c r="S96" s="669"/>
      <c r="T96" s="669"/>
      <c r="U96" s="669"/>
      <c r="V96" s="669"/>
      <c r="W96" s="669"/>
      <c r="X96" s="670"/>
      <c r="Y96" s="387"/>
      <c r="Z96" s="388"/>
      <c r="AA96" s="388"/>
      <c r="AB96" s="806"/>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c r="AY96" s="34">
        <f t="shared" ref="AY96:AY106" si="7">$AY$94</f>
        <v>0</v>
      </c>
    </row>
    <row r="97" spans="1:51" ht="24.75" customHeight="1" x14ac:dyDescent="0.15">
      <c r="A97" s="1045"/>
      <c r="B97" s="1046"/>
      <c r="C97" s="1046"/>
      <c r="D97" s="1046"/>
      <c r="E97" s="1046"/>
      <c r="F97" s="104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5"/>
      <c r="B98" s="1046"/>
      <c r="C98" s="1046"/>
      <c r="D98" s="1046"/>
      <c r="E98" s="1046"/>
      <c r="F98" s="104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5"/>
      <c r="B99" s="1046"/>
      <c r="C99" s="1046"/>
      <c r="D99" s="1046"/>
      <c r="E99" s="1046"/>
      <c r="F99" s="104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5"/>
      <c r="B100" s="1046"/>
      <c r="C100" s="1046"/>
      <c r="D100" s="1046"/>
      <c r="E100" s="1046"/>
      <c r="F100" s="104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5"/>
      <c r="B101" s="1046"/>
      <c r="C101" s="1046"/>
      <c r="D101" s="1046"/>
      <c r="E101" s="1046"/>
      <c r="F101" s="104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5"/>
      <c r="B102" s="1046"/>
      <c r="C102" s="1046"/>
      <c r="D102" s="1046"/>
      <c r="E102" s="1046"/>
      <c r="F102" s="104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5"/>
      <c r="B103" s="1046"/>
      <c r="C103" s="1046"/>
      <c r="D103" s="1046"/>
      <c r="E103" s="1046"/>
      <c r="F103" s="104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5"/>
      <c r="B104" s="1046"/>
      <c r="C104" s="1046"/>
      <c r="D104" s="1046"/>
      <c r="E104" s="1046"/>
      <c r="F104" s="104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5"/>
      <c r="B105" s="1046"/>
      <c r="C105" s="1046"/>
      <c r="D105" s="1046"/>
      <c r="E105" s="1046"/>
      <c r="F105" s="104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5"/>
      <c r="B109" s="1046"/>
      <c r="C109" s="1046"/>
      <c r="D109" s="1046"/>
      <c r="E109" s="1046"/>
      <c r="F109" s="1047"/>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5"/>
      <c r="B110" s="1046"/>
      <c r="C110" s="1046"/>
      <c r="D110" s="1046"/>
      <c r="E110" s="1046"/>
      <c r="F110" s="1047"/>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06"/>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c r="AY110" s="34">
        <f t="shared" ref="AY110:AY120" si="8">$AY$108</f>
        <v>0</v>
      </c>
    </row>
    <row r="111" spans="1:51" ht="24.75" customHeight="1" x14ac:dyDescent="0.15">
      <c r="A111" s="1045"/>
      <c r="B111" s="1046"/>
      <c r="C111" s="1046"/>
      <c r="D111" s="1046"/>
      <c r="E111" s="1046"/>
      <c r="F111" s="104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5"/>
      <c r="B112" s="1046"/>
      <c r="C112" s="1046"/>
      <c r="D112" s="1046"/>
      <c r="E112" s="1046"/>
      <c r="F112" s="104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5"/>
      <c r="B113" s="1046"/>
      <c r="C113" s="1046"/>
      <c r="D113" s="1046"/>
      <c r="E113" s="1046"/>
      <c r="F113" s="104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5"/>
      <c r="B114" s="1046"/>
      <c r="C114" s="1046"/>
      <c r="D114" s="1046"/>
      <c r="E114" s="1046"/>
      <c r="F114" s="104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5"/>
      <c r="B115" s="1046"/>
      <c r="C115" s="1046"/>
      <c r="D115" s="1046"/>
      <c r="E115" s="1046"/>
      <c r="F115" s="104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5"/>
      <c r="B116" s="1046"/>
      <c r="C116" s="1046"/>
      <c r="D116" s="1046"/>
      <c r="E116" s="1046"/>
      <c r="F116" s="104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5"/>
      <c r="B117" s="1046"/>
      <c r="C117" s="1046"/>
      <c r="D117" s="1046"/>
      <c r="E117" s="1046"/>
      <c r="F117" s="104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5"/>
      <c r="B118" s="1046"/>
      <c r="C118" s="1046"/>
      <c r="D118" s="1046"/>
      <c r="E118" s="1046"/>
      <c r="F118" s="104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5"/>
      <c r="B119" s="1046"/>
      <c r="C119" s="1046"/>
      <c r="D119" s="1046"/>
      <c r="E119" s="1046"/>
      <c r="F119" s="104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5"/>
      <c r="B120" s="1046"/>
      <c r="C120" s="1046"/>
      <c r="D120" s="1046"/>
      <c r="E120" s="1046"/>
      <c r="F120" s="104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5"/>
      <c r="B121" s="1046"/>
      <c r="C121" s="1046"/>
      <c r="D121" s="1046"/>
      <c r="E121" s="1046"/>
      <c r="F121" s="1047"/>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5"/>
      <c r="B122" s="1046"/>
      <c r="C122" s="1046"/>
      <c r="D122" s="1046"/>
      <c r="E122" s="1046"/>
      <c r="F122" s="1047"/>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5"/>
      <c r="B123" s="1046"/>
      <c r="C123" s="1046"/>
      <c r="D123" s="1046"/>
      <c r="E123" s="1046"/>
      <c r="F123" s="1047"/>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06"/>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c r="AY123" s="34">
        <f t="shared" ref="AY123:AY133" si="9">$AY$121</f>
        <v>0</v>
      </c>
    </row>
    <row r="124" spans="1:51" ht="24.75" customHeight="1" x14ac:dyDescent="0.15">
      <c r="A124" s="1045"/>
      <c r="B124" s="1046"/>
      <c r="C124" s="1046"/>
      <c r="D124" s="1046"/>
      <c r="E124" s="1046"/>
      <c r="F124" s="104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5"/>
      <c r="B125" s="1046"/>
      <c r="C125" s="1046"/>
      <c r="D125" s="1046"/>
      <c r="E125" s="1046"/>
      <c r="F125" s="104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5"/>
      <c r="B126" s="1046"/>
      <c r="C126" s="1046"/>
      <c r="D126" s="1046"/>
      <c r="E126" s="1046"/>
      <c r="F126" s="104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5"/>
      <c r="B127" s="1046"/>
      <c r="C127" s="1046"/>
      <c r="D127" s="1046"/>
      <c r="E127" s="1046"/>
      <c r="F127" s="104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5"/>
      <c r="B128" s="1046"/>
      <c r="C128" s="1046"/>
      <c r="D128" s="1046"/>
      <c r="E128" s="1046"/>
      <c r="F128" s="104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5"/>
      <c r="B129" s="1046"/>
      <c r="C129" s="1046"/>
      <c r="D129" s="1046"/>
      <c r="E129" s="1046"/>
      <c r="F129" s="104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5"/>
      <c r="B130" s="1046"/>
      <c r="C130" s="1046"/>
      <c r="D130" s="1046"/>
      <c r="E130" s="1046"/>
      <c r="F130" s="104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5"/>
      <c r="B131" s="1046"/>
      <c r="C131" s="1046"/>
      <c r="D131" s="1046"/>
      <c r="E131" s="1046"/>
      <c r="F131" s="104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5"/>
      <c r="B132" s="1046"/>
      <c r="C132" s="1046"/>
      <c r="D132" s="1046"/>
      <c r="E132" s="1046"/>
      <c r="F132" s="104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5"/>
      <c r="B133" s="1046"/>
      <c r="C133" s="1046"/>
      <c r="D133" s="1046"/>
      <c r="E133" s="1046"/>
      <c r="F133" s="104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5"/>
      <c r="B134" s="1046"/>
      <c r="C134" s="1046"/>
      <c r="D134" s="1046"/>
      <c r="E134" s="1046"/>
      <c r="F134" s="1047"/>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5"/>
      <c r="B135" s="1046"/>
      <c r="C135" s="1046"/>
      <c r="D135" s="1046"/>
      <c r="E135" s="1046"/>
      <c r="F135" s="1047"/>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5"/>
      <c r="B136" s="1046"/>
      <c r="C136" s="1046"/>
      <c r="D136" s="1046"/>
      <c r="E136" s="1046"/>
      <c r="F136" s="1047"/>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06"/>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c r="AY136" s="34">
        <f t="shared" ref="AY136:AY146" si="10">$AY$134</f>
        <v>0</v>
      </c>
    </row>
    <row r="137" spans="1:51" ht="24.75" customHeight="1" x14ac:dyDescent="0.15">
      <c r="A137" s="1045"/>
      <c r="B137" s="1046"/>
      <c r="C137" s="1046"/>
      <c r="D137" s="1046"/>
      <c r="E137" s="1046"/>
      <c r="F137" s="104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5"/>
      <c r="B138" s="1046"/>
      <c r="C138" s="1046"/>
      <c r="D138" s="1046"/>
      <c r="E138" s="1046"/>
      <c r="F138" s="104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5"/>
      <c r="B139" s="1046"/>
      <c r="C139" s="1046"/>
      <c r="D139" s="1046"/>
      <c r="E139" s="1046"/>
      <c r="F139" s="104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5"/>
      <c r="B140" s="1046"/>
      <c r="C140" s="1046"/>
      <c r="D140" s="1046"/>
      <c r="E140" s="1046"/>
      <c r="F140" s="104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5"/>
      <c r="B141" s="1046"/>
      <c r="C141" s="1046"/>
      <c r="D141" s="1046"/>
      <c r="E141" s="1046"/>
      <c r="F141" s="104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5"/>
      <c r="B142" s="1046"/>
      <c r="C142" s="1046"/>
      <c r="D142" s="1046"/>
      <c r="E142" s="1046"/>
      <c r="F142" s="104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5"/>
      <c r="B143" s="1046"/>
      <c r="C143" s="1046"/>
      <c r="D143" s="1046"/>
      <c r="E143" s="1046"/>
      <c r="F143" s="104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5"/>
      <c r="B144" s="1046"/>
      <c r="C144" s="1046"/>
      <c r="D144" s="1046"/>
      <c r="E144" s="1046"/>
      <c r="F144" s="104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5"/>
      <c r="B145" s="1046"/>
      <c r="C145" s="1046"/>
      <c r="D145" s="1046"/>
      <c r="E145" s="1046"/>
      <c r="F145" s="104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5"/>
      <c r="B146" s="1046"/>
      <c r="C146" s="1046"/>
      <c r="D146" s="1046"/>
      <c r="E146" s="1046"/>
      <c r="F146" s="104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5"/>
      <c r="B147" s="1046"/>
      <c r="C147" s="1046"/>
      <c r="D147" s="1046"/>
      <c r="E147" s="1046"/>
      <c r="F147" s="1047"/>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5"/>
      <c r="B148" s="1046"/>
      <c r="C148" s="1046"/>
      <c r="D148" s="1046"/>
      <c r="E148" s="1046"/>
      <c r="F148" s="1047"/>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5"/>
      <c r="B149" s="1046"/>
      <c r="C149" s="1046"/>
      <c r="D149" s="1046"/>
      <c r="E149" s="1046"/>
      <c r="F149" s="1047"/>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06"/>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c r="AY149" s="34">
        <f t="shared" ref="AY149:AY159" si="11">$AY$147</f>
        <v>0</v>
      </c>
    </row>
    <row r="150" spans="1:51" ht="24.75" customHeight="1" x14ac:dyDescent="0.15">
      <c r="A150" s="1045"/>
      <c r="B150" s="1046"/>
      <c r="C150" s="1046"/>
      <c r="D150" s="1046"/>
      <c r="E150" s="1046"/>
      <c r="F150" s="104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5"/>
      <c r="B151" s="1046"/>
      <c r="C151" s="1046"/>
      <c r="D151" s="1046"/>
      <c r="E151" s="1046"/>
      <c r="F151" s="104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5"/>
      <c r="B152" s="1046"/>
      <c r="C152" s="1046"/>
      <c r="D152" s="1046"/>
      <c r="E152" s="1046"/>
      <c r="F152" s="104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5"/>
      <c r="B153" s="1046"/>
      <c r="C153" s="1046"/>
      <c r="D153" s="1046"/>
      <c r="E153" s="1046"/>
      <c r="F153" s="104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5"/>
      <c r="B154" s="1046"/>
      <c r="C154" s="1046"/>
      <c r="D154" s="1046"/>
      <c r="E154" s="1046"/>
      <c r="F154" s="104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5"/>
      <c r="B155" s="1046"/>
      <c r="C155" s="1046"/>
      <c r="D155" s="1046"/>
      <c r="E155" s="1046"/>
      <c r="F155" s="104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5"/>
      <c r="B156" s="1046"/>
      <c r="C156" s="1046"/>
      <c r="D156" s="1046"/>
      <c r="E156" s="1046"/>
      <c r="F156" s="104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5"/>
      <c r="B157" s="1046"/>
      <c r="C157" s="1046"/>
      <c r="D157" s="1046"/>
      <c r="E157" s="1046"/>
      <c r="F157" s="104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5"/>
      <c r="B158" s="1046"/>
      <c r="C158" s="1046"/>
      <c r="D158" s="1046"/>
      <c r="E158" s="1046"/>
      <c r="F158" s="104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5"/>
      <c r="B162" s="1046"/>
      <c r="C162" s="1046"/>
      <c r="D162" s="1046"/>
      <c r="E162" s="1046"/>
      <c r="F162" s="1047"/>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5"/>
      <c r="B163" s="1046"/>
      <c r="C163" s="1046"/>
      <c r="D163" s="1046"/>
      <c r="E163" s="1046"/>
      <c r="F163" s="1047"/>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06"/>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c r="AY163" s="34">
        <f t="shared" ref="AY163:AY173" si="12">$AY$161</f>
        <v>0</v>
      </c>
    </row>
    <row r="164" spans="1:51" ht="24.75" customHeight="1" x14ac:dyDescent="0.15">
      <c r="A164" s="1045"/>
      <c r="B164" s="1046"/>
      <c r="C164" s="1046"/>
      <c r="D164" s="1046"/>
      <c r="E164" s="1046"/>
      <c r="F164" s="104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5"/>
      <c r="B165" s="1046"/>
      <c r="C165" s="1046"/>
      <c r="D165" s="1046"/>
      <c r="E165" s="1046"/>
      <c r="F165" s="104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5"/>
      <c r="B166" s="1046"/>
      <c r="C166" s="1046"/>
      <c r="D166" s="1046"/>
      <c r="E166" s="1046"/>
      <c r="F166" s="104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5"/>
      <c r="B167" s="1046"/>
      <c r="C167" s="1046"/>
      <c r="D167" s="1046"/>
      <c r="E167" s="1046"/>
      <c r="F167" s="104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5"/>
      <c r="B168" s="1046"/>
      <c r="C168" s="1046"/>
      <c r="D168" s="1046"/>
      <c r="E168" s="1046"/>
      <c r="F168" s="104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5"/>
      <c r="B169" s="1046"/>
      <c r="C169" s="1046"/>
      <c r="D169" s="1046"/>
      <c r="E169" s="1046"/>
      <c r="F169" s="104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5"/>
      <c r="B170" s="1046"/>
      <c r="C170" s="1046"/>
      <c r="D170" s="1046"/>
      <c r="E170" s="1046"/>
      <c r="F170" s="104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5"/>
      <c r="B171" s="1046"/>
      <c r="C171" s="1046"/>
      <c r="D171" s="1046"/>
      <c r="E171" s="1046"/>
      <c r="F171" s="104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5"/>
      <c r="B172" s="1046"/>
      <c r="C172" s="1046"/>
      <c r="D172" s="1046"/>
      <c r="E172" s="1046"/>
      <c r="F172" s="104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5"/>
      <c r="B173" s="1046"/>
      <c r="C173" s="1046"/>
      <c r="D173" s="1046"/>
      <c r="E173" s="1046"/>
      <c r="F173" s="104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5"/>
      <c r="B174" s="1046"/>
      <c r="C174" s="1046"/>
      <c r="D174" s="1046"/>
      <c r="E174" s="1046"/>
      <c r="F174" s="1047"/>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5"/>
      <c r="B175" s="1046"/>
      <c r="C175" s="1046"/>
      <c r="D175" s="1046"/>
      <c r="E175" s="1046"/>
      <c r="F175" s="1047"/>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5"/>
      <c r="B176" s="1046"/>
      <c r="C176" s="1046"/>
      <c r="D176" s="1046"/>
      <c r="E176" s="1046"/>
      <c r="F176" s="1047"/>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06"/>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c r="AY176" s="34">
        <f t="shared" ref="AY176:AY186" si="13">$AY$174</f>
        <v>0</v>
      </c>
    </row>
    <row r="177" spans="1:51" ht="24.75" customHeight="1" x14ac:dyDescent="0.15">
      <c r="A177" s="1045"/>
      <c r="B177" s="1046"/>
      <c r="C177" s="1046"/>
      <c r="D177" s="1046"/>
      <c r="E177" s="1046"/>
      <c r="F177" s="104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5"/>
      <c r="B178" s="1046"/>
      <c r="C178" s="1046"/>
      <c r="D178" s="1046"/>
      <c r="E178" s="1046"/>
      <c r="F178" s="104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5"/>
      <c r="B179" s="1046"/>
      <c r="C179" s="1046"/>
      <c r="D179" s="1046"/>
      <c r="E179" s="1046"/>
      <c r="F179" s="104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5"/>
      <c r="B180" s="1046"/>
      <c r="C180" s="1046"/>
      <c r="D180" s="1046"/>
      <c r="E180" s="1046"/>
      <c r="F180" s="104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5"/>
      <c r="B181" s="1046"/>
      <c r="C181" s="1046"/>
      <c r="D181" s="1046"/>
      <c r="E181" s="1046"/>
      <c r="F181" s="104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5"/>
      <c r="B182" s="1046"/>
      <c r="C182" s="1046"/>
      <c r="D182" s="1046"/>
      <c r="E182" s="1046"/>
      <c r="F182" s="104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5"/>
      <c r="B183" s="1046"/>
      <c r="C183" s="1046"/>
      <c r="D183" s="1046"/>
      <c r="E183" s="1046"/>
      <c r="F183" s="104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5"/>
      <c r="B184" s="1046"/>
      <c r="C184" s="1046"/>
      <c r="D184" s="1046"/>
      <c r="E184" s="1046"/>
      <c r="F184" s="104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5"/>
      <c r="B185" s="1046"/>
      <c r="C185" s="1046"/>
      <c r="D185" s="1046"/>
      <c r="E185" s="1046"/>
      <c r="F185" s="104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5"/>
      <c r="B186" s="1046"/>
      <c r="C186" s="1046"/>
      <c r="D186" s="1046"/>
      <c r="E186" s="1046"/>
      <c r="F186" s="104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5"/>
      <c r="B187" s="1046"/>
      <c r="C187" s="1046"/>
      <c r="D187" s="1046"/>
      <c r="E187" s="1046"/>
      <c r="F187" s="1047"/>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5"/>
      <c r="B188" s="1046"/>
      <c r="C188" s="1046"/>
      <c r="D188" s="1046"/>
      <c r="E188" s="1046"/>
      <c r="F188" s="1047"/>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5"/>
      <c r="B189" s="1046"/>
      <c r="C189" s="1046"/>
      <c r="D189" s="1046"/>
      <c r="E189" s="1046"/>
      <c r="F189" s="1047"/>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06"/>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c r="AY189" s="34">
        <f t="shared" ref="AY189:AY199" si="14">$AY$187</f>
        <v>0</v>
      </c>
    </row>
    <row r="190" spans="1:51" ht="24.75" customHeight="1" x14ac:dyDescent="0.15">
      <c r="A190" s="1045"/>
      <c r="B190" s="1046"/>
      <c r="C190" s="1046"/>
      <c r="D190" s="1046"/>
      <c r="E190" s="1046"/>
      <c r="F190" s="104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5"/>
      <c r="B191" s="1046"/>
      <c r="C191" s="1046"/>
      <c r="D191" s="1046"/>
      <c r="E191" s="1046"/>
      <c r="F191" s="104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5"/>
      <c r="B192" s="1046"/>
      <c r="C192" s="1046"/>
      <c r="D192" s="1046"/>
      <c r="E192" s="1046"/>
      <c r="F192" s="104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5"/>
      <c r="B193" s="1046"/>
      <c r="C193" s="1046"/>
      <c r="D193" s="1046"/>
      <c r="E193" s="1046"/>
      <c r="F193" s="104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5"/>
      <c r="B194" s="1046"/>
      <c r="C194" s="1046"/>
      <c r="D194" s="1046"/>
      <c r="E194" s="1046"/>
      <c r="F194" s="104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5"/>
      <c r="B195" s="1046"/>
      <c r="C195" s="1046"/>
      <c r="D195" s="1046"/>
      <c r="E195" s="1046"/>
      <c r="F195" s="104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5"/>
      <c r="B196" s="1046"/>
      <c r="C196" s="1046"/>
      <c r="D196" s="1046"/>
      <c r="E196" s="1046"/>
      <c r="F196" s="104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5"/>
      <c r="B197" s="1046"/>
      <c r="C197" s="1046"/>
      <c r="D197" s="1046"/>
      <c r="E197" s="1046"/>
      <c r="F197" s="104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5"/>
      <c r="B198" s="1046"/>
      <c r="C198" s="1046"/>
      <c r="D198" s="1046"/>
      <c r="E198" s="1046"/>
      <c r="F198" s="104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5"/>
      <c r="B199" s="1046"/>
      <c r="C199" s="1046"/>
      <c r="D199" s="1046"/>
      <c r="E199" s="1046"/>
      <c r="F199" s="104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5"/>
      <c r="B200" s="1046"/>
      <c r="C200" s="1046"/>
      <c r="D200" s="1046"/>
      <c r="E200" s="1046"/>
      <c r="F200" s="1047"/>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5"/>
      <c r="B201" s="1046"/>
      <c r="C201" s="1046"/>
      <c r="D201" s="1046"/>
      <c r="E201" s="1046"/>
      <c r="F201" s="1047"/>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5"/>
      <c r="B202" s="1046"/>
      <c r="C202" s="1046"/>
      <c r="D202" s="1046"/>
      <c r="E202" s="1046"/>
      <c r="F202" s="1047"/>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06"/>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c r="AY202" s="34">
        <f t="shared" ref="AY202:AY212" si="15">$AY$200</f>
        <v>0</v>
      </c>
    </row>
    <row r="203" spans="1:51" ht="24.75" customHeight="1" x14ac:dyDescent="0.15">
      <c r="A203" s="1045"/>
      <c r="B203" s="1046"/>
      <c r="C203" s="1046"/>
      <c r="D203" s="1046"/>
      <c r="E203" s="1046"/>
      <c r="F203" s="104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5"/>
      <c r="B204" s="1046"/>
      <c r="C204" s="1046"/>
      <c r="D204" s="1046"/>
      <c r="E204" s="1046"/>
      <c r="F204" s="104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5"/>
      <c r="B205" s="1046"/>
      <c r="C205" s="1046"/>
      <c r="D205" s="1046"/>
      <c r="E205" s="1046"/>
      <c r="F205" s="104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5"/>
      <c r="B206" s="1046"/>
      <c r="C206" s="1046"/>
      <c r="D206" s="1046"/>
      <c r="E206" s="1046"/>
      <c r="F206" s="104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5"/>
      <c r="B207" s="1046"/>
      <c r="C207" s="1046"/>
      <c r="D207" s="1046"/>
      <c r="E207" s="1046"/>
      <c r="F207" s="104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5"/>
      <c r="B208" s="1046"/>
      <c r="C208" s="1046"/>
      <c r="D208" s="1046"/>
      <c r="E208" s="1046"/>
      <c r="F208" s="104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5"/>
      <c r="B209" s="1046"/>
      <c r="C209" s="1046"/>
      <c r="D209" s="1046"/>
      <c r="E209" s="1046"/>
      <c r="F209" s="104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5"/>
      <c r="B210" s="1046"/>
      <c r="C210" s="1046"/>
      <c r="D210" s="1046"/>
      <c r="E210" s="1046"/>
      <c r="F210" s="104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5"/>
      <c r="B211" s="1046"/>
      <c r="C211" s="1046"/>
      <c r="D211" s="1046"/>
      <c r="E211" s="1046"/>
      <c r="F211" s="104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5"/>
      <c r="B215" s="1046"/>
      <c r="C215" s="1046"/>
      <c r="D215" s="1046"/>
      <c r="E215" s="1046"/>
      <c r="F215" s="1047"/>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5"/>
      <c r="B216" s="1046"/>
      <c r="C216" s="1046"/>
      <c r="D216" s="1046"/>
      <c r="E216" s="1046"/>
      <c r="F216" s="1047"/>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06"/>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c r="AY216" s="34">
        <f t="shared" ref="AY216:AY226" si="16">$AY$214</f>
        <v>0</v>
      </c>
    </row>
    <row r="217" spans="1:51" ht="24.75" customHeight="1" x14ac:dyDescent="0.15">
      <c r="A217" s="1045"/>
      <c r="B217" s="1046"/>
      <c r="C217" s="1046"/>
      <c r="D217" s="1046"/>
      <c r="E217" s="1046"/>
      <c r="F217" s="104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5"/>
      <c r="B218" s="1046"/>
      <c r="C218" s="1046"/>
      <c r="D218" s="1046"/>
      <c r="E218" s="1046"/>
      <c r="F218" s="104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5"/>
      <c r="B219" s="1046"/>
      <c r="C219" s="1046"/>
      <c r="D219" s="1046"/>
      <c r="E219" s="1046"/>
      <c r="F219" s="104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5"/>
      <c r="B220" s="1046"/>
      <c r="C220" s="1046"/>
      <c r="D220" s="1046"/>
      <c r="E220" s="1046"/>
      <c r="F220" s="104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5"/>
      <c r="B221" s="1046"/>
      <c r="C221" s="1046"/>
      <c r="D221" s="1046"/>
      <c r="E221" s="1046"/>
      <c r="F221" s="104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5"/>
      <c r="B222" s="1046"/>
      <c r="C222" s="1046"/>
      <c r="D222" s="1046"/>
      <c r="E222" s="1046"/>
      <c r="F222" s="104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5"/>
      <c r="B223" s="1046"/>
      <c r="C223" s="1046"/>
      <c r="D223" s="1046"/>
      <c r="E223" s="1046"/>
      <c r="F223" s="104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5"/>
      <c r="B224" s="1046"/>
      <c r="C224" s="1046"/>
      <c r="D224" s="1046"/>
      <c r="E224" s="1046"/>
      <c r="F224" s="104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5"/>
      <c r="B225" s="1046"/>
      <c r="C225" s="1046"/>
      <c r="D225" s="1046"/>
      <c r="E225" s="1046"/>
      <c r="F225" s="104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5"/>
      <c r="B226" s="1046"/>
      <c r="C226" s="1046"/>
      <c r="D226" s="1046"/>
      <c r="E226" s="1046"/>
      <c r="F226" s="104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5"/>
      <c r="B227" s="1046"/>
      <c r="C227" s="1046"/>
      <c r="D227" s="1046"/>
      <c r="E227" s="1046"/>
      <c r="F227" s="1047"/>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5"/>
      <c r="B228" s="1046"/>
      <c r="C228" s="1046"/>
      <c r="D228" s="1046"/>
      <c r="E228" s="1046"/>
      <c r="F228" s="1047"/>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5"/>
      <c r="B229" s="1046"/>
      <c r="C229" s="1046"/>
      <c r="D229" s="1046"/>
      <c r="E229" s="1046"/>
      <c r="F229" s="1047"/>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06"/>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c r="AY229" s="34">
        <f t="shared" ref="AY229:AY239" si="17">$AY$227</f>
        <v>0</v>
      </c>
    </row>
    <row r="230" spans="1:51" ht="24.75" customHeight="1" x14ac:dyDescent="0.15">
      <c r="A230" s="1045"/>
      <c r="B230" s="1046"/>
      <c r="C230" s="1046"/>
      <c r="D230" s="1046"/>
      <c r="E230" s="1046"/>
      <c r="F230" s="104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5"/>
      <c r="B231" s="1046"/>
      <c r="C231" s="1046"/>
      <c r="D231" s="1046"/>
      <c r="E231" s="1046"/>
      <c r="F231" s="104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5"/>
      <c r="B232" s="1046"/>
      <c r="C232" s="1046"/>
      <c r="D232" s="1046"/>
      <c r="E232" s="1046"/>
      <c r="F232" s="104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5"/>
      <c r="B233" s="1046"/>
      <c r="C233" s="1046"/>
      <c r="D233" s="1046"/>
      <c r="E233" s="1046"/>
      <c r="F233" s="104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5"/>
      <c r="B234" s="1046"/>
      <c r="C234" s="1046"/>
      <c r="D234" s="1046"/>
      <c r="E234" s="1046"/>
      <c r="F234" s="104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5"/>
      <c r="B235" s="1046"/>
      <c r="C235" s="1046"/>
      <c r="D235" s="1046"/>
      <c r="E235" s="1046"/>
      <c r="F235" s="104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5"/>
      <c r="B236" s="1046"/>
      <c r="C236" s="1046"/>
      <c r="D236" s="1046"/>
      <c r="E236" s="1046"/>
      <c r="F236" s="104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5"/>
      <c r="B237" s="1046"/>
      <c r="C237" s="1046"/>
      <c r="D237" s="1046"/>
      <c r="E237" s="1046"/>
      <c r="F237" s="104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5"/>
      <c r="B238" s="1046"/>
      <c r="C238" s="1046"/>
      <c r="D238" s="1046"/>
      <c r="E238" s="1046"/>
      <c r="F238" s="104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5"/>
      <c r="B239" s="1046"/>
      <c r="C239" s="1046"/>
      <c r="D239" s="1046"/>
      <c r="E239" s="1046"/>
      <c r="F239" s="104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5"/>
      <c r="B240" s="1046"/>
      <c r="C240" s="1046"/>
      <c r="D240" s="1046"/>
      <c r="E240" s="1046"/>
      <c r="F240" s="1047"/>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5"/>
      <c r="B241" s="1046"/>
      <c r="C241" s="1046"/>
      <c r="D241" s="1046"/>
      <c r="E241" s="1046"/>
      <c r="F241" s="1047"/>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5"/>
      <c r="B242" s="1046"/>
      <c r="C242" s="1046"/>
      <c r="D242" s="1046"/>
      <c r="E242" s="1046"/>
      <c r="F242" s="1047"/>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06"/>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c r="AY242" s="34">
        <f t="shared" ref="AY242:AY252" si="18">$AY$240</f>
        <v>0</v>
      </c>
    </row>
    <row r="243" spans="1:51" ht="24.75" customHeight="1" x14ac:dyDescent="0.15">
      <c r="A243" s="1045"/>
      <c r="B243" s="1046"/>
      <c r="C243" s="1046"/>
      <c r="D243" s="1046"/>
      <c r="E243" s="1046"/>
      <c r="F243" s="104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5"/>
      <c r="B244" s="1046"/>
      <c r="C244" s="1046"/>
      <c r="D244" s="1046"/>
      <c r="E244" s="1046"/>
      <c r="F244" s="104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5"/>
      <c r="B245" s="1046"/>
      <c r="C245" s="1046"/>
      <c r="D245" s="1046"/>
      <c r="E245" s="1046"/>
      <c r="F245" s="104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5"/>
      <c r="B246" s="1046"/>
      <c r="C246" s="1046"/>
      <c r="D246" s="1046"/>
      <c r="E246" s="1046"/>
      <c r="F246" s="104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5"/>
      <c r="B247" s="1046"/>
      <c r="C247" s="1046"/>
      <c r="D247" s="1046"/>
      <c r="E247" s="1046"/>
      <c r="F247" s="104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5"/>
      <c r="B248" s="1046"/>
      <c r="C248" s="1046"/>
      <c r="D248" s="1046"/>
      <c r="E248" s="1046"/>
      <c r="F248" s="104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5"/>
      <c r="B249" s="1046"/>
      <c r="C249" s="1046"/>
      <c r="D249" s="1046"/>
      <c r="E249" s="1046"/>
      <c r="F249" s="104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5"/>
      <c r="B250" s="1046"/>
      <c r="C250" s="1046"/>
      <c r="D250" s="1046"/>
      <c r="E250" s="1046"/>
      <c r="F250" s="104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5"/>
      <c r="B251" s="1046"/>
      <c r="C251" s="1046"/>
      <c r="D251" s="1046"/>
      <c r="E251" s="1046"/>
      <c r="F251" s="104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5"/>
      <c r="B252" s="1046"/>
      <c r="C252" s="1046"/>
      <c r="D252" s="1046"/>
      <c r="E252" s="1046"/>
      <c r="F252" s="104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5"/>
      <c r="B253" s="1046"/>
      <c r="C253" s="1046"/>
      <c r="D253" s="1046"/>
      <c r="E253" s="1046"/>
      <c r="F253" s="1047"/>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5"/>
      <c r="B254" s="1046"/>
      <c r="C254" s="1046"/>
      <c r="D254" s="1046"/>
      <c r="E254" s="1046"/>
      <c r="F254" s="1047"/>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5"/>
      <c r="B255" s="1046"/>
      <c r="C255" s="1046"/>
      <c r="D255" s="1046"/>
      <c r="E255" s="1046"/>
      <c r="F255" s="1047"/>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06"/>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c r="AY255" s="34">
        <f t="shared" ref="AY255:AY265" si="19">$AY$253</f>
        <v>0</v>
      </c>
    </row>
    <row r="256" spans="1:51" ht="24.75" customHeight="1" x14ac:dyDescent="0.15">
      <c r="A256" s="1045"/>
      <c r="B256" s="1046"/>
      <c r="C256" s="1046"/>
      <c r="D256" s="1046"/>
      <c r="E256" s="1046"/>
      <c r="F256" s="104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5"/>
      <c r="B257" s="1046"/>
      <c r="C257" s="1046"/>
      <c r="D257" s="1046"/>
      <c r="E257" s="1046"/>
      <c r="F257" s="104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5"/>
      <c r="B258" s="1046"/>
      <c r="C258" s="1046"/>
      <c r="D258" s="1046"/>
      <c r="E258" s="1046"/>
      <c r="F258" s="104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5"/>
      <c r="B259" s="1046"/>
      <c r="C259" s="1046"/>
      <c r="D259" s="1046"/>
      <c r="E259" s="1046"/>
      <c r="F259" s="104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5"/>
      <c r="B260" s="1046"/>
      <c r="C260" s="1046"/>
      <c r="D260" s="1046"/>
      <c r="E260" s="1046"/>
      <c r="F260" s="104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5"/>
      <c r="B261" s="1046"/>
      <c r="C261" s="1046"/>
      <c r="D261" s="1046"/>
      <c r="E261" s="1046"/>
      <c r="F261" s="104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5"/>
      <c r="B262" s="1046"/>
      <c r="C262" s="1046"/>
      <c r="D262" s="1046"/>
      <c r="E262" s="1046"/>
      <c r="F262" s="104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5"/>
      <c r="B263" s="1046"/>
      <c r="C263" s="1046"/>
      <c r="D263" s="1046"/>
      <c r="E263" s="1046"/>
      <c r="F263" s="104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5"/>
      <c r="B264" s="1046"/>
      <c r="C264" s="1046"/>
      <c r="D264" s="1046"/>
      <c r="E264" s="1046"/>
      <c r="F264" s="104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新國 祐一朗(niikuni-yuuichirou)</cp:lastModifiedBy>
  <cp:lastPrinted>2021-03-08T07:58:12Z</cp:lastPrinted>
  <dcterms:created xsi:type="dcterms:W3CDTF">2012-03-13T00:50:25Z</dcterms:created>
  <dcterms:modified xsi:type="dcterms:W3CDTF">2021-06-01T07:03:54Z</dcterms:modified>
</cp:coreProperties>
</file>