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4000_社会・援護局（援護）　援護・業務課\2 経理係\01経理係\9 レビュー\R03\②修正\030705修正\"/>
    </mc:Choice>
  </mc:AlternateContent>
  <bookViews>
    <workbookView xWindow="738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5"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417" i="3"/>
  <c r="AY235" i="3"/>
  <c r="AY255" i="3"/>
  <c r="AY369" i="3"/>
  <c r="AY50" i="3"/>
  <c r="AY213"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<sst xmlns="http://schemas.openxmlformats.org/spreadsheetml/2006/main" count="3174" uniqueCount="809">
  <si>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</si>
  <si>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</si>
  <si>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</si>
  <si>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</si>
  <si>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</si>
  <si>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</si>
  <si>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</si>
  <si>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</si>
  <si>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</si>
  <si>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</si>
  <si>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</si>
  <si>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</si>
  <si>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</si>
  <si>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</si>
  <si>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</si>
  <si>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</si>
  <si>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</si>
  <si>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</si>
  <si>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</si>
  <si>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</si>
  <si>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</si>
  <si>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</si>
  <si>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</si>
  <si>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</si>
  <si>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</si>
  <si>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</si>
  <si>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</si>
  <si>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</si>
  <si>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</si>
  <si>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</si>
  <si>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</si>
  <si>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</si>
  <si>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</si>
  <si>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</si>
  <si>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</si>
  <si>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</si>
  <si>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</si>
  <si>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</si>
  <si>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</si>
  <si>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</si>
  <si>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</si>
  <si>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</si>
  <si>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</si>
  <si>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</si>
  <si>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</si>
  <si>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</si>
  <si>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</si>
  <si>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</si>
  <si>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</si>
  <si>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</si>
  <si>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</si>
  <si>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</si>
  <si>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</si>
  <si>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</si>
  <si>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</si>
  <si>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</si>
  <si>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</si>
  <si>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</si>
  <si>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</si>
  <si>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</si>
  <si>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</si>
  <si>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</si>
  <si>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</si>
  <si>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</si>
  <si>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</si>
  <si>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</si>
  <si>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</si>
  <si>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</si>
  <si>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</si>
  <si>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</si>
  <si>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</si>
  <si>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</si>
  <si>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</si>
  <si>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</si>
  <si>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</si>
  <si>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</si>
  <si>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</si>
  <si>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</si>
  <si>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</si>
  <si>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</si>
  <si>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</si>
  <si>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</si>
  <si>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</si>
  <si>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</si>
  <si>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</si>
  <si>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</si>
  <si>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</si>
  <si>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</si>
  <si>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</si>
  <si>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</si>
  <si>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</si>
  <si>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</si>
  <si>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</si>
  <si>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</si>
  <si>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</si>
  <si>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</si>
  <si>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</si>
  <si>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</si>
  <si>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</si>
  <si>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</si>
  <si>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</si>
  <si>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</si>
  <si>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</si>
  <si>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</si>
  <si>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</si>
  <si>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</si>
  <si>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</si>
  <si>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</si>
  <si>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</si>
  <si>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</si>
  <si>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</si>
  <si>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</si>
  <si>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</si>
  <si>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</si>
  <si>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</si>
  <si>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</si>
  <si>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</si>
  <si>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</si>
  <si>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</si>
  <si>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</si>
  <si>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</si>
  <si>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</si>
  <si>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</si>
  <si>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</si>
  <si>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</si>
  <si>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</si>
  <si>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</si>
  <si>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</si>
  <si>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</si>
  <si>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</si>
  <si>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</si>
  <si>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</si>
  <si>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</si>
  <si>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</si>
  <si>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</si>
  <si>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</si>
  <si>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</si>
  <si>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</si>
  <si>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</si>
  <si>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</si>
  <si>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</si>
  <si>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</si>
  <si>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</si>
  <si>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</si>
  <si>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</si>
  <si>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</si>
  <si>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</si>
  <si>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</si>
  <si>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</si>
  <si>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</si>
  <si>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</si>
  <si>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</si>
  <si>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</si>
  <si>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</si>
  <si>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</si>
  <si>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</si>
  <si>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</si>
  <si>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</si>
  <si>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</si>
  <si>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</si>
  <si>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</si>
  <si>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</si>
  <si>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</si>
  <si>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</si>
  <si>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</si>
  <si>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</si>
  <si>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</si>
  <si>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</si>
  <si>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</si>
  <si>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</si>
  <si>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</si>
  <si>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</si>
  <si>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</si>
  <si>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</si>
  <si>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</si>
  <si>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</si>
  <si>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</si>
  <si>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</si>
  <si>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</si>
  <si>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</si>
  <si>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</si>
  <si>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</si>
  <si>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</si>
  <si>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</si>
  <si>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</si>
  <si>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</si>
  <si>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</si>
  <si>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</si>
  <si>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</si>
  <si>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</si>
  <si>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</si>
  <si>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</si>
  <si>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</si>
  <si>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</si>
  <si>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</si>
  <si>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</si>
  <si>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</si>
  <si>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</si>
  <si>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</si>
  <si>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</si>
  <si>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</si>
  <si>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</si>
  <si>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</si>
  <si>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</si>
  <si>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</si>
  <si>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</si>
  <si>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</si>
  <si>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</si>
  <si>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</si>
  <si>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</si>
  <si>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</si>
  <si>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</si>
  <si>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</si>
  <si>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</si>
  <si>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</si>
  <si>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</si>
  <si>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</si>
  <si>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</si>
  <si>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</si>
  <si>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</si>
  <si>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</si>
  <si>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</si>
  <si>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</si>
  <si>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</si>
  <si>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</si>
  <si>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</si>
  <si>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</si>
  <si>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</si>
  <si>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</si>
  <si>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</si>
  <si>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</si>
  <si>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</si>
  <si>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</si>
  <si>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</si>
  <si>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</si>
  <si>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</si>
  <si>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</si>
  <si>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</si>
  <si>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</si>
  <si>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</si>
  <si>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</si>
  <si>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</si>
  <si>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</si>
  <si>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</si>
  <si>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</si>
  <si>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</si>
  <si>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</si>
  <si>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</si>
  <si>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</si>
  <si>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</si>
  <si>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</si>
  <si>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</si>
  <si>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</si>
  <si>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</si>
  <si>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</si>
  <si>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</si>
  <si>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</si>
  <si>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</si>
  <si>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</si>
  <si>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</si>
  <si>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</si>
  <si>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</si>
  <si>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</si>
  <si>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</si>
  <si>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</si>
  <si>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</si>
  <si>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</si>
  <si>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</si>
  <si>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</si>
  <si>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</si>
  <si>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</si>
  <si>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</si>
  <si>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</si>
  <si>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</si>
  <si>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</si>
  <si>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</si>
  <si>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</si>
  <si>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</si>
  <si>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</si>
  <si>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</si>
  <si>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</si>
  <si>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</si>
  <si>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</si>
  <si>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</si>
  <si>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</si>
  <si>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</si>
  <si>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</si>
  <si>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</si>
  <si>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</si>
  <si>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</si>
  <si>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</si>
  <si>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</si>
  <si>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</si>
  <si>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</si>
  <si>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</si>
  <si>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</si>
  <si>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</si>
  <si>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</si>
  <si>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</si>
  <si>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</si>
  <si>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</si>
  <si>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</si>
  <si>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</si>
  <si>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</si>
  <si>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</si>
  <si>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</si>
  <si>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</si>
  <si>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</si>
  <si>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</si>
  <si>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</si>
  <si>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</si>
  <si>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</si>
  <si>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</si>
  <si>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</si>
  <si>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</si>
  <si>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</si>
  <si>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</si>
  <si>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</si>
  <si>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</si>
  <si>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</si>
  <si>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</si>
  <si>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</si>
  <si>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</si>
  <si>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</si>
  <si>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</si>
  <si>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</si>
  <si>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</si>
  <si>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</si>
  <si>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</si>
  <si>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</si>
  <si>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</si>
  <si>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</si>
  <si>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</si>
  <si>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</si>
  <si>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</si>
  <si>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</si>
  <si>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</si>
  <si>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</si>
  <si>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</si>
  <si>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</si>
  <si>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</si>
  <si>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</si>
  <si>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</si>
  <si>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</si>
  <si>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</si>
  <si>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</si>
  <si>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</si>
  <si>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</si>
  <si>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</si>
  <si>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</si>
  <si>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</si>
  <si>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</si>
  <si>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</si>
  <si>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</si>
  <si>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</si>
  <si>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</si>
  <si>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</si>
  <si>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</si>
  <si>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</si>
  <si>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</si>
  <si>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</si>
  <si>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</si>
  <si>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</si>
  <si>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</si>
  <si>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</si>
  <si>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</si>
  <si>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</si>
  <si>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</si>
  <si>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</si>
  <si>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</si>
  <si>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</si>
  <si>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</si>
  <si>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</si>
  <si>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</si>
  <si>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</si>
  <si>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</si>
  <si>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</si>
  <si>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</si>
  <si>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</si>
  <si>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</si>
  <si>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</si>
  <si>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</si>
  <si>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</si>
  <si>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</si>
  <si>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</si>
  <si>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</si>
  <si>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</si>
  <si>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</si>
  <si>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</si>
  <si>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</si>
  <si>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</si>
  <si>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</si>
  <si>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</si>
  <si>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</si>
  <si>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</si>
  <si>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</si>
  <si>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</si>
  <si>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</si>
  <si>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</si>
  <si>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</si>
  <si>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</si>
  <si>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</si>
  <si>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</si>
  <si>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</si>
  <si>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</si>
  <si>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</si>
  <si>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</si>
  <si>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</si>
  <si>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</si>
  <si>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</si>
  <si>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</si>
  <si>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</si>
  <si>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</si>
  <si>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</si>
  <si>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</si>
  <si>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</si>
  <si>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</si>
  <si>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</si>
  <si>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</si>
  <si>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</si>
  <si>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</si>
  <si>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</si>
  <si>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</si>
  <si>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</si>
  <si>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</si>
  <si>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</si>
  <si>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</si>
  <si>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</si>
  <si>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</si>
  <si>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</si>
  <si>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</si>
  <si>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</si>
  <si>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</si>
  <si>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</si>
  <si>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</si>
  <si>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</si>
  <si>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</si>
  <si>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</si>
  <si>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</si>
  <si>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</si>
  <si>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</si>
  <si>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</si>
  <si>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</si>
  <si>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</si>
  <si>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</si>
  <si>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</si>
  <si>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</si>
  <si>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</si>
  <si>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</si>
  <si>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</si>
  <si>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</si>
  <si>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</si>
  <si>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</si>
  <si>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</si>
  <si>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</si>
  <si>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</si>
  <si>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</si>
  <si>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</si>
  <si>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</si>
  <si>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</si>
  <si>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</si>
  <si>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</si>
  <si>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</si>
  <si>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</si>
  <si>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</si>
  <si>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</si>
  <si>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</si>
  <si>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</si>
  <si>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</si>
  <si>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</si>
  <si>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</si>
  <si>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</si>
  <si>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</si>
  <si>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</si>
  <si>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</si>
  <si>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</si>
  <si>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</si>
  <si>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</si>
  <si>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</si>
  <si>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</si>
  <si>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</si>
  <si>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</si>
  <si>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</si>
  <si>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</si>
  <si>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</si>
  <si>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</si>
  <si>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</si>
  <si>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</si>
  <si>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</si>
  <si>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</si>
  <si>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</si>
  <si>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</si>
  <si>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</si>
  <si>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</si>
  <si>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</si>
  <si>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</si>
  <si>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</si>
  <si>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</si>
  <si>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</si>
  <si>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</si>
  <si>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</si>
  <si>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</si>
  <si>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</si>
  <si>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</si>
  <si>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</si>
  <si>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</si>
  <si>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</si>
  <si>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</si>
  <si>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</si>
  <si>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</si>
  <si>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</si>
  <si>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</si>
  <si>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</si>
  <si>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</si>
  <si>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</si>
  <si>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</si>
  <si>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</si>
  <si>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</si>
  <si>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</si>
  <si>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</si>
  <si>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</si>
  <si>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</si>
  <si>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</si>
  <si>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</si>
  <si>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</si>
  <si>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</si>
  <si>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</si>
  <si>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</si>
  <si>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</si>
  <si>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</si>
  <si>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</si>
  <si>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</si>
  <si>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</si>
  <si>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</si>
  <si>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</si>
  <si>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</si>
  <si>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</si>
  <si>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</si>
  <si>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</si>
  <si>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</si>
  <si>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</si>
  <si>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</si>
  <si>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</si>
  <si>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</si>
  <si>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</si>
  <si>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</si>
  <si>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</si>
  <si>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</si>
  <si>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</si>
  <si>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</si>
  <si>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</si>
  <si>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</si>
  <si>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</si>
  <si>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</si>
  <si>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</si>
  <si>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</si>
  <si>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</si>
  <si>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</si>
  <si>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</si>
  <si>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</si>
  <si>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</si>
  <si>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</si>
  <si>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</si>
  <si>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</si>
  <si>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</si>
  <si>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</si>
  <si>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</si>
  <si>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</si>
  <si>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</si>
  <si>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</si>
  <si>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</si>
  <si>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</si>
  <si>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</si>
  <si>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</si>
  <si>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</si>
  <si>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</si>
  <si>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</si>
  <si>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</si>
  <si>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</si>
  <si>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</si>
  <si>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</si>
  <si>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</si>
  <si>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</si>
  <si>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</si>
  <si>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</si>
  <si>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</si>
  <si>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</si>
  <si>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</si>
  <si>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</si>
  <si>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</si>
  <si>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</si>
  <si>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</si>
  <si>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</si>
  <si>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</si>
  <si>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</si>
  <si>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</si>
  <si>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</si>
  <si>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</si>
  <si>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</si>
  <si>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</si>
  <si>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</si>
  <si>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</si>
  <si>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</si>
  <si>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</si>
  <si>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</si>
  <si>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</si>
  <si>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</si>
  <si>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</si>
  <si>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</si>
  <si>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</si>
  <si>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</si>
  <si>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</si>
  <si>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</si>
  <si>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</si>
  <si>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</si>
  <si>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</si>
  <si>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</si>
  <si>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</si>
  <si>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</si>
  <si>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</si>
  <si>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</si>
  <si>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</si>
  <si>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</si>
  <si>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</si>
  <si>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</si>
  <si>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</si>
  <si>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</si>
  <si>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</si>
  <si>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</si>
  <si>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</si>
  <si>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</si>
  <si>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</si>
  <si>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</si>
  <si>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</si>
  <si>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</si>
  <si>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</si>
  <si>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</si>
  <si>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</si>
  <si>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</si>
  <si>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</si>
  <si>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</si>
  <si>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</si>
  <si>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</si>
  <si>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</si>
  <si>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</si>
  <si>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</si>
  <si>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</si>
  <si>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</si>
  <si>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</si>
  <si>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</si>
  <si>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</si>
  <si>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</si>
  <si>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</si>
  <si>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</si>
  <si>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</si>
  <si>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</si>
  <si>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</si>
  <si>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</si>
  <si>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</si>
  <si>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</si>
  <si>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</si>
  <si>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</si>
  <si>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</si>
  <si>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</si>
  <si>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</si>
  <si>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</si>
  <si>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</si>
  <si>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</si>
  <si>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</si>
  <si>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</si>
  <si>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</si>
  <si>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</si>
  <si>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</si>
  <si>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</si>
  <si>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</si>
  <si>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</si>
  <si>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</si>
  <si>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</si>
  <si>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</si>
  <si>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</si>
  <si>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</si>
  <si>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</si>
  <si>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</si>
  <si>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</si>
  <si>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</si>
  <si>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</si>
  <si>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</si>
  <si>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</si>
  <si>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</si>
  <si>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</si>
  <si>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</si>
  <si>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</si>
  <si>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</si>
  <si>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</si>
  <si>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</si>
  <si>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</si>
  <si>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</si>
  <si>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</si>
  <si>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</si>
  <si>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</si>
  <si>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</si>
  <si>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</si>
  <si>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</si>
  <si>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</si>
  <si>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</si>
  <si>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</si>
  <si>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</si>
  <si>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</si>
  <si>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</si>
  <si>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</si>
  <si>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</si>
  <si>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戦傷病者特別援護法等に基づく戦傷病者等に対する療養の給付等の援護事業</t>
  </si>
  <si>
    <t>社会・援護局</t>
  </si>
  <si>
    <t>昭和２８年度</t>
  </si>
  <si>
    <t>終了予定なし</t>
  </si>
  <si>
    <t>援護・業務課</t>
  </si>
  <si>
    <t>未帰還者留守家族等援護法（昭和28年法律第161号）
未帰還者に関する特別措置法（昭和34年法律第7号）　　　　　　　　　　　　　　　　　　　　
戦傷病者特別援護法（昭和38年法律第168号）</t>
  </si>
  <si>
    <t>国家補償の精神に基づき、戦傷病者及び未帰還者留守家族等に対する援護を実施する。</t>
  </si>
  <si>
    <t>戦傷病者の公務上の傷病に関し、療養の給付、補装具の支給等の援護を行うこと及び未帰還者留守家族等に対し、留守家族手当、帰郷旅費、葬祭料の支給等の援護を行うこと。</t>
  </si>
  <si>
    <t>-</t>
  </si>
  <si>
    <t>戦傷病者特別援護費</t>
  </si>
  <si>
    <t>留守家族等援護費</t>
  </si>
  <si>
    <t>遺族及留守家族等援護事務委託費</t>
  </si>
  <si>
    <t>遺族年金等支給業務庁費</t>
  </si>
  <si>
    <t>本事業は法令に基づき、戦傷病者の公務上の傷病に関し、療養の給付、補装具の支給等の援護を行う費用及び未帰還者留守家族等に対し、留守家族手当、帰郷旅費、葬祭料の支給等の援護を行う費用について、国が負担する経費であり、定量的な成果目標設定はなじまない。</t>
  </si>
  <si>
    <t>予算執行率の向上</t>
  </si>
  <si>
    <t>執行率
（執行額÷歳出予算現額）</t>
  </si>
  <si>
    <t>療養患者数</t>
  </si>
  <si>
    <t>件</t>
  </si>
  <si>
    <t>単位当たりコスト＝Ｘ／Ｙ
（ Ｘ ／ Ｙ）
Ｘ：各年度執行額 
Ｙ：各年度当初の戦傷病者手帳所持者数　　　　　　　</t>
    <phoneticPr fontId="5"/>
  </si>
  <si>
    <t>千円</t>
  </si>
  <si>
    <t>　　Ｘ/Ｙ</t>
    <phoneticPr fontId="5"/>
  </si>
  <si>
    <t>112百万円
/6,871人</t>
  </si>
  <si>
    <t>戦傷病者・戦没者遺族等への援護、戦没者の遺骨の収集等を行うこと（Ⅷ－３）</t>
  </si>
  <si>
    <t>戦傷病者、戦没者遺族等に対して、援護年金の支給、療養の給付等の援護を行うこと（Ⅷ－３－１）</t>
  </si>
  <si>
    <t>戦傷病者戦没者遺族等援護法施行事務</t>
  </si>
  <si>
    <t>455</t>
  </si>
  <si>
    <t>413</t>
  </si>
  <si>
    <t>359</t>
  </si>
  <si>
    <t>724</t>
  </si>
  <si>
    <t>722</t>
  </si>
  <si>
    <t>738</t>
  </si>
  <si>
    <t>705</t>
  </si>
  <si>
    <t>707</t>
  </si>
  <si>
    <t>704</t>
  </si>
  <si>
    <t>○</t>
  </si>
  <si>
    <t>柴沼 雄一朗</t>
    <phoneticPr fontId="5"/>
  </si>
  <si>
    <t>援護費及び事務委託費の経理取扱要領の一部改正
について（令和3年3月25日社援発0325第3号）</t>
    <phoneticPr fontId="5"/>
  </si>
  <si>
    <t>本事業は、法律に基づき、戦傷病者に対する国家補償の精神に基づく給付等の援護及び未帰還者留守家族等に対する国の責務において援護を行うものであり、国民や社会のニーズに合致している。</t>
    <phoneticPr fontId="5"/>
  </si>
  <si>
    <t>本事業は、法律に基づき、戦傷病者に対する国家補償の精神に基づく給付等の援護及び未帰還者留守家族等に対する国の責務において援護を行うものである。</t>
    <phoneticPr fontId="5"/>
  </si>
  <si>
    <t>戦傷病者に対する国庫補償の精神に基づく給付等の援護及び未帰還者留守家族等に対する国の責務において援護を行うことは重要であり、優先度が高い事業である。</t>
    <phoneticPr fontId="5"/>
  </si>
  <si>
    <t>令和２年度は少額案件のみ。</t>
    <phoneticPr fontId="5"/>
  </si>
  <si>
    <t>無</t>
  </si>
  <si>
    <t>直近の戦傷病者数の減少を考慮し、予算計上に反映させている。</t>
    <phoneticPr fontId="5"/>
  </si>
  <si>
    <t>‐</t>
  </si>
  <si>
    <t>－</t>
    <phoneticPr fontId="5"/>
  </si>
  <si>
    <t>本事業は、戦傷病者の療養の給付等や未帰還者留守家族等の援護のための支給経費であり、真に必要なものに限定されている。</t>
    <phoneticPr fontId="5"/>
  </si>
  <si>
    <t>活動実績は概ね目標に見合ったものとなっている。</t>
    <phoneticPr fontId="5"/>
  </si>
  <si>
    <t>今後も、戦傷病者及び未帰還者留守家族等に対する適切な援護に努める。予算計上においては、毎年度の支給実績の減少状況を踏まえながら、引き続き必要な経費を精査する。</t>
    <phoneticPr fontId="5"/>
  </si>
  <si>
    <t>戦傷病者特別援護費</t>
    <phoneticPr fontId="5"/>
  </si>
  <si>
    <t>事務委託費</t>
    <phoneticPr fontId="5"/>
  </si>
  <si>
    <t>留守家族等援護費</t>
    <phoneticPr fontId="5"/>
  </si>
  <si>
    <t>戦傷病者に対する療養の給付、補装具の支給等の援護を実施</t>
    <phoneticPr fontId="5"/>
  </si>
  <si>
    <t>戦傷病者、未帰還者留守家族等に対する援護に係る事務を実施</t>
    <phoneticPr fontId="5"/>
  </si>
  <si>
    <t>未帰還者留守家族等に対する留守家族手当、帰郷旅費、葬祭料の支給等の援護を実施</t>
    <phoneticPr fontId="5"/>
  </si>
  <si>
    <t>戦傷病者に対する療養の給付、補装具の支給等の援護を実施（事務委託）</t>
    <phoneticPr fontId="5"/>
  </si>
  <si>
    <t>-</t>
    <phoneticPr fontId="5"/>
  </si>
  <si>
    <t>－</t>
    <phoneticPr fontId="5"/>
  </si>
  <si>
    <t>株式会社天賞堂</t>
    <rPh sb="0" eb="4">
      <t>カブシキガイシャ</t>
    </rPh>
    <rPh sb="4" eb="7">
      <t>テンショウドウ</t>
    </rPh>
    <phoneticPr fontId="5"/>
  </si>
  <si>
    <t>援護事業功労者厚生労働大臣表彰</t>
    <phoneticPr fontId="5"/>
  </si>
  <si>
    <t>株式会社内山回漕店</t>
    <rPh sb="0" eb="4">
      <t>カブシキガイシャ</t>
    </rPh>
    <phoneticPr fontId="5"/>
  </si>
  <si>
    <t>援護事業功労者厚生労働大臣表彰表彰状等梱包、発送</t>
    <rPh sb="15" eb="18">
      <t>ヒョウショウジョウ</t>
    </rPh>
    <rPh sb="18" eb="19">
      <t>トウ</t>
    </rPh>
    <rPh sb="19" eb="21">
      <t>コンポウ</t>
    </rPh>
    <rPh sb="22" eb="24">
      <t>ハッソウ</t>
    </rPh>
    <phoneticPr fontId="5"/>
  </si>
  <si>
    <t>大和綜合印刷株式会社</t>
    <rPh sb="6" eb="10">
      <t>カブシキガイシャ</t>
    </rPh>
    <phoneticPr fontId="5"/>
  </si>
  <si>
    <t>戦傷病者乗車券引換証の印刷</t>
    <phoneticPr fontId="5"/>
  </si>
  <si>
    <t>独立行政法人国立印刷局</t>
    <phoneticPr fontId="5"/>
  </si>
  <si>
    <t>援護事業功労者表彰式用表彰状用紙の購入</t>
    <phoneticPr fontId="5"/>
  </si>
  <si>
    <t>援護事業功労者表彰式用紙筒の購入</t>
    <phoneticPr fontId="5"/>
  </si>
  <si>
    <t>協新流通デベロッパー株式会社</t>
    <rPh sb="10" eb="14">
      <t>カブシキガイシャ</t>
    </rPh>
    <phoneticPr fontId="5"/>
  </si>
  <si>
    <t>株式会社ミクニ商会</t>
    <rPh sb="0" eb="4">
      <t>カブシキガイシャ</t>
    </rPh>
    <rPh sb="7" eb="9">
      <t>ショウカイ</t>
    </rPh>
    <phoneticPr fontId="5"/>
  </si>
  <si>
    <t>戦傷病者乗車券引換証の印刷梱包、発送</t>
    <rPh sb="13" eb="15">
      <t>コンポウ</t>
    </rPh>
    <rPh sb="16" eb="18">
      <t>ハッソウ</t>
    </rPh>
    <phoneticPr fontId="5"/>
  </si>
  <si>
    <t>東京官書普及株式会社</t>
    <rPh sb="6" eb="10">
      <t>カブシキガイシャ</t>
    </rPh>
    <phoneticPr fontId="5"/>
  </si>
  <si>
    <t>官報情報検索サービス</t>
    <phoneticPr fontId="5"/>
  </si>
  <si>
    <t>B.百万円を超える支出が無いため省略</t>
    <rPh sb="2" eb="4">
      <t>ヒャクマン</t>
    </rPh>
    <rPh sb="4" eb="5">
      <t>エン</t>
    </rPh>
    <rPh sb="6" eb="7">
      <t>コ</t>
    </rPh>
    <rPh sb="9" eb="11">
      <t>シシュツ</t>
    </rPh>
    <rPh sb="12" eb="13">
      <t>ナ</t>
    </rPh>
    <rPh sb="16" eb="18">
      <t>ショウリャク</t>
    </rPh>
    <phoneticPr fontId="5"/>
  </si>
  <si>
    <t>戦傷病者特別援護法は、戦傷病者の公務上の傷病に関し、療養の給付等の援護を行うことを目的としているため、対象者に対して療養費を適切に給付する。</t>
    <phoneticPr fontId="5"/>
  </si>
  <si>
    <t>有</t>
  </si>
  <si>
    <t>-</t>
    <phoneticPr fontId="5"/>
  </si>
  <si>
    <t>軍人軍属等で公務上の傷病により一定程度の障害を有する者等に戦傷病者手帳を交付し、療養の給付、補装具の支給等の各種援護を円滑に行うよう努める。
（戦傷病者手帳交付数：H29年度 6,871人、H30年度 5,590人、Ｒ元年度：3,953人）</t>
    <rPh sb="109" eb="112">
      <t>ガンネンド</t>
    </rPh>
    <rPh sb="118" eb="119">
      <t>ニン</t>
    </rPh>
    <phoneticPr fontId="5"/>
  </si>
  <si>
    <t>-</t>
    <phoneticPr fontId="5"/>
  </si>
  <si>
    <t>厚労</t>
  </si>
  <si>
    <t>（事業番号　厚生労働省20-0806-00）
戦傷病者戦没者遺族等援護法に基づき、戦傷病者等に障害年金等を支給。
（事業番号　厚生労働省20-0808-00）
戦傷病者特別援護法等に基づき、戦傷病者等に療養の給付等を実施。
何れの事業にも、戦傷病者に対する給付が含まれるが、各法に定める対象者に対し、適切に給付している。</t>
    <phoneticPr fontId="5"/>
  </si>
  <si>
    <t>-</t>
    <phoneticPr fontId="5"/>
  </si>
  <si>
    <t>△</t>
  </si>
  <si>
    <t>未帰還者特別措置費</t>
    <rPh sb="0" eb="1">
      <t>ミ</t>
    </rPh>
    <rPh sb="1" eb="4">
      <t>キカンシャ</t>
    </rPh>
    <rPh sb="4" eb="6">
      <t>トクベツ</t>
    </rPh>
    <rPh sb="6" eb="9">
      <t>ソチヒ</t>
    </rPh>
    <phoneticPr fontId="5"/>
  </si>
  <si>
    <t>79百万円
/5,590人</t>
    <phoneticPr fontId="5"/>
  </si>
  <si>
    <t>35百万円
/3,953人</t>
    <rPh sb="2" eb="4">
      <t>ヒャクマン</t>
    </rPh>
    <rPh sb="4" eb="5">
      <t>エン</t>
    </rPh>
    <rPh sb="12" eb="13">
      <t>ニン</t>
    </rPh>
    <phoneticPr fontId="5"/>
  </si>
  <si>
    <t>本事業は、戦傷病者の療養の給付等や未帰還者留守家族等の援護のための支給経費であり、対象者が必ずしも給付等を受けるとは限らないため不用率が大きくなる年度もある。</t>
    <phoneticPr fontId="5"/>
  </si>
  <si>
    <t>成果実績は目標を下回った。</t>
    <rPh sb="8" eb="10">
      <t>シタマワ</t>
    </rPh>
    <phoneticPr fontId="5"/>
  </si>
  <si>
    <t>本事業の予算額の大部分は戦傷病者に支給する療養費であり、対象者からの申請に対し、適切に支給することができた。なお、執行額は見込みを下回った。</t>
    <rPh sb="61" eb="63">
      <t>ミコ</t>
    </rPh>
    <rPh sb="65" eb="67">
      <t>シタマワ</t>
    </rPh>
    <phoneticPr fontId="5"/>
  </si>
  <si>
    <t>A.広島県</t>
    <rPh sb="2" eb="5">
      <t>ヒロシマケン</t>
    </rPh>
    <phoneticPr fontId="5"/>
  </si>
  <si>
    <t>広島県</t>
    <rPh sb="0" eb="3">
      <t>ヒロシマケン</t>
    </rPh>
    <phoneticPr fontId="5"/>
  </si>
  <si>
    <t>宮城県</t>
    <rPh sb="0" eb="3">
      <t>ミヤギケン</t>
    </rPh>
    <phoneticPr fontId="5"/>
  </si>
  <si>
    <t>神奈川県</t>
    <rPh sb="0" eb="4">
      <t>カナガワケン</t>
    </rPh>
    <phoneticPr fontId="5"/>
  </si>
  <si>
    <t>沖縄県</t>
    <rPh sb="0" eb="3">
      <t>オキナワケン</t>
    </rPh>
    <phoneticPr fontId="5"/>
  </si>
  <si>
    <t>福岡県</t>
    <rPh sb="0" eb="3">
      <t>フクオカケン</t>
    </rPh>
    <phoneticPr fontId="5"/>
  </si>
  <si>
    <t>兵庫県</t>
    <rPh sb="0" eb="3">
      <t>ヒョウゴケン</t>
    </rPh>
    <phoneticPr fontId="5"/>
  </si>
  <si>
    <t>千葉県</t>
    <rPh sb="0" eb="3">
      <t>チバケン</t>
    </rPh>
    <phoneticPr fontId="5"/>
  </si>
  <si>
    <t>大分県</t>
    <rPh sb="0" eb="2">
      <t>オオイタ</t>
    </rPh>
    <rPh sb="2" eb="3">
      <t>ケン</t>
    </rPh>
    <phoneticPr fontId="5"/>
  </si>
  <si>
    <t>北海道</t>
    <rPh sb="0" eb="3">
      <t>ホッカイドウ</t>
    </rPh>
    <phoneticPr fontId="5"/>
  </si>
  <si>
    <t>東京都</t>
    <rPh sb="0" eb="3">
      <t>トウキョウト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</si>
</sst>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68035</xdr:colOff>
      <xdr:row>748</xdr:row>
      <xdr:rowOff>27214</xdr:rowOff>
    </xdr:from>
    <xdr:to>
      <xdr:col>46</xdr:col>
      <xdr:colOff>90830</xdr:colOff>
      <xdr:row>749</xdr:row>
      <xdr:rowOff>315893</xdr:rowOff>
    </xdr:to>
    <xdr:sp macro="" textlink="">
      <xdr:nvSpPr>
        <xdr:cNvPr id="2" name="正方形/長方形 1"/>
        <xdr:cNvSpPr/>
      </xdr:nvSpPr>
      <xdr:spPr>
        <a:xfrm>
          <a:off x="2313214" y="238764535"/>
          <a:ext cx="7166545" cy="6424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戦傷病者特別援護法に基づく戦傷病者等に対する療養の給付等の援護事業</a:t>
          </a:r>
        </a:p>
      </xdr:txBody>
    </xdr:sp>
    <xdr:clientData/>
  </xdr:twoCellAnchor>
  <xdr:twoCellAnchor>
    <xdr:from>
      <xdr:col>19</xdr:col>
      <xdr:colOff>13607</xdr:colOff>
      <xdr:row>750</xdr:row>
      <xdr:rowOff>108857</xdr:rowOff>
    </xdr:from>
    <xdr:to>
      <xdr:col>36</xdr:col>
      <xdr:colOff>169810</xdr:colOff>
      <xdr:row>752</xdr:row>
      <xdr:rowOff>332628</xdr:rowOff>
    </xdr:to>
    <xdr:sp macro="" textlink="">
      <xdr:nvSpPr>
        <xdr:cNvPr id="3" name="正方形/長方形 2"/>
        <xdr:cNvSpPr/>
      </xdr:nvSpPr>
      <xdr:spPr>
        <a:xfrm>
          <a:off x="3891643" y="239553750"/>
          <a:ext cx="3626024" cy="93134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latin typeface="+mj-ea"/>
              <a:ea typeface="+mj-ea"/>
            </a:rPr>
            <a:t>厚生労働省</a:t>
          </a:r>
          <a:endParaRPr kumimoji="1" lang="en-US" altLang="ja-JP" sz="2000">
            <a:latin typeface="+mj-ea"/>
            <a:ea typeface="+mj-ea"/>
          </a:endParaRPr>
        </a:p>
        <a:p>
          <a:pPr algn="ctr"/>
          <a:r>
            <a:rPr kumimoji="1" lang="en-US" altLang="ja-JP" sz="2000">
              <a:latin typeface="+mj-ea"/>
              <a:ea typeface="+mj-ea"/>
            </a:rPr>
            <a:t>35</a:t>
          </a:r>
          <a:r>
            <a:rPr kumimoji="1" lang="ja-JP" altLang="en-US" sz="2000">
              <a:latin typeface="+mj-ea"/>
              <a:ea typeface="+mj-ea"/>
            </a:rPr>
            <a:t>百万円</a:t>
          </a:r>
          <a:endParaRPr kumimoji="1" lang="en-US" altLang="ja-JP" sz="2000">
            <a:latin typeface="+mj-ea"/>
            <a:ea typeface="+mj-ea"/>
          </a:endParaRPr>
        </a:p>
      </xdr:txBody>
    </xdr:sp>
    <xdr:clientData/>
  </xdr:twoCellAnchor>
  <xdr:twoCellAnchor>
    <xdr:from>
      <xdr:col>38</xdr:col>
      <xdr:colOff>68036</xdr:colOff>
      <xdr:row>750</xdr:row>
      <xdr:rowOff>95250</xdr:rowOff>
    </xdr:from>
    <xdr:to>
      <xdr:col>46</xdr:col>
      <xdr:colOff>154050</xdr:colOff>
      <xdr:row>752</xdr:row>
      <xdr:rowOff>290415</xdr:rowOff>
    </xdr:to>
    <xdr:sp macro="" textlink="">
      <xdr:nvSpPr>
        <xdr:cNvPr id="4" name="正方形/長方形 3"/>
        <xdr:cNvSpPr/>
      </xdr:nvSpPr>
      <xdr:spPr>
        <a:xfrm>
          <a:off x="7824107" y="239540143"/>
          <a:ext cx="1718872" cy="9027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事務費</a:t>
          </a:r>
          <a:endParaRPr kumimoji="1" lang="en-US" altLang="ja-JP" sz="1400"/>
        </a:p>
        <a:p>
          <a:pPr algn="ctr"/>
          <a:r>
            <a:rPr kumimoji="1" lang="en-US" altLang="ja-JP" sz="1400"/>
            <a:t>7</a:t>
          </a:r>
          <a:r>
            <a:rPr kumimoji="1" lang="ja-JP" altLang="en-US" sz="1400"/>
            <a:t>百万円</a:t>
          </a:r>
        </a:p>
      </xdr:txBody>
    </xdr:sp>
    <xdr:clientData/>
  </xdr:twoCellAnchor>
  <xdr:twoCellAnchor>
    <xdr:from>
      <xdr:col>39</xdr:col>
      <xdr:colOff>0</xdr:colOff>
      <xdr:row>750</xdr:row>
      <xdr:rowOff>217714</xdr:rowOff>
    </xdr:from>
    <xdr:to>
      <xdr:col>45</xdr:col>
      <xdr:colOff>171984</xdr:colOff>
      <xdr:row>752</xdr:row>
      <xdr:rowOff>213375</xdr:rowOff>
    </xdr:to>
    <xdr:sp macro="" textlink="">
      <xdr:nvSpPr>
        <xdr:cNvPr id="5" name="大かっこ 4"/>
        <xdr:cNvSpPr/>
      </xdr:nvSpPr>
      <xdr:spPr>
        <a:xfrm>
          <a:off x="7960179" y="239662607"/>
          <a:ext cx="1396626" cy="703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752</xdr:row>
      <xdr:rowOff>326571</xdr:rowOff>
    </xdr:from>
    <xdr:to>
      <xdr:col>37</xdr:col>
      <xdr:colOff>185286</xdr:colOff>
      <xdr:row>755</xdr:row>
      <xdr:rowOff>90484</xdr:rowOff>
    </xdr:to>
    <xdr:sp macro="" textlink="">
      <xdr:nvSpPr>
        <xdr:cNvPr id="6" name="正方形/長方形 5"/>
        <xdr:cNvSpPr/>
      </xdr:nvSpPr>
      <xdr:spPr>
        <a:xfrm>
          <a:off x="3769179" y="240479035"/>
          <a:ext cx="3968071" cy="8252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ja-JP" sz="1400">
              <a:solidFill>
                <a:schemeClr val="dk1"/>
              </a:solidFill>
              <a:latin typeface="+mn-lt"/>
              <a:ea typeface="+mn-ea"/>
              <a:cs typeface="+mn-cs"/>
            </a:rPr>
            <a:t>国家補償の精神に基づき、戦傷病者及び</a:t>
          </a:r>
          <a:endParaRPr kumimoji="1" lang="en-US" altLang="ja-JP" sz="1400">
            <a:solidFill>
              <a:schemeClr val="dk1"/>
            </a:solidFill>
            <a:latin typeface="+mn-lt"/>
            <a:ea typeface="+mn-ea"/>
            <a:cs typeface="+mn-cs"/>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ja-JP" sz="1400">
              <a:solidFill>
                <a:schemeClr val="dk1"/>
              </a:solidFill>
              <a:latin typeface="+mn-lt"/>
              <a:ea typeface="+mn-ea"/>
              <a:cs typeface="+mn-cs"/>
            </a:rPr>
            <a:t>未帰還者留守家族等に対する援護を実施</a:t>
          </a:r>
          <a:endParaRPr lang="ja-JP" altLang="ja-JP" sz="1400"/>
        </a:p>
      </xdr:txBody>
    </xdr:sp>
    <xdr:clientData/>
  </xdr:twoCellAnchor>
  <xdr:twoCellAnchor>
    <xdr:from>
      <xdr:col>18</xdr:col>
      <xdr:colOff>40822</xdr:colOff>
      <xdr:row>753</xdr:row>
      <xdr:rowOff>108857</xdr:rowOff>
    </xdr:from>
    <xdr:to>
      <xdr:col>37</xdr:col>
      <xdr:colOff>107008</xdr:colOff>
      <xdr:row>754</xdr:row>
      <xdr:rowOff>338240</xdr:rowOff>
    </xdr:to>
    <xdr:sp macro="" textlink="">
      <xdr:nvSpPr>
        <xdr:cNvPr id="7" name="大かっこ 6"/>
        <xdr:cNvSpPr/>
      </xdr:nvSpPr>
      <xdr:spPr>
        <a:xfrm>
          <a:off x="3714751" y="240615107"/>
          <a:ext cx="3944221" cy="5831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204106</xdr:colOff>
      <xdr:row>760</xdr:row>
      <xdr:rowOff>40821</xdr:rowOff>
    </xdr:from>
    <xdr:to>
      <xdr:col>25</xdr:col>
      <xdr:colOff>184271</xdr:colOff>
      <xdr:row>763</xdr:row>
      <xdr:rowOff>347486</xdr:rowOff>
    </xdr:to>
    <xdr:sp macro="" textlink="">
      <xdr:nvSpPr>
        <xdr:cNvPr id="8" name="正方形/長方形 7"/>
        <xdr:cNvSpPr/>
      </xdr:nvSpPr>
      <xdr:spPr>
        <a:xfrm>
          <a:off x="2653392" y="243023571"/>
          <a:ext cx="2633558" cy="136802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2000">
              <a:latin typeface="+mj-ea"/>
              <a:ea typeface="+mj-ea"/>
            </a:rPr>
            <a:t>A.</a:t>
          </a:r>
          <a:r>
            <a:rPr kumimoji="1" lang="ja-JP" altLang="en-US" sz="2000">
              <a:latin typeface="+mj-ea"/>
              <a:ea typeface="+mj-ea"/>
            </a:rPr>
            <a:t>都道府県（</a:t>
          </a:r>
          <a:r>
            <a:rPr kumimoji="1" lang="en-US" altLang="ja-JP" sz="2000">
              <a:latin typeface="+mj-ea"/>
              <a:ea typeface="+mj-ea"/>
            </a:rPr>
            <a:t>47</a:t>
          </a:r>
          <a:r>
            <a:rPr kumimoji="1" lang="ja-JP" altLang="en-US" sz="2000">
              <a:latin typeface="+mj-ea"/>
              <a:ea typeface="+mj-ea"/>
            </a:rPr>
            <a:t>件）　</a:t>
          </a:r>
          <a:endParaRPr kumimoji="1" lang="en-US" altLang="ja-JP" sz="2000">
            <a:latin typeface="+mj-ea"/>
            <a:ea typeface="+mj-ea"/>
          </a:endParaRPr>
        </a:p>
        <a:p>
          <a:pPr algn="ctr"/>
          <a:r>
            <a:rPr kumimoji="1" lang="en-US" altLang="ja-JP" sz="2000">
              <a:latin typeface="+mj-ea"/>
              <a:ea typeface="+mj-ea"/>
            </a:rPr>
            <a:t>26</a:t>
          </a:r>
          <a:r>
            <a:rPr kumimoji="1" lang="ja-JP" altLang="en-US" sz="2000">
              <a:latin typeface="+mj-ea"/>
              <a:ea typeface="+mj-ea"/>
            </a:rPr>
            <a:t>百万円</a:t>
          </a:r>
        </a:p>
      </xdr:txBody>
    </xdr:sp>
    <xdr:clientData/>
  </xdr:twoCellAnchor>
  <xdr:twoCellAnchor>
    <xdr:from>
      <xdr:col>31</xdr:col>
      <xdr:colOff>0</xdr:colOff>
      <xdr:row>760</xdr:row>
      <xdr:rowOff>27213</xdr:rowOff>
    </xdr:from>
    <xdr:to>
      <xdr:col>44</xdr:col>
      <xdr:colOff>3399</xdr:colOff>
      <xdr:row>763</xdr:row>
      <xdr:rowOff>322642</xdr:rowOff>
    </xdr:to>
    <xdr:sp macro="" textlink="">
      <xdr:nvSpPr>
        <xdr:cNvPr id="9" name="正方形/長方形 8"/>
        <xdr:cNvSpPr/>
      </xdr:nvSpPr>
      <xdr:spPr>
        <a:xfrm>
          <a:off x="6327321" y="243009963"/>
          <a:ext cx="2656792" cy="135678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2000">
              <a:latin typeface="+mj-ea"/>
              <a:ea typeface="+mj-ea"/>
            </a:rPr>
            <a:t>B.</a:t>
          </a:r>
          <a:r>
            <a:rPr kumimoji="1" lang="ja-JP" altLang="en-US" sz="2000">
              <a:latin typeface="+mj-ea"/>
              <a:ea typeface="+mj-ea"/>
            </a:rPr>
            <a:t>民間業者（７社）</a:t>
          </a:r>
          <a:endParaRPr kumimoji="1" lang="en-US" altLang="ja-JP" sz="2000">
            <a:latin typeface="+mj-ea"/>
            <a:ea typeface="+mj-ea"/>
          </a:endParaRPr>
        </a:p>
        <a:p>
          <a:pPr algn="ctr"/>
          <a:r>
            <a:rPr kumimoji="1" lang="ja-JP" altLang="en-US" sz="2000">
              <a:latin typeface="+mj-ea"/>
              <a:ea typeface="+mj-ea"/>
            </a:rPr>
            <a:t>２百万円</a:t>
          </a:r>
        </a:p>
      </xdr:txBody>
    </xdr:sp>
    <xdr:clientData/>
  </xdr:twoCellAnchor>
  <xdr:twoCellAnchor>
    <xdr:from>
      <xdr:col>11</xdr:col>
      <xdr:colOff>111577</xdr:colOff>
      <xdr:row>764</xdr:row>
      <xdr:rowOff>164883</xdr:rowOff>
    </xdr:from>
    <xdr:to>
      <xdr:col>27</xdr:col>
      <xdr:colOff>92570</xdr:colOff>
      <xdr:row>766</xdr:row>
      <xdr:rowOff>190597</xdr:rowOff>
    </xdr:to>
    <xdr:sp macro="" textlink="">
      <xdr:nvSpPr>
        <xdr:cNvPr id="10" name="正方形/長方形 9"/>
        <xdr:cNvSpPr/>
      </xdr:nvSpPr>
      <xdr:spPr>
        <a:xfrm>
          <a:off x="2356756" y="244562776"/>
          <a:ext cx="3246707" cy="135921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600"/>
            </a:lnSpc>
          </a:pPr>
          <a:r>
            <a:rPr kumimoji="1" lang="ja-JP" altLang="en-US" sz="1400"/>
            <a:t>戦傷病者の公務上の傷病に対する</a:t>
          </a:r>
          <a:endParaRPr kumimoji="1" lang="en-US" altLang="ja-JP" sz="1400"/>
        </a:p>
        <a:p>
          <a:pPr algn="ctr">
            <a:lnSpc>
              <a:spcPts val="1600"/>
            </a:lnSpc>
          </a:pPr>
          <a:r>
            <a:rPr kumimoji="1" lang="ja-JP" altLang="en-US" sz="1400"/>
            <a:t>療養の給付、補装具の支給等</a:t>
          </a:r>
          <a:endParaRPr kumimoji="1" lang="en-US" altLang="ja-JP" sz="1400"/>
        </a:p>
        <a:p>
          <a:pPr algn="ctr">
            <a:lnSpc>
              <a:spcPts val="1600"/>
            </a:lnSpc>
          </a:pPr>
          <a:r>
            <a:rPr kumimoji="1" lang="ja-JP" altLang="en-US" sz="1400"/>
            <a:t>の援護を実施</a:t>
          </a:r>
          <a:endParaRPr kumimoji="1" lang="en-US" altLang="ja-JP" sz="1400"/>
        </a:p>
      </xdr:txBody>
    </xdr:sp>
    <xdr:clientData/>
  </xdr:twoCellAnchor>
  <xdr:twoCellAnchor>
    <xdr:from>
      <xdr:col>11</xdr:col>
      <xdr:colOff>54427</xdr:colOff>
      <xdr:row>764</xdr:row>
      <xdr:rowOff>138577</xdr:rowOff>
    </xdr:from>
    <xdr:to>
      <xdr:col>27</xdr:col>
      <xdr:colOff>139266</xdr:colOff>
      <xdr:row>766</xdr:row>
      <xdr:rowOff>225233</xdr:rowOff>
    </xdr:to>
    <xdr:sp macro="" textlink="">
      <xdr:nvSpPr>
        <xdr:cNvPr id="11" name="大かっこ 10"/>
        <xdr:cNvSpPr/>
      </xdr:nvSpPr>
      <xdr:spPr>
        <a:xfrm>
          <a:off x="2299606" y="244536470"/>
          <a:ext cx="3350553" cy="1420156"/>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73919</xdr:colOff>
      <xdr:row>764</xdr:row>
      <xdr:rowOff>81643</xdr:rowOff>
    </xdr:from>
    <xdr:to>
      <xdr:col>44</xdr:col>
      <xdr:colOff>179903</xdr:colOff>
      <xdr:row>765</xdr:row>
      <xdr:rowOff>641570</xdr:rowOff>
    </xdr:to>
    <xdr:sp macro="" textlink="">
      <xdr:nvSpPr>
        <xdr:cNvPr id="12" name="正方形/長方形 11"/>
        <xdr:cNvSpPr/>
      </xdr:nvSpPr>
      <xdr:spPr>
        <a:xfrm>
          <a:off x="5993026" y="244479536"/>
          <a:ext cx="3167591" cy="122667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600"/>
            </a:lnSpc>
          </a:pPr>
          <a:r>
            <a:rPr kumimoji="1" lang="ja-JP" altLang="en-US" sz="1400"/>
            <a:t>戦傷病者乗車券引換証の印刷等</a:t>
          </a:r>
          <a:endParaRPr kumimoji="1" lang="en-US" altLang="ja-JP" sz="1400"/>
        </a:p>
      </xdr:txBody>
    </xdr:sp>
    <xdr:clientData/>
  </xdr:twoCellAnchor>
  <xdr:twoCellAnchor>
    <xdr:from>
      <xdr:col>29</xdr:col>
      <xdr:colOff>81643</xdr:colOff>
      <xdr:row>764</xdr:row>
      <xdr:rowOff>108858</xdr:rowOff>
    </xdr:from>
    <xdr:to>
      <xdr:col>45</xdr:col>
      <xdr:colOff>166482</xdr:colOff>
      <xdr:row>766</xdr:row>
      <xdr:rowOff>195514</xdr:rowOff>
    </xdr:to>
    <xdr:sp macro="" textlink="">
      <xdr:nvSpPr>
        <xdr:cNvPr id="13" name="大かっこ 12"/>
        <xdr:cNvSpPr/>
      </xdr:nvSpPr>
      <xdr:spPr>
        <a:xfrm>
          <a:off x="6000750" y="244506751"/>
          <a:ext cx="3350553" cy="1420156"/>
        </a:xfrm>
        <a:prstGeom prst="bracketPair">
          <a:avLst/>
        </a:prstGeom>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84721</xdr:colOff>
      <xdr:row>755</xdr:row>
      <xdr:rowOff>149679</xdr:rowOff>
    </xdr:from>
    <xdr:to>
      <xdr:col>19</xdr:col>
      <xdr:colOff>84721</xdr:colOff>
      <xdr:row>758</xdr:row>
      <xdr:rowOff>215442</xdr:rowOff>
    </xdr:to>
    <xdr:cxnSp macro="">
      <xdr:nvCxnSpPr>
        <xdr:cNvPr id="18" name="直線矢印コネクタ 17"/>
        <xdr:cNvCxnSpPr/>
      </xdr:nvCxnSpPr>
      <xdr:spPr>
        <a:xfrm flipH="1">
          <a:off x="3962757" y="241363500"/>
          <a:ext cx="0" cy="112712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81642</xdr:colOff>
      <xdr:row>758</xdr:row>
      <xdr:rowOff>255102</xdr:rowOff>
    </xdr:from>
    <xdr:to>
      <xdr:col>26</xdr:col>
      <xdr:colOff>202635</xdr:colOff>
      <xdr:row>760</xdr:row>
      <xdr:rowOff>60989</xdr:rowOff>
    </xdr:to>
    <xdr:sp macro="" textlink="">
      <xdr:nvSpPr>
        <xdr:cNvPr id="19" name="正方形/長方形 18"/>
        <xdr:cNvSpPr/>
      </xdr:nvSpPr>
      <xdr:spPr>
        <a:xfrm>
          <a:off x="2530928" y="242530281"/>
          <a:ext cx="2978493" cy="5134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800"/>
            <a:t>【</a:t>
          </a:r>
          <a:r>
            <a:rPr kumimoji="1" lang="ja-JP" altLang="en-US" sz="1800"/>
            <a:t>給付・委託</a:t>
          </a:r>
          <a:r>
            <a:rPr kumimoji="1" lang="en-US" altLang="ja-JP" sz="1800"/>
            <a:t>】</a:t>
          </a:r>
          <a:endParaRPr kumimoji="1" lang="ja-JP" altLang="en-US" sz="1800"/>
        </a:p>
      </xdr:txBody>
    </xdr:sp>
    <xdr:clientData/>
  </xdr:twoCellAnchor>
  <xdr:twoCellAnchor>
    <xdr:from>
      <xdr:col>36</xdr:col>
      <xdr:colOff>103547</xdr:colOff>
      <xdr:row>755</xdr:row>
      <xdr:rowOff>149678</xdr:rowOff>
    </xdr:from>
    <xdr:to>
      <xdr:col>36</xdr:col>
      <xdr:colOff>105135</xdr:colOff>
      <xdr:row>758</xdr:row>
      <xdr:rowOff>215441</xdr:rowOff>
    </xdr:to>
    <xdr:cxnSp macro="">
      <xdr:nvCxnSpPr>
        <xdr:cNvPr id="20" name="直線矢印コネクタ 19"/>
        <xdr:cNvCxnSpPr/>
      </xdr:nvCxnSpPr>
      <xdr:spPr>
        <a:xfrm flipH="1">
          <a:off x="7451404" y="241363499"/>
          <a:ext cx="1588" cy="112712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14514</xdr:colOff>
      <xdr:row>758</xdr:row>
      <xdr:rowOff>214280</xdr:rowOff>
    </xdr:from>
    <xdr:to>
      <xdr:col>44</xdr:col>
      <xdr:colOff>115591</xdr:colOff>
      <xdr:row>760</xdr:row>
      <xdr:rowOff>20167</xdr:rowOff>
    </xdr:to>
    <xdr:sp macro="" textlink="">
      <xdr:nvSpPr>
        <xdr:cNvPr id="21" name="正方形/長方形 20"/>
        <xdr:cNvSpPr/>
      </xdr:nvSpPr>
      <xdr:spPr>
        <a:xfrm>
          <a:off x="6137728" y="242489459"/>
          <a:ext cx="2958577" cy="5134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800"/>
            <a:t>【</a:t>
          </a:r>
          <a:r>
            <a:rPr kumimoji="1" lang="ja-JP" altLang="en-US" sz="1800"/>
            <a:t>随意契約（少額）</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0" zoomScale="70" zoomScaleNormal="75" zoomScaleSheetLayoutView="70" zoomScalePageLayoutView="85" workbookViewId="0">
      <selection activeCell="BG851" sqref="BG8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788</v>
      </c>
      <c r="AK2" s="206"/>
      <c r="AL2" s="206"/>
      <c r="AM2" s="206"/>
      <c r="AN2" s="98" t="s">
        <v>406</v>
      </c>
      <c r="AO2" s="206">
        <v>20</v>
      </c>
      <c r="AP2" s="206"/>
      <c r="AQ2" s="206"/>
      <c r="AR2" s="99" t="s">
        <v>709</v>
      </c>
      <c r="AS2" s="207">
        <v>808</v>
      </c>
      <c r="AT2" s="207"/>
      <c r="AU2" s="207"/>
      <c r="AV2" s="98" t="str">
        <f>IF(AW2="","","-")</f>
        <v>-</v>
      </c>
      <c r="AW2" s="397">
        <v>0</v>
      </c>
      <c r="AX2" s="397"/>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746</v>
      </c>
      <c r="AR5" s="720"/>
      <c r="AS5" s="720"/>
      <c r="AT5" s="720"/>
      <c r="AU5" s="720"/>
      <c r="AV5" s="720"/>
      <c r="AW5" s="720"/>
      <c r="AX5" s="721"/>
    </row>
    <row r="6" spans="1:50" ht="24"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5" t="s">
        <v>389</v>
      </c>
      <c r="Z7" s="296"/>
      <c r="AA7" s="296"/>
      <c r="AB7" s="296"/>
      <c r="AC7" s="296"/>
      <c r="AD7" s="396"/>
      <c r="AE7" s="382" t="s">
        <v>747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恩給関係</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68.2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136</v>
      </c>
      <c r="Q13" s="164"/>
      <c r="R13" s="164"/>
      <c r="S13" s="164"/>
      <c r="T13" s="164"/>
      <c r="U13" s="164"/>
      <c r="V13" s="165"/>
      <c r="W13" s="163">
        <v>104</v>
      </c>
      <c r="X13" s="164"/>
      <c r="Y13" s="164"/>
      <c r="Z13" s="164"/>
      <c r="AA13" s="164"/>
      <c r="AB13" s="164"/>
      <c r="AC13" s="165"/>
      <c r="AD13" s="163">
        <v>78</v>
      </c>
      <c r="AE13" s="164"/>
      <c r="AF13" s="164"/>
      <c r="AG13" s="164"/>
      <c r="AH13" s="164"/>
      <c r="AI13" s="164"/>
      <c r="AJ13" s="165"/>
      <c r="AK13" s="163">
        <v>54</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4"/>
      <c r="H14" s="745"/>
      <c r="I14" s="572" t="s">
        <v>8</v>
      </c>
      <c r="J14" s="626"/>
      <c r="K14" s="626"/>
      <c r="L14" s="626"/>
      <c r="M14" s="626"/>
      <c r="N14" s="626"/>
      <c r="O14" s="627"/>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787</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787</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787</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787</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6"/>
      <c r="H18" s="747"/>
      <c r="I18" s="734" t="s">
        <v>20</v>
      </c>
      <c r="J18" s="735"/>
      <c r="K18" s="735"/>
      <c r="L18" s="735"/>
      <c r="M18" s="735"/>
      <c r="N18" s="735"/>
      <c r="O18" s="736"/>
      <c r="P18" s="169">
        <f>SUM(P13:V17)</f>
        <v>136</v>
      </c>
      <c r="Q18" s="170"/>
      <c r="R18" s="170"/>
      <c r="S18" s="170"/>
      <c r="T18" s="170"/>
      <c r="U18" s="170"/>
      <c r="V18" s="171"/>
      <c r="W18" s="169">
        <f>SUM(W13:AC17)</f>
        <v>104</v>
      </c>
      <c r="X18" s="170"/>
      <c r="Y18" s="170"/>
      <c r="Z18" s="170"/>
      <c r="AA18" s="170"/>
      <c r="AB18" s="170"/>
      <c r="AC18" s="171"/>
      <c r="AD18" s="169">
        <f>SUM(AD13:AJ17)</f>
        <v>78</v>
      </c>
      <c r="AE18" s="170"/>
      <c r="AF18" s="170"/>
      <c r="AG18" s="170"/>
      <c r="AH18" s="170"/>
      <c r="AI18" s="170"/>
      <c r="AJ18" s="171"/>
      <c r="AK18" s="169">
        <f>SUM(AK13:AQ17)</f>
        <v>54</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112</v>
      </c>
      <c r="Q19" s="164"/>
      <c r="R19" s="164"/>
      <c r="S19" s="164"/>
      <c r="T19" s="164"/>
      <c r="U19" s="164"/>
      <c r="V19" s="165"/>
      <c r="W19" s="163">
        <v>79</v>
      </c>
      <c r="X19" s="164"/>
      <c r="Y19" s="164"/>
      <c r="Z19" s="164"/>
      <c r="AA19" s="164"/>
      <c r="AB19" s="164"/>
      <c r="AC19" s="165"/>
      <c r="AD19" s="163">
        <v>35</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0.82352941176470584</v>
      </c>
      <c r="Q20" s="536"/>
      <c r="R20" s="536"/>
      <c r="S20" s="536"/>
      <c r="T20" s="536"/>
      <c r="U20" s="536"/>
      <c r="V20" s="536"/>
      <c r="W20" s="536">
        <f t="shared" ref="W20" si="0">IF(W18=0, "-", SUM(W19)/W18)</f>
        <v>0.75961538461538458</v>
      </c>
      <c r="X20" s="536"/>
      <c r="Y20" s="536"/>
      <c r="Z20" s="536"/>
      <c r="AA20" s="536"/>
      <c r="AB20" s="536"/>
      <c r="AC20" s="536"/>
      <c r="AD20" s="536">
        <f t="shared" ref="AD20" si="1">IF(AD18=0, "-", SUM(AD19)/AD18)</f>
        <v>0.44871794871794873</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0.82352941176470584</v>
      </c>
      <c r="Q21" s="536"/>
      <c r="R21" s="536"/>
      <c r="S21" s="536"/>
      <c r="T21" s="536"/>
      <c r="U21" s="536"/>
      <c r="V21" s="536"/>
      <c r="W21" s="536">
        <f t="shared" ref="W21" si="2">IF(W19=0, "-", SUM(W19)/SUM(W13,W14))</f>
        <v>0.75961538461538458</v>
      </c>
      <c r="X21" s="536"/>
      <c r="Y21" s="536"/>
      <c r="Z21" s="536"/>
      <c r="AA21" s="536"/>
      <c r="AB21" s="536"/>
      <c r="AC21" s="536"/>
      <c r="AD21" s="536">
        <f t="shared" ref="AD21" si="3">IF(AD19=0, "-", SUM(AD19)/SUM(AD13,AD14))</f>
        <v>0.44871794871794873</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22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12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2.25" customHeight="1" x14ac:dyDescent="0.15">
      <c r="A25" s="141"/>
      <c r="B25" s="142"/>
      <c r="C25" s="142"/>
      <c r="D25" s="142"/>
      <c r="E25" s="142"/>
      <c r="F25" s="143"/>
      <c r="G25" s="135" t="s">
        <v>722</v>
      </c>
      <c r="H25" s="136"/>
      <c r="I25" s="136"/>
      <c r="J25" s="136"/>
      <c r="K25" s="136"/>
      <c r="L25" s="136"/>
      <c r="M25" s="136"/>
      <c r="N25" s="136"/>
      <c r="O25" s="137"/>
      <c r="P25" s="163">
        <v>8</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8</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792</v>
      </c>
      <c r="H27" s="136"/>
      <c r="I27" s="136"/>
      <c r="J27" s="136"/>
      <c r="K27" s="136"/>
      <c r="L27" s="136"/>
      <c r="M27" s="136"/>
      <c r="N27" s="136"/>
      <c r="O27" s="137"/>
      <c r="P27" s="163">
        <v>0.3</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3.7000000000000028</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90"/>
      <c r="I30" s="390"/>
      <c r="J30" s="390"/>
      <c r="K30" s="390"/>
      <c r="L30" s="390"/>
      <c r="M30" s="390"/>
      <c r="N30" s="390"/>
      <c r="O30" s="576"/>
      <c r="P30" s="575" t="s">
        <v>59</v>
      </c>
      <c r="Q30" s="390"/>
      <c r="R30" s="390"/>
      <c r="S30" s="390"/>
      <c r="T30" s="390"/>
      <c r="U30" s="390"/>
      <c r="V30" s="390"/>
      <c r="W30" s="390"/>
      <c r="X30" s="576"/>
      <c r="Y30" s="462"/>
      <c r="Z30" s="463"/>
      <c r="AA30" s="464"/>
      <c r="AB30" s="385" t="s">
        <v>11</v>
      </c>
      <c r="AC30" s="386"/>
      <c r="AD30" s="387"/>
      <c r="AE30" s="385" t="s">
        <v>390</v>
      </c>
      <c r="AF30" s="386"/>
      <c r="AG30" s="386"/>
      <c r="AH30" s="387"/>
      <c r="AI30" s="388" t="s">
        <v>412</v>
      </c>
      <c r="AJ30" s="388"/>
      <c r="AK30" s="388"/>
      <c r="AL30" s="385"/>
      <c r="AM30" s="388" t="s">
        <v>509</v>
      </c>
      <c r="AN30" s="388"/>
      <c r="AO30" s="388"/>
      <c r="AP30" s="385"/>
      <c r="AQ30" s="638" t="s">
        <v>232</v>
      </c>
      <c r="AR30" s="639"/>
      <c r="AS30" s="639"/>
      <c r="AT30" s="640"/>
      <c r="AU30" s="390" t="s">
        <v>134</v>
      </c>
      <c r="AV30" s="390"/>
      <c r="AW30" s="390"/>
      <c r="AX30" s="391"/>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5"/>
      <c r="AC31" s="336"/>
      <c r="AD31" s="337"/>
      <c r="AE31" s="335"/>
      <c r="AF31" s="336"/>
      <c r="AG31" s="336"/>
      <c r="AH31" s="337"/>
      <c r="AI31" s="389"/>
      <c r="AJ31" s="389"/>
      <c r="AK31" s="389"/>
      <c r="AL31" s="335"/>
      <c r="AM31" s="389"/>
      <c r="AN31" s="389"/>
      <c r="AO31" s="389"/>
      <c r="AP31" s="335"/>
      <c r="AQ31" s="231" t="s">
        <v>719</v>
      </c>
      <c r="AR31" s="178"/>
      <c r="AS31" s="179" t="s">
        <v>233</v>
      </c>
      <c r="AT31" s="202"/>
      <c r="AU31" s="271" t="s">
        <v>719</v>
      </c>
      <c r="AV31" s="271"/>
      <c r="AW31" s="378" t="s">
        <v>179</v>
      </c>
      <c r="AX31" s="379"/>
    </row>
    <row r="32" spans="1:50" ht="23.25" customHeight="1" x14ac:dyDescent="0.15">
      <c r="A32" s="512"/>
      <c r="B32" s="510"/>
      <c r="C32" s="510"/>
      <c r="D32" s="510"/>
      <c r="E32" s="510"/>
      <c r="F32" s="511"/>
      <c r="G32" s="537" t="s">
        <v>719</v>
      </c>
      <c r="H32" s="538"/>
      <c r="I32" s="538"/>
      <c r="J32" s="538"/>
      <c r="K32" s="538"/>
      <c r="L32" s="538"/>
      <c r="M32" s="538"/>
      <c r="N32" s="538"/>
      <c r="O32" s="539"/>
      <c r="P32" s="191" t="s">
        <v>719</v>
      </c>
      <c r="Q32" s="191"/>
      <c r="R32" s="191"/>
      <c r="S32" s="191"/>
      <c r="T32" s="191"/>
      <c r="U32" s="191"/>
      <c r="V32" s="191"/>
      <c r="W32" s="191"/>
      <c r="X32" s="233"/>
      <c r="Y32" s="342" t="s">
        <v>12</v>
      </c>
      <c r="Z32" s="546"/>
      <c r="AA32" s="547"/>
      <c r="AB32" s="548" t="s">
        <v>719</v>
      </c>
      <c r="AC32" s="548"/>
      <c r="AD32" s="548"/>
      <c r="AE32" s="366" t="s">
        <v>719</v>
      </c>
      <c r="AF32" s="367"/>
      <c r="AG32" s="367"/>
      <c r="AH32" s="367"/>
      <c r="AI32" s="366" t="s">
        <v>719</v>
      </c>
      <c r="AJ32" s="367"/>
      <c r="AK32" s="367"/>
      <c r="AL32" s="367"/>
      <c r="AM32" s="366" t="s">
        <v>785</v>
      </c>
      <c r="AN32" s="367"/>
      <c r="AO32" s="367"/>
      <c r="AP32" s="367"/>
      <c r="AQ32" s="166" t="s">
        <v>719</v>
      </c>
      <c r="AR32" s="167"/>
      <c r="AS32" s="167"/>
      <c r="AT32" s="168"/>
      <c r="AU32" s="367" t="s">
        <v>719</v>
      </c>
      <c r="AV32" s="367"/>
      <c r="AW32" s="367"/>
      <c r="AX32" s="368"/>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719</v>
      </c>
      <c r="AC33" s="519"/>
      <c r="AD33" s="519"/>
      <c r="AE33" s="366" t="s">
        <v>719</v>
      </c>
      <c r="AF33" s="367"/>
      <c r="AG33" s="367"/>
      <c r="AH33" s="367"/>
      <c r="AI33" s="366" t="s">
        <v>719</v>
      </c>
      <c r="AJ33" s="367"/>
      <c r="AK33" s="367"/>
      <c r="AL33" s="367"/>
      <c r="AM33" s="366" t="s">
        <v>785</v>
      </c>
      <c r="AN33" s="367"/>
      <c r="AO33" s="367"/>
      <c r="AP33" s="367"/>
      <c r="AQ33" s="166" t="s">
        <v>719</v>
      </c>
      <c r="AR33" s="167"/>
      <c r="AS33" s="167"/>
      <c r="AT33" s="168"/>
      <c r="AU33" s="367" t="s">
        <v>719</v>
      </c>
      <c r="AV33" s="367"/>
      <c r="AW33" s="367"/>
      <c r="AX33" s="368"/>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6" t="s">
        <v>719</v>
      </c>
      <c r="AF34" s="367"/>
      <c r="AG34" s="367"/>
      <c r="AH34" s="367"/>
      <c r="AI34" s="366" t="s">
        <v>719</v>
      </c>
      <c r="AJ34" s="367"/>
      <c r="AK34" s="367"/>
      <c r="AL34" s="367"/>
      <c r="AM34" s="366" t="s">
        <v>785</v>
      </c>
      <c r="AN34" s="367"/>
      <c r="AO34" s="367"/>
      <c r="AP34" s="367"/>
      <c r="AQ34" s="166" t="s">
        <v>719</v>
      </c>
      <c r="AR34" s="167"/>
      <c r="AS34" s="167"/>
      <c r="AT34" s="168"/>
      <c r="AU34" s="367" t="s">
        <v>719</v>
      </c>
      <c r="AV34" s="367"/>
      <c r="AW34" s="367"/>
      <c r="AX34" s="368"/>
    </row>
    <row r="35" spans="1:51" ht="23.25" customHeight="1" x14ac:dyDescent="0.15">
      <c r="A35" s="892" t="s">
        <v>380</v>
      </c>
      <c r="B35" s="893"/>
      <c r="C35" s="893"/>
      <c r="D35" s="893"/>
      <c r="E35" s="893"/>
      <c r="F35" s="894"/>
      <c r="G35" s="898" t="s">
        <v>719</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80"/>
      <c r="I37" s="380"/>
      <c r="J37" s="380"/>
      <c r="K37" s="380"/>
      <c r="L37" s="380"/>
      <c r="M37" s="380"/>
      <c r="N37" s="380"/>
      <c r="O37" s="563"/>
      <c r="P37" s="628" t="s">
        <v>59</v>
      </c>
      <c r="Q37" s="380"/>
      <c r="R37" s="380"/>
      <c r="S37" s="380"/>
      <c r="T37" s="380"/>
      <c r="U37" s="380"/>
      <c r="V37" s="380"/>
      <c r="W37" s="380"/>
      <c r="X37" s="563"/>
      <c r="Y37" s="629"/>
      <c r="Z37" s="630"/>
      <c r="AA37" s="631"/>
      <c r="AB37" s="632" t="s">
        <v>11</v>
      </c>
      <c r="AC37" s="633"/>
      <c r="AD37" s="634"/>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2" t="s">
        <v>12</v>
      </c>
      <c r="Z39" s="546"/>
      <c r="AA39" s="547"/>
      <c r="AB39" s="548"/>
      <c r="AC39" s="548"/>
      <c r="AD39" s="548"/>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80"/>
      <c r="I44" s="380"/>
      <c r="J44" s="380"/>
      <c r="K44" s="380"/>
      <c r="L44" s="380"/>
      <c r="M44" s="380"/>
      <c r="N44" s="380"/>
      <c r="O44" s="563"/>
      <c r="P44" s="628" t="s">
        <v>59</v>
      </c>
      <c r="Q44" s="380"/>
      <c r="R44" s="380"/>
      <c r="S44" s="380"/>
      <c r="T44" s="380"/>
      <c r="U44" s="380"/>
      <c r="V44" s="380"/>
      <c r="W44" s="380"/>
      <c r="X44" s="563"/>
      <c r="Y44" s="629"/>
      <c r="Z44" s="630"/>
      <c r="AA44" s="631"/>
      <c r="AB44" s="632" t="s">
        <v>11</v>
      </c>
      <c r="AC44" s="633"/>
      <c r="AD44" s="634"/>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2" t="s">
        <v>12</v>
      </c>
      <c r="Z46" s="546"/>
      <c r="AA46" s="547"/>
      <c r="AB46" s="548"/>
      <c r="AC46" s="548"/>
      <c r="AD46" s="548"/>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80"/>
      <c r="I51" s="380"/>
      <c r="J51" s="380"/>
      <c r="K51" s="380"/>
      <c r="L51" s="380"/>
      <c r="M51" s="380"/>
      <c r="N51" s="380"/>
      <c r="O51" s="563"/>
      <c r="P51" s="628" t="s">
        <v>59</v>
      </c>
      <c r="Q51" s="380"/>
      <c r="R51" s="380"/>
      <c r="S51" s="380"/>
      <c r="T51" s="380"/>
      <c r="U51" s="380"/>
      <c r="V51" s="380"/>
      <c r="W51" s="380"/>
      <c r="X51" s="563"/>
      <c r="Y51" s="629"/>
      <c r="Z51" s="630"/>
      <c r="AA51" s="631"/>
      <c r="AB51" s="632" t="s">
        <v>11</v>
      </c>
      <c r="AC51" s="633"/>
      <c r="AD51" s="634"/>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2" t="s">
        <v>12</v>
      </c>
      <c r="Z53" s="546"/>
      <c r="AA53" s="547"/>
      <c r="AB53" s="548"/>
      <c r="AC53" s="548"/>
      <c r="AD53" s="548"/>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80"/>
      <c r="I58" s="380"/>
      <c r="J58" s="380"/>
      <c r="K58" s="380"/>
      <c r="L58" s="380"/>
      <c r="M58" s="380"/>
      <c r="N58" s="380"/>
      <c r="O58" s="563"/>
      <c r="P58" s="628" t="s">
        <v>59</v>
      </c>
      <c r="Q58" s="380"/>
      <c r="R58" s="380"/>
      <c r="S58" s="380"/>
      <c r="T58" s="380"/>
      <c r="U58" s="380"/>
      <c r="V58" s="380"/>
      <c r="W58" s="380"/>
      <c r="X58" s="563"/>
      <c r="Y58" s="629"/>
      <c r="Z58" s="630"/>
      <c r="AA58" s="631"/>
      <c r="AB58" s="632" t="s">
        <v>11</v>
      </c>
      <c r="AC58" s="633"/>
      <c r="AD58" s="634"/>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2" t="s">
        <v>12</v>
      </c>
      <c r="Z60" s="546"/>
      <c r="AA60" s="547"/>
      <c r="AB60" s="548"/>
      <c r="AC60" s="548"/>
      <c r="AD60" s="548"/>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8" t="s">
        <v>390</v>
      </c>
      <c r="AF65" s="338"/>
      <c r="AG65" s="338"/>
      <c r="AH65" s="338"/>
      <c r="AI65" s="338" t="s">
        <v>412</v>
      </c>
      <c r="AJ65" s="338"/>
      <c r="AK65" s="338"/>
      <c r="AL65" s="338"/>
      <c r="AM65" s="338" t="s">
        <v>509</v>
      </c>
      <c r="AN65" s="338"/>
      <c r="AO65" s="338"/>
      <c r="AP65" s="338"/>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8"/>
      <c r="AF66" s="338"/>
      <c r="AG66" s="338"/>
      <c r="AH66" s="338"/>
      <c r="AI66" s="338"/>
      <c r="AJ66" s="338"/>
      <c r="AK66" s="338"/>
      <c r="AL66" s="338"/>
      <c r="AM66" s="338"/>
      <c r="AN66" s="338"/>
      <c r="AO66" s="338"/>
      <c r="AP66" s="338"/>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370</v>
      </c>
      <c r="AC67" s="946"/>
      <c r="AD67" s="946"/>
      <c r="AE67" s="366"/>
      <c r="AF67" s="367"/>
      <c r="AG67" s="367"/>
      <c r="AH67" s="367"/>
      <c r="AI67" s="366"/>
      <c r="AJ67" s="367"/>
      <c r="AK67" s="367"/>
      <c r="AL67" s="367"/>
      <c r="AM67" s="366"/>
      <c r="AN67" s="367"/>
      <c r="AO67" s="367"/>
      <c r="AP67" s="367"/>
      <c r="AQ67" s="366"/>
      <c r="AR67" s="367"/>
      <c r="AS67" s="367"/>
      <c r="AT67" s="811"/>
      <c r="AU67" s="367"/>
      <c r="AV67" s="367"/>
      <c r="AW67" s="367"/>
      <c r="AX67" s="368"/>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370</v>
      </c>
      <c r="AC68" s="969"/>
      <c r="AD68" s="969"/>
      <c r="AE68" s="366"/>
      <c r="AF68" s="367"/>
      <c r="AG68" s="367"/>
      <c r="AH68" s="367"/>
      <c r="AI68" s="366"/>
      <c r="AJ68" s="367"/>
      <c r="AK68" s="367"/>
      <c r="AL68" s="367"/>
      <c r="AM68" s="366"/>
      <c r="AN68" s="367"/>
      <c r="AO68" s="367"/>
      <c r="AP68" s="367"/>
      <c r="AQ68" s="366"/>
      <c r="AR68" s="367"/>
      <c r="AS68" s="367"/>
      <c r="AT68" s="811"/>
      <c r="AU68" s="367"/>
      <c r="AV68" s="367"/>
      <c r="AW68" s="367"/>
      <c r="AX68" s="368"/>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371</v>
      </c>
      <c r="AC69" s="970"/>
      <c r="AD69" s="970"/>
      <c r="AE69" s="374"/>
      <c r="AF69" s="375"/>
      <c r="AG69" s="375"/>
      <c r="AH69" s="375"/>
      <c r="AI69" s="374"/>
      <c r="AJ69" s="375"/>
      <c r="AK69" s="375"/>
      <c r="AL69" s="375"/>
      <c r="AM69" s="374"/>
      <c r="AN69" s="375"/>
      <c r="AO69" s="375"/>
      <c r="AP69" s="375"/>
      <c r="AQ69" s="366"/>
      <c r="AR69" s="367"/>
      <c r="AS69" s="367"/>
      <c r="AT69" s="811"/>
      <c r="AU69" s="367"/>
      <c r="AV69" s="367"/>
      <c r="AW69" s="367"/>
      <c r="AX69" s="368"/>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369</v>
      </c>
      <c r="X70" s="939"/>
      <c r="Y70" s="944" t="s">
        <v>12</v>
      </c>
      <c r="Z70" s="944"/>
      <c r="AA70" s="945"/>
      <c r="AB70" s="946" t="s">
        <v>370</v>
      </c>
      <c r="AC70" s="946"/>
      <c r="AD70" s="946"/>
      <c r="AE70" s="366"/>
      <c r="AF70" s="367"/>
      <c r="AG70" s="367"/>
      <c r="AH70" s="367"/>
      <c r="AI70" s="366"/>
      <c r="AJ70" s="367"/>
      <c r="AK70" s="367"/>
      <c r="AL70" s="367"/>
      <c r="AM70" s="366"/>
      <c r="AN70" s="367"/>
      <c r="AO70" s="367"/>
      <c r="AP70" s="367"/>
      <c r="AQ70" s="366"/>
      <c r="AR70" s="367"/>
      <c r="AS70" s="367"/>
      <c r="AT70" s="811"/>
      <c r="AU70" s="367"/>
      <c r="AV70" s="367"/>
      <c r="AW70" s="367"/>
      <c r="AX70" s="368"/>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370</v>
      </c>
      <c r="AC71" s="969"/>
      <c r="AD71" s="969"/>
      <c r="AE71" s="366"/>
      <c r="AF71" s="367"/>
      <c r="AG71" s="367"/>
      <c r="AH71" s="367"/>
      <c r="AI71" s="366"/>
      <c r="AJ71" s="367"/>
      <c r="AK71" s="367"/>
      <c r="AL71" s="367"/>
      <c r="AM71" s="366"/>
      <c r="AN71" s="367"/>
      <c r="AO71" s="367"/>
      <c r="AP71" s="367"/>
      <c r="AQ71" s="366"/>
      <c r="AR71" s="367"/>
      <c r="AS71" s="367"/>
      <c r="AT71" s="811"/>
      <c r="AU71" s="367"/>
      <c r="AV71" s="367"/>
      <c r="AW71" s="367"/>
      <c r="AX71" s="368"/>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371</v>
      </c>
      <c r="AC72" s="970"/>
      <c r="AD72" s="970"/>
      <c r="AE72" s="374"/>
      <c r="AF72" s="375"/>
      <c r="AG72" s="375"/>
      <c r="AH72" s="375"/>
      <c r="AI72" s="374"/>
      <c r="AJ72" s="375"/>
      <c r="AK72" s="375"/>
      <c r="AL72" s="375"/>
      <c r="AM72" s="374"/>
      <c r="AN72" s="375"/>
      <c r="AO72" s="375"/>
      <c r="AP72" s="933"/>
      <c r="AQ72" s="366"/>
      <c r="AR72" s="367"/>
      <c r="AS72" s="367"/>
      <c r="AT72" s="811"/>
      <c r="AU72" s="367"/>
      <c r="AV72" s="367"/>
      <c r="AW72" s="367"/>
      <c r="AX72" s="368"/>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7" t="s">
        <v>383</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7"/>
      <c r="B81" s="844"/>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517"/>
      <c r="B82" s="844"/>
      <c r="C82" s="549"/>
      <c r="D82" s="549"/>
      <c r="E82" s="549"/>
      <c r="F82" s="550"/>
      <c r="G82" s="498" t="s">
        <v>724</v>
      </c>
      <c r="H82" s="498"/>
      <c r="I82" s="498"/>
      <c r="J82" s="498"/>
      <c r="K82" s="498"/>
      <c r="L82" s="498"/>
      <c r="M82" s="498"/>
      <c r="N82" s="498"/>
      <c r="O82" s="498"/>
      <c r="P82" s="498"/>
      <c r="Q82" s="498"/>
      <c r="R82" s="498"/>
      <c r="S82" s="498"/>
      <c r="T82" s="498"/>
      <c r="U82" s="498"/>
      <c r="V82" s="498"/>
      <c r="W82" s="498"/>
      <c r="X82" s="498"/>
      <c r="Y82" s="498"/>
      <c r="Z82" s="498"/>
      <c r="AA82" s="749"/>
      <c r="AB82" s="497" t="s">
        <v>786</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20.25"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203"/>
      <c r="Z86" s="204"/>
      <c r="AA86" s="205"/>
      <c r="AB86" s="335"/>
      <c r="AC86" s="336"/>
      <c r="AD86" s="337"/>
      <c r="AE86" s="338"/>
      <c r="AF86" s="338"/>
      <c r="AG86" s="338"/>
      <c r="AH86" s="338"/>
      <c r="AI86" s="338"/>
      <c r="AJ86" s="338"/>
      <c r="AK86" s="338"/>
      <c r="AL86" s="338"/>
      <c r="AM86" s="338"/>
      <c r="AN86" s="338"/>
      <c r="AO86" s="338"/>
      <c r="AP86" s="338"/>
      <c r="AQ86" s="270" t="s">
        <v>719</v>
      </c>
      <c r="AR86" s="271"/>
      <c r="AS86" s="179" t="s">
        <v>233</v>
      </c>
      <c r="AT86" s="202"/>
      <c r="AU86" s="271">
        <v>2</v>
      </c>
      <c r="AV86" s="271"/>
      <c r="AW86" s="378" t="s">
        <v>179</v>
      </c>
      <c r="AX86" s="379"/>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2" t="s">
        <v>725</v>
      </c>
      <c r="H87" s="191"/>
      <c r="I87" s="191"/>
      <c r="J87" s="191"/>
      <c r="K87" s="191"/>
      <c r="L87" s="191"/>
      <c r="M87" s="191"/>
      <c r="N87" s="191"/>
      <c r="O87" s="233"/>
      <c r="P87" s="191" t="s">
        <v>726</v>
      </c>
      <c r="Q87" s="796"/>
      <c r="R87" s="796"/>
      <c r="S87" s="796"/>
      <c r="T87" s="796"/>
      <c r="U87" s="796"/>
      <c r="V87" s="796"/>
      <c r="W87" s="796"/>
      <c r="X87" s="797"/>
      <c r="Y87" s="752" t="s">
        <v>62</v>
      </c>
      <c r="Z87" s="753"/>
      <c r="AA87" s="754"/>
      <c r="AB87" s="548" t="s">
        <v>371</v>
      </c>
      <c r="AC87" s="548"/>
      <c r="AD87" s="548"/>
      <c r="AE87" s="366">
        <v>82</v>
      </c>
      <c r="AF87" s="367"/>
      <c r="AG87" s="367"/>
      <c r="AH87" s="367"/>
      <c r="AI87" s="366">
        <v>76</v>
      </c>
      <c r="AJ87" s="367"/>
      <c r="AK87" s="367"/>
      <c r="AL87" s="367"/>
      <c r="AM87" s="366">
        <v>45</v>
      </c>
      <c r="AN87" s="367"/>
      <c r="AO87" s="367"/>
      <c r="AP87" s="367"/>
      <c r="AQ87" s="166" t="s">
        <v>719</v>
      </c>
      <c r="AR87" s="167"/>
      <c r="AS87" s="167"/>
      <c r="AT87" s="168"/>
      <c r="AU87" s="367" t="s">
        <v>719</v>
      </c>
      <c r="AV87" s="367"/>
      <c r="AW87" s="367"/>
      <c r="AX87" s="368"/>
      <c r="AY87">
        <f t="shared" si="10"/>
        <v>1</v>
      </c>
    </row>
    <row r="88" spans="1:60" ht="23.25"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t="s">
        <v>371</v>
      </c>
      <c r="AC88" s="519"/>
      <c r="AD88" s="519"/>
      <c r="AE88" s="366">
        <v>85</v>
      </c>
      <c r="AF88" s="367"/>
      <c r="AG88" s="367"/>
      <c r="AH88" s="367"/>
      <c r="AI88" s="366">
        <v>85</v>
      </c>
      <c r="AJ88" s="367"/>
      <c r="AK88" s="367"/>
      <c r="AL88" s="367"/>
      <c r="AM88" s="366">
        <v>85</v>
      </c>
      <c r="AN88" s="367"/>
      <c r="AO88" s="367"/>
      <c r="AP88" s="367"/>
      <c r="AQ88" s="166" t="s">
        <v>719</v>
      </c>
      <c r="AR88" s="167"/>
      <c r="AS88" s="167"/>
      <c r="AT88" s="168"/>
      <c r="AU88" s="367">
        <v>85</v>
      </c>
      <c r="AV88" s="367"/>
      <c r="AW88" s="367"/>
      <c r="AX88" s="368"/>
      <c r="AY88">
        <f t="shared" si="10"/>
        <v>1</v>
      </c>
      <c r="AZ88" s="10"/>
      <c r="BA88" s="10"/>
      <c r="BB88" s="10"/>
      <c r="BC88" s="10"/>
    </row>
    <row r="89" spans="1:60" ht="23.25" customHeight="1" thickBo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4">
        <v>96.470588235294102</v>
      </c>
      <c r="AF89" s="375"/>
      <c r="AG89" s="375"/>
      <c r="AH89" s="375"/>
      <c r="AI89" s="374">
        <v>89</v>
      </c>
      <c r="AJ89" s="375"/>
      <c r="AK89" s="375"/>
      <c r="AL89" s="375"/>
      <c r="AM89" s="374">
        <v>52.9</v>
      </c>
      <c r="AN89" s="375"/>
      <c r="AO89" s="375"/>
      <c r="AP89" s="375"/>
      <c r="AQ89" s="166" t="s">
        <v>719</v>
      </c>
      <c r="AR89" s="167"/>
      <c r="AS89" s="167"/>
      <c r="AT89" s="168"/>
      <c r="AU89" s="367" t="s">
        <v>719</v>
      </c>
      <c r="AV89" s="367"/>
      <c r="AW89" s="367"/>
      <c r="AX89" s="368"/>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6"/>
      <c r="AC97" s="407"/>
      <c r="AD97" s="408"/>
      <c r="AE97" s="366"/>
      <c r="AF97" s="367"/>
      <c r="AG97" s="367"/>
      <c r="AH97" s="811"/>
      <c r="AI97" s="366"/>
      <c r="AJ97" s="367"/>
      <c r="AK97" s="367"/>
      <c r="AL97" s="811"/>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6"/>
      <c r="AF98" s="367"/>
      <c r="AG98" s="367"/>
      <c r="AH98" s="811"/>
      <c r="AI98" s="366"/>
      <c r="AJ98" s="367"/>
      <c r="AK98" s="367"/>
      <c r="AL98" s="811"/>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1" t="s">
        <v>417</v>
      </c>
      <c r="AR100" s="922"/>
      <c r="AS100" s="922"/>
      <c r="AT100" s="923"/>
      <c r="AU100" s="921" t="s">
        <v>541</v>
      </c>
      <c r="AV100" s="922"/>
      <c r="AW100" s="922"/>
      <c r="AX100" s="924"/>
    </row>
    <row r="101" spans="1:60" ht="23.25" customHeight="1" x14ac:dyDescent="0.15">
      <c r="A101" s="488"/>
      <c r="B101" s="489"/>
      <c r="C101" s="489"/>
      <c r="D101" s="489"/>
      <c r="E101" s="489"/>
      <c r="F101" s="490"/>
      <c r="G101" s="191" t="s">
        <v>727</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728</v>
      </c>
      <c r="AC101" s="548"/>
      <c r="AD101" s="548"/>
      <c r="AE101" s="361">
        <v>113</v>
      </c>
      <c r="AF101" s="361"/>
      <c r="AG101" s="361"/>
      <c r="AH101" s="361"/>
      <c r="AI101" s="361">
        <v>73</v>
      </c>
      <c r="AJ101" s="361"/>
      <c r="AK101" s="361"/>
      <c r="AL101" s="361"/>
      <c r="AM101" s="361">
        <v>64</v>
      </c>
      <c r="AN101" s="361"/>
      <c r="AO101" s="361"/>
      <c r="AP101" s="361"/>
      <c r="AQ101" s="361" t="s">
        <v>785</v>
      </c>
      <c r="AR101" s="361"/>
      <c r="AS101" s="361"/>
      <c r="AT101" s="361"/>
      <c r="AU101" s="366" t="s">
        <v>785</v>
      </c>
      <c r="AV101" s="367"/>
      <c r="AW101" s="367"/>
      <c r="AX101" s="368"/>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3"/>
      <c r="AA102" s="344"/>
      <c r="AB102" s="548" t="s">
        <v>728</v>
      </c>
      <c r="AC102" s="548"/>
      <c r="AD102" s="548"/>
      <c r="AE102" s="361">
        <v>117</v>
      </c>
      <c r="AF102" s="361"/>
      <c r="AG102" s="361"/>
      <c r="AH102" s="361"/>
      <c r="AI102" s="361">
        <v>91</v>
      </c>
      <c r="AJ102" s="361"/>
      <c r="AK102" s="361"/>
      <c r="AL102" s="361"/>
      <c r="AM102" s="361">
        <v>69</v>
      </c>
      <c r="AN102" s="361"/>
      <c r="AO102" s="361"/>
      <c r="AP102" s="361"/>
      <c r="AQ102" s="361">
        <v>57</v>
      </c>
      <c r="AR102" s="361"/>
      <c r="AS102" s="361"/>
      <c r="AT102" s="361"/>
      <c r="AU102" s="374" t="s">
        <v>785</v>
      </c>
      <c r="AV102" s="375"/>
      <c r="AW102" s="375"/>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728</v>
      </c>
      <c r="AC104" s="469"/>
      <c r="AD104" s="470"/>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6" t="s">
        <v>728</v>
      </c>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1"/>
      <c r="AF113" s="361"/>
      <c r="AG113" s="361"/>
      <c r="AH113" s="361"/>
      <c r="AI113" s="361"/>
      <c r="AJ113" s="361"/>
      <c r="AK113" s="361"/>
      <c r="AL113" s="361"/>
      <c r="AM113" s="361"/>
      <c r="AN113" s="361"/>
      <c r="AO113" s="361"/>
      <c r="AP113" s="361"/>
      <c r="AQ113" s="366"/>
      <c r="AR113" s="367"/>
      <c r="AS113" s="367"/>
      <c r="AT113" s="811"/>
      <c r="AU113" s="361"/>
      <c r="AV113" s="361"/>
      <c r="AW113" s="361"/>
      <c r="AX113" s="362"/>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6"/>
      <c r="AC114" s="407"/>
      <c r="AD114" s="408"/>
      <c r="AE114" s="369"/>
      <c r="AF114" s="369"/>
      <c r="AG114" s="369"/>
      <c r="AH114" s="369"/>
      <c r="AI114" s="369"/>
      <c r="AJ114" s="369"/>
      <c r="AK114" s="369"/>
      <c r="AL114" s="369"/>
      <c r="AM114" s="369"/>
      <c r="AN114" s="369"/>
      <c r="AO114" s="369"/>
      <c r="AP114" s="369"/>
      <c r="AQ114" s="366"/>
      <c r="AR114" s="367"/>
      <c r="AS114" s="367"/>
      <c r="AT114" s="811"/>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729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730</v>
      </c>
      <c r="AC116" s="301"/>
      <c r="AD116" s="302"/>
      <c r="AE116" s="361">
        <v>16</v>
      </c>
      <c r="AF116" s="361"/>
      <c r="AG116" s="361"/>
      <c r="AH116" s="361"/>
      <c r="AI116" s="361">
        <v>14</v>
      </c>
      <c r="AJ116" s="361"/>
      <c r="AK116" s="361"/>
      <c r="AL116" s="361"/>
      <c r="AM116" s="361">
        <v>9</v>
      </c>
      <c r="AN116" s="361"/>
      <c r="AO116" s="361"/>
      <c r="AP116" s="361"/>
      <c r="AQ116" s="366"/>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731</v>
      </c>
      <c r="AC117" s="346"/>
      <c r="AD117" s="347"/>
      <c r="AE117" s="454" t="s">
        <v>732</v>
      </c>
      <c r="AF117" s="306"/>
      <c r="AG117" s="306"/>
      <c r="AH117" s="306"/>
      <c r="AI117" s="454" t="s">
        <v>793</v>
      </c>
      <c r="AJ117" s="306"/>
      <c r="AK117" s="306"/>
      <c r="AL117" s="306"/>
      <c r="AM117" s="454" t="s">
        <v>794</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405</v>
      </c>
      <c r="B130" s="986"/>
      <c r="C130" s="985" t="s">
        <v>236</v>
      </c>
      <c r="D130" s="986"/>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89"/>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785</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785</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9"/>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6"/>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783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671</v>
      </c>
      <c r="D430" s="251"/>
      <c r="E430" s="239" t="s">
        <v>399</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9"/>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785</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785</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785</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89"/>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785</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785</v>
      </c>
      <c r="AN459" s="167"/>
      <c r="AO459" s="167"/>
      <c r="AP459" s="168"/>
      <c r="AQ459" s="166" t="s">
        <v>719</v>
      </c>
      <c r="AR459" s="167"/>
      <c r="AS459" s="167"/>
      <c r="AT459" s="168"/>
      <c r="AU459" s="167" t="s">
        <v>719</v>
      </c>
      <c r="AV459" s="167"/>
      <c r="AW459" s="167"/>
      <c r="AX459" s="208"/>
      <c r="AY459">
        <f t="shared" si="68"/>
        <v>1</v>
      </c>
    </row>
    <row r="460" spans="1:51" ht="23.25" customHeight="1" thickBot="1" x14ac:dyDescent="0.2">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785</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63"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745</v>
      </c>
      <c r="AE702" s="891"/>
      <c r="AF702" s="891"/>
      <c r="AG702" s="880" t="s">
        <v>748</v>
      </c>
      <c r="AH702" s="881"/>
      <c r="AI702" s="881"/>
      <c r="AJ702" s="881"/>
      <c r="AK702" s="881"/>
      <c r="AL702" s="881"/>
      <c r="AM702" s="881"/>
      <c r="AN702" s="881"/>
      <c r="AO702" s="881"/>
      <c r="AP702" s="881"/>
      <c r="AQ702" s="881"/>
      <c r="AR702" s="881"/>
      <c r="AS702" s="881"/>
      <c r="AT702" s="881"/>
      <c r="AU702" s="881"/>
      <c r="AV702" s="881"/>
      <c r="AW702" s="881"/>
      <c r="AX702" s="882"/>
    </row>
    <row r="703" spans="1:51" ht="54.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745</v>
      </c>
      <c r="AE703" s="185"/>
      <c r="AF703" s="185"/>
      <c r="AG703" s="664" t="s">
        <v>749</v>
      </c>
      <c r="AH703" s="665"/>
      <c r="AI703" s="665"/>
      <c r="AJ703" s="665"/>
      <c r="AK703" s="665"/>
      <c r="AL703" s="665"/>
      <c r="AM703" s="665"/>
      <c r="AN703" s="665"/>
      <c r="AO703" s="665"/>
      <c r="AP703" s="665"/>
      <c r="AQ703" s="665"/>
      <c r="AR703" s="665"/>
      <c r="AS703" s="665"/>
      <c r="AT703" s="665"/>
      <c r="AU703" s="665"/>
      <c r="AV703" s="665"/>
      <c r="AW703" s="665"/>
      <c r="AX703" s="666"/>
    </row>
    <row r="704" spans="1:51" ht="76.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745</v>
      </c>
      <c r="AE704" s="583"/>
      <c r="AF704" s="583"/>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745</v>
      </c>
      <c r="AE705" s="733"/>
      <c r="AF705" s="733"/>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784</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754</v>
      </c>
      <c r="AE708" s="668"/>
      <c r="AF708" s="668"/>
      <c r="AG708" s="523" t="s">
        <v>755</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745</v>
      </c>
      <c r="AE709" s="185"/>
      <c r="AF709" s="185"/>
      <c r="AG709" s="664" t="s">
        <v>753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754</v>
      </c>
      <c r="AE710" s="185"/>
      <c r="AF710" s="185"/>
      <c r="AG710" s="664" t="s">
        <v>755</v>
      </c>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745</v>
      </c>
      <c r="AE711" s="185"/>
      <c r="AF711" s="185"/>
      <c r="AG711" s="664" t="s">
        <v>756</v>
      </c>
      <c r="AH711" s="665"/>
      <c r="AI711" s="665"/>
      <c r="AJ711" s="665"/>
      <c r="AK711" s="665"/>
      <c r="AL711" s="665"/>
      <c r="AM711" s="665"/>
      <c r="AN711" s="665"/>
      <c r="AO711" s="665"/>
      <c r="AP711" s="665"/>
      <c r="AQ711" s="665"/>
      <c r="AR711" s="665"/>
      <c r="AS711" s="665"/>
      <c r="AT711" s="665"/>
      <c r="AU711" s="665"/>
      <c r="AV711" s="665"/>
      <c r="AW711" s="665"/>
      <c r="AX711" s="666"/>
    </row>
    <row r="712" spans="1:50" ht="69"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745</v>
      </c>
      <c r="AE712" s="583"/>
      <c r="AF712" s="583"/>
      <c r="AG712" s="591" t="s">
        <v>795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4" t="s">
        <v>755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754</v>
      </c>
      <c r="AE714" s="589"/>
      <c r="AF714" s="590"/>
      <c r="AG714" s="689" t="s">
        <v>755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791</v>
      </c>
      <c r="AE715" s="668"/>
      <c r="AF715" s="774"/>
      <c r="AG715" s="523" t="s">
        <v>796</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754</v>
      </c>
      <c r="AE716" s="756"/>
      <c r="AF716" s="756"/>
      <c r="AG716" s="664" t="s">
        <v>755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745</v>
      </c>
      <c r="AE717" s="185"/>
      <c r="AF717" s="185"/>
      <c r="AG717" s="664" t="s">
        <v>757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754</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745</v>
      </c>
      <c r="AE719" s="668"/>
      <c r="AF719" s="668"/>
      <c r="AG719" s="190" t="s">
        <v>789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t="s">
        <v>710</v>
      </c>
      <c r="D721" s="914"/>
      <c r="E721" s="914"/>
      <c r="F721" s="915"/>
      <c r="G721" s="931">
        <v>20</v>
      </c>
      <c r="H721" s="932"/>
      <c r="I721" s="77" t="str">
        <f>IF(OR(G721="　", G721=""), "", "-")</f>
        <v>-</v>
      </c>
      <c r="J721" s="912">
        <v>806</v>
      </c>
      <c r="K721" s="912"/>
      <c r="L721" s="77" t="str">
        <f>IF(M721="","","-")</f>
        <v>-</v>
      </c>
      <c r="M721" s="78">
        <v>0</v>
      </c>
      <c r="N721" s="909" t="s">
        <v>735</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797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716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734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5" t="s">
        <v>798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0" customHeight="1" x14ac:dyDescent="0.15">
      <c r="A789" s="553"/>
      <c r="B789" s="760"/>
      <c r="C789" s="760"/>
      <c r="D789" s="760"/>
      <c r="E789" s="760"/>
      <c r="F789" s="761"/>
      <c r="G789" s="445" t="s">
        <v>759</v>
      </c>
      <c r="H789" s="446"/>
      <c r="I789" s="446"/>
      <c r="J789" s="446"/>
      <c r="K789" s="447"/>
      <c r="L789" s="448" t="s">
        <v>762</v>
      </c>
      <c r="M789" s="449"/>
      <c r="N789" s="449"/>
      <c r="O789" s="449"/>
      <c r="P789" s="449"/>
      <c r="Q789" s="449"/>
      <c r="R789" s="449"/>
      <c r="S789" s="449"/>
      <c r="T789" s="449"/>
      <c r="U789" s="449"/>
      <c r="V789" s="449"/>
      <c r="W789" s="449"/>
      <c r="X789" s="450"/>
      <c r="Y789" s="451">
        <v>3</v>
      </c>
      <c r="Z789" s="452"/>
      <c r="AA789" s="452"/>
      <c r="AB789" s="554"/>
      <c r="AC789" s="445" t="s">
        <v>766</v>
      </c>
      <c r="AD789" s="446"/>
      <c r="AE789" s="446"/>
      <c r="AF789" s="446"/>
      <c r="AG789" s="447"/>
      <c r="AH789" s="448" t="s">
        <v>766</v>
      </c>
      <c r="AI789" s="449"/>
      <c r="AJ789" s="449"/>
      <c r="AK789" s="449"/>
      <c r="AL789" s="449"/>
      <c r="AM789" s="449"/>
      <c r="AN789" s="449"/>
      <c r="AO789" s="449"/>
      <c r="AP789" s="449"/>
      <c r="AQ789" s="449"/>
      <c r="AR789" s="449"/>
      <c r="AS789" s="449"/>
      <c r="AT789" s="450"/>
      <c r="AU789" s="451" t="s">
        <v>766</v>
      </c>
      <c r="AV789" s="452"/>
      <c r="AW789" s="452"/>
      <c r="AX789" s="453"/>
    </row>
    <row r="790" spans="1:51" ht="24.75" customHeight="1" x14ac:dyDescent="0.15">
      <c r="A790" s="553"/>
      <c r="B790" s="760"/>
      <c r="C790" s="760"/>
      <c r="D790" s="760"/>
      <c r="E790" s="760"/>
      <c r="F790" s="761"/>
      <c r="G790" s="351" t="s">
        <v>760</v>
      </c>
      <c r="H790" s="352"/>
      <c r="I790" s="352"/>
      <c r="J790" s="352"/>
      <c r="K790" s="353"/>
      <c r="L790" s="401" t="s">
        <v>763</v>
      </c>
      <c r="M790" s="402"/>
      <c r="N790" s="402"/>
      <c r="O790" s="402"/>
      <c r="P790" s="402"/>
      <c r="Q790" s="402"/>
      <c r="R790" s="402"/>
      <c r="S790" s="402"/>
      <c r="T790" s="402"/>
      <c r="U790" s="402"/>
      <c r="V790" s="402"/>
      <c r="W790" s="402"/>
      <c r="X790" s="403"/>
      <c r="Y790" s="398">
        <v>0</v>
      </c>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31.5" customHeight="1" x14ac:dyDescent="0.15">
      <c r="A791" s="553"/>
      <c r="B791" s="760"/>
      <c r="C791" s="760"/>
      <c r="D791" s="760"/>
      <c r="E791" s="760"/>
      <c r="F791" s="761"/>
      <c r="G791" s="351" t="s">
        <v>761</v>
      </c>
      <c r="H791" s="352"/>
      <c r="I791" s="352"/>
      <c r="J791" s="352"/>
      <c r="K791" s="353"/>
      <c r="L791" s="401" t="s">
        <v>764</v>
      </c>
      <c r="M791" s="402"/>
      <c r="N791" s="402"/>
      <c r="O791" s="402"/>
      <c r="P791" s="402"/>
      <c r="Q791" s="402"/>
      <c r="R791" s="402"/>
      <c r="S791" s="402"/>
      <c r="T791" s="402"/>
      <c r="U791" s="402"/>
      <c r="V791" s="402"/>
      <c r="W791" s="402"/>
      <c r="X791" s="403"/>
      <c r="Y791" s="398">
        <v>0</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3"/>
      <c r="B792" s="760"/>
      <c r="C792" s="760"/>
      <c r="D792" s="760"/>
      <c r="E792" s="760"/>
      <c r="F792" s="761"/>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3"/>
      <c r="B793" s="760"/>
      <c r="C793" s="760"/>
      <c r="D793" s="760"/>
      <c r="E793" s="760"/>
      <c r="F793" s="761"/>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3"/>
      <c r="B794" s="760"/>
      <c r="C794" s="760"/>
      <c r="D794" s="760"/>
      <c r="E794" s="760"/>
      <c r="F794" s="761"/>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3"/>
      <c r="B795" s="760"/>
      <c r="C795" s="760"/>
      <c r="D795" s="760"/>
      <c r="E795" s="760"/>
      <c r="F795" s="761"/>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3"/>
      <c r="B796" s="760"/>
      <c r="C796" s="760"/>
      <c r="D796" s="760"/>
      <c r="E796" s="760"/>
      <c r="F796" s="761"/>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3"/>
      <c r="B797" s="760"/>
      <c r="C797" s="760"/>
      <c r="D797" s="760"/>
      <c r="E797" s="760"/>
      <c r="F797" s="761"/>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3"/>
      <c r="B798" s="760"/>
      <c r="C798" s="760"/>
      <c r="D798" s="760"/>
      <c r="E798" s="760"/>
      <c r="F798" s="761"/>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3"/>
      <c r="B799" s="760"/>
      <c r="C799" s="760"/>
      <c r="D799" s="760"/>
      <c r="E799" s="760"/>
      <c r="F799" s="761"/>
      <c r="G799" s="409" t="s">
        <v>20</v>
      </c>
      <c r="H799" s="410"/>
      <c r="I799" s="410"/>
      <c r="J799" s="410"/>
      <c r="K799" s="410"/>
      <c r="L799" s="411"/>
      <c r="M799" s="412"/>
      <c r="N799" s="412"/>
      <c r="O799" s="412"/>
      <c r="P799" s="412"/>
      <c r="Q799" s="412"/>
      <c r="R799" s="412"/>
      <c r="S799" s="412"/>
      <c r="T799" s="412"/>
      <c r="U799" s="412"/>
      <c r="V799" s="412"/>
      <c r="W799" s="412"/>
      <c r="X799" s="413"/>
      <c r="Y799" s="414">
        <f>SUM(Y789:AB798)</f>
        <v>3</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3"/>
      <c r="B804" s="760"/>
      <c r="C804" s="760"/>
      <c r="D804" s="760"/>
      <c r="E804" s="760"/>
      <c r="F804" s="761"/>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3"/>
      <c r="B805" s="760"/>
      <c r="C805" s="760"/>
      <c r="D805" s="760"/>
      <c r="E805" s="760"/>
      <c r="F805" s="761"/>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3"/>
      <c r="B806" s="760"/>
      <c r="C806" s="760"/>
      <c r="D806" s="760"/>
      <c r="E806" s="760"/>
      <c r="F806" s="761"/>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3"/>
      <c r="B807" s="760"/>
      <c r="C807" s="760"/>
      <c r="D807" s="760"/>
      <c r="E807" s="760"/>
      <c r="F807" s="761"/>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3"/>
      <c r="B808" s="760"/>
      <c r="C808" s="760"/>
      <c r="D808" s="760"/>
      <c r="E808" s="760"/>
      <c r="F808" s="761"/>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3"/>
      <c r="B809" s="760"/>
      <c r="C809" s="760"/>
      <c r="D809" s="760"/>
      <c r="E809" s="760"/>
      <c r="F809" s="761"/>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3"/>
      <c r="B810" s="760"/>
      <c r="C810" s="760"/>
      <c r="D810" s="760"/>
      <c r="E810" s="760"/>
      <c r="F810" s="761"/>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3"/>
      <c r="B811" s="760"/>
      <c r="C811" s="760"/>
      <c r="D811" s="760"/>
      <c r="E811" s="760"/>
      <c r="F811" s="761"/>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3"/>
      <c r="B812" s="760"/>
      <c r="C812" s="760"/>
      <c r="D812" s="760"/>
      <c r="E812" s="760"/>
      <c r="F812" s="761"/>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3"/>
      <c r="B817" s="760"/>
      <c r="C817" s="760"/>
      <c r="D817" s="760"/>
      <c r="E817" s="760"/>
      <c r="F817" s="761"/>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3"/>
      <c r="B818" s="760"/>
      <c r="C818" s="760"/>
      <c r="D818" s="760"/>
      <c r="E818" s="760"/>
      <c r="F818" s="761"/>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3"/>
      <c r="B819" s="760"/>
      <c r="C819" s="760"/>
      <c r="D819" s="760"/>
      <c r="E819" s="760"/>
      <c r="F819" s="761"/>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3"/>
      <c r="B820" s="760"/>
      <c r="C820" s="760"/>
      <c r="D820" s="760"/>
      <c r="E820" s="760"/>
      <c r="F820" s="761"/>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3"/>
      <c r="B821" s="760"/>
      <c r="C821" s="760"/>
      <c r="D821" s="760"/>
      <c r="E821" s="760"/>
      <c r="F821" s="761"/>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3"/>
      <c r="B822" s="760"/>
      <c r="C822" s="760"/>
      <c r="D822" s="760"/>
      <c r="E822" s="760"/>
      <c r="F822" s="761"/>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3"/>
      <c r="B823" s="760"/>
      <c r="C823" s="760"/>
      <c r="D823" s="760"/>
      <c r="E823" s="760"/>
      <c r="F823" s="761"/>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3"/>
      <c r="B824" s="760"/>
      <c r="C824" s="760"/>
      <c r="D824" s="760"/>
      <c r="E824" s="760"/>
      <c r="F824" s="761"/>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3"/>
      <c r="B825" s="760"/>
      <c r="C825" s="760"/>
      <c r="D825" s="760"/>
      <c r="E825" s="760"/>
      <c r="F825" s="761"/>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3"/>
      <c r="B830" s="760"/>
      <c r="C830" s="760"/>
      <c r="D830" s="760"/>
      <c r="E830" s="760"/>
      <c r="F830" s="761"/>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3"/>
      <c r="B831" s="760"/>
      <c r="C831" s="760"/>
      <c r="D831" s="760"/>
      <c r="E831" s="760"/>
      <c r="F831" s="761"/>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3"/>
      <c r="B832" s="760"/>
      <c r="C832" s="760"/>
      <c r="D832" s="760"/>
      <c r="E832" s="760"/>
      <c r="F832" s="761"/>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3"/>
      <c r="B833" s="760"/>
      <c r="C833" s="760"/>
      <c r="D833" s="760"/>
      <c r="E833" s="760"/>
      <c r="F833" s="761"/>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3"/>
      <c r="B834" s="760"/>
      <c r="C834" s="760"/>
      <c r="D834" s="760"/>
      <c r="E834" s="760"/>
      <c r="F834" s="761"/>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3"/>
      <c r="B835" s="760"/>
      <c r="C835" s="760"/>
      <c r="D835" s="760"/>
      <c r="E835" s="760"/>
      <c r="F835" s="761"/>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3"/>
      <c r="B836" s="760"/>
      <c r="C836" s="760"/>
      <c r="D836" s="760"/>
      <c r="E836" s="760"/>
      <c r="F836" s="761"/>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3"/>
      <c r="B837" s="760"/>
      <c r="C837" s="760"/>
      <c r="D837" s="760"/>
      <c r="E837" s="760"/>
      <c r="F837" s="761"/>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3"/>
      <c r="B838" s="760"/>
      <c r="C838" s="760"/>
      <c r="D838" s="760"/>
      <c r="E838" s="760"/>
      <c r="F838" s="761"/>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2"/>
      <c r="AP844" s="423" t="s">
        <v>298</v>
      </c>
      <c r="AQ844" s="423"/>
      <c r="AR844" s="423"/>
      <c r="AS844" s="423"/>
      <c r="AT844" s="423"/>
      <c r="AU844" s="423"/>
      <c r="AV844" s="423"/>
      <c r="AW844" s="423"/>
      <c r="AX844" s="423"/>
    </row>
    <row r="845" spans="1:51" ht="47.25" customHeight="1" x14ac:dyDescent="0.15">
      <c r="A845" s="404">
        <v>1</v>
      </c>
      <c r="B845" s="404">
        <v>1</v>
      </c>
      <c r="C845" s="421" t="s">
        <v>799</v>
      </c>
      <c r="D845" s="418"/>
      <c r="E845" s="418"/>
      <c r="F845" s="418"/>
      <c r="G845" s="418"/>
      <c r="H845" s="418"/>
      <c r="I845" s="418"/>
      <c r="J845" s="419">
        <v>7000020340006</v>
      </c>
      <c r="K845" s="420"/>
      <c r="L845" s="420"/>
      <c r="M845" s="420"/>
      <c r="N845" s="420"/>
      <c r="O845" s="420"/>
      <c r="P845" s="317" t="s">
        <v>765</v>
      </c>
      <c r="Q845" s="318"/>
      <c r="R845" s="318"/>
      <c r="S845" s="318"/>
      <c r="T845" s="318"/>
      <c r="U845" s="318"/>
      <c r="V845" s="318"/>
      <c r="W845" s="318"/>
      <c r="X845" s="318"/>
      <c r="Y845" s="319">
        <v>3</v>
      </c>
      <c r="Z845" s="320"/>
      <c r="AA845" s="320"/>
      <c r="AB845" s="321"/>
      <c r="AC845" s="323" t="s">
        <v>80</v>
      </c>
      <c r="AD845" s="324"/>
      <c r="AE845" s="324"/>
      <c r="AF845" s="324"/>
      <c r="AG845" s="324"/>
      <c r="AH845" s="330" t="s">
        <v>766</v>
      </c>
      <c r="AI845" s="331"/>
      <c r="AJ845" s="331"/>
      <c r="AK845" s="331"/>
      <c r="AL845" s="327" t="s">
        <v>766</v>
      </c>
      <c r="AM845" s="328"/>
      <c r="AN845" s="328"/>
      <c r="AO845" s="329"/>
      <c r="AP845" s="322" t="s">
        <v>767</v>
      </c>
      <c r="AQ845" s="322"/>
      <c r="AR845" s="322"/>
      <c r="AS845" s="322"/>
      <c r="AT845" s="322"/>
      <c r="AU845" s="322"/>
      <c r="AV845" s="322"/>
      <c r="AW845" s="322"/>
      <c r="AX845" s="322"/>
    </row>
    <row r="846" spans="1:51" ht="47.25" customHeight="1" x14ac:dyDescent="0.15">
      <c r="A846" s="404">
        <v>2</v>
      </c>
      <c r="B846" s="404">
        <v>1</v>
      </c>
      <c r="C846" s="421" t="s">
        <v>800</v>
      </c>
      <c r="D846" s="418"/>
      <c r="E846" s="418"/>
      <c r="F846" s="418"/>
      <c r="G846" s="418"/>
      <c r="H846" s="418"/>
      <c r="I846" s="418"/>
      <c r="J846" s="419">
        <v>8000020040002</v>
      </c>
      <c r="K846" s="420"/>
      <c r="L846" s="420"/>
      <c r="M846" s="420"/>
      <c r="N846" s="420"/>
      <c r="O846" s="420"/>
      <c r="P846" s="317" t="s">
        <v>765</v>
      </c>
      <c r="Q846" s="318"/>
      <c r="R846" s="318"/>
      <c r="S846" s="318"/>
      <c r="T846" s="318"/>
      <c r="U846" s="318"/>
      <c r="V846" s="318"/>
      <c r="W846" s="318"/>
      <c r="X846" s="318"/>
      <c r="Y846" s="319">
        <v>2</v>
      </c>
      <c r="Z846" s="320"/>
      <c r="AA846" s="320"/>
      <c r="AB846" s="321"/>
      <c r="AC846" s="323" t="s">
        <v>80</v>
      </c>
      <c r="AD846" s="324"/>
      <c r="AE846" s="324"/>
      <c r="AF846" s="324"/>
      <c r="AG846" s="324"/>
      <c r="AH846" s="330" t="s">
        <v>766</v>
      </c>
      <c r="AI846" s="331"/>
      <c r="AJ846" s="331"/>
      <c r="AK846" s="331"/>
      <c r="AL846" s="327" t="s">
        <v>766</v>
      </c>
      <c r="AM846" s="328"/>
      <c r="AN846" s="328"/>
      <c r="AO846" s="329"/>
      <c r="AP846" s="322" t="s">
        <v>767</v>
      </c>
      <c r="AQ846" s="322"/>
      <c r="AR846" s="322"/>
      <c r="AS846" s="322"/>
      <c r="AT846" s="322"/>
      <c r="AU846" s="322"/>
      <c r="AV846" s="322"/>
      <c r="AW846" s="322"/>
      <c r="AX846" s="322"/>
      <c r="AY846">
        <f>COUNTA($C$846)</f>
        <v>1</v>
      </c>
    </row>
    <row r="847" spans="1:51" ht="47.25" customHeight="1" x14ac:dyDescent="0.15">
      <c r="A847" s="404">
        <v>3</v>
      </c>
      <c r="B847" s="404">
        <v>1</v>
      </c>
      <c r="C847" s="421" t="s">
        <v>801</v>
      </c>
      <c r="D847" s="418"/>
      <c r="E847" s="418"/>
      <c r="F847" s="418"/>
      <c r="G847" s="418"/>
      <c r="H847" s="418"/>
      <c r="I847" s="418"/>
      <c r="J847" s="419">
        <v>1000020140007</v>
      </c>
      <c r="K847" s="420"/>
      <c r="L847" s="420"/>
      <c r="M847" s="420"/>
      <c r="N847" s="420"/>
      <c r="O847" s="420"/>
      <c r="P847" s="317" t="s">
        <v>765</v>
      </c>
      <c r="Q847" s="318"/>
      <c r="R847" s="318"/>
      <c r="S847" s="318"/>
      <c r="T847" s="318"/>
      <c r="U847" s="318"/>
      <c r="V847" s="318"/>
      <c r="W847" s="318"/>
      <c r="X847" s="318"/>
      <c r="Y847" s="319">
        <v>2</v>
      </c>
      <c r="Z847" s="320"/>
      <c r="AA847" s="320"/>
      <c r="AB847" s="321"/>
      <c r="AC847" s="323" t="s">
        <v>80</v>
      </c>
      <c r="AD847" s="324"/>
      <c r="AE847" s="324"/>
      <c r="AF847" s="324"/>
      <c r="AG847" s="324"/>
      <c r="AH847" s="330" t="s">
        <v>766</v>
      </c>
      <c r="AI847" s="331"/>
      <c r="AJ847" s="331"/>
      <c r="AK847" s="331"/>
      <c r="AL847" s="327" t="s">
        <v>766</v>
      </c>
      <c r="AM847" s="328"/>
      <c r="AN847" s="328"/>
      <c r="AO847" s="329"/>
      <c r="AP847" s="322" t="s">
        <v>767</v>
      </c>
      <c r="AQ847" s="322"/>
      <c r="AR847" s="322"/>
      <c r="AS847" s="322"/>
      <c r="AT847" s="322"/>
      <c r="AU847" s="322"/>
      <c r="AV847" s="322"/>
      <c r="AW847" s="322"/>
      <c r="AX847" s="322"/>
      <c r="AY847">
        <f>COUNTA($C$847)</f>
        <v>1</v>
      </c>
    </row>
    <row r="848" spans="1:51" ht="47.25" customHeight="1" x14ac:dyDescent="0.15">
      <c r="A848" s="404">
        <v>4</v>
      </c>
      <c r="B848" s="404">
        <v>1</v>
      </c>
      <c r="C848" s="421" t="s">
        <v>806</v>
      </c>
      <c r="D848" s="418"/>
      <c r="E848" s="418"/>
      <c r="F848" s="418"/>
      <c r="G848" s="418"/>
      <c r="H848" s="418"/>
      <c r="I848" s="418"/>
      <c r="J848" s="419">
        <v>1000020440001</v>
      </c>
      <c r="K848" s="420"/>
      <c r="L848" s="420"/>
      <c r="M848" s="420"/>
      <c r="N848" s="420"/>
      <c r="O848" s="420"/>
      <c r="P848" s="317" t="s">
        <v>765</v>
      </c>
      <c r="Q848" s="318"/>
      <c r="R848" s="318"/>
      <c r="S848" s="318"/>
      <c r="T848" s="318"/>
      <c r="U848" s="318"/>
      <c r="V848" s="318"/>
      <c r="W848" s="318"/>
      <c r="X848" s="318"/>
      <c r="Y848" s="319">
        <v>1</v>
      </c>
      <c r="Z848" s="320"/>
      <c r="AA848" s="320"/>
      <c r="AB848" s="321"/>
      <c r="AC848" s="323" t="s">
        <v>80</v>
      </c>
      <c r="AD848" s="324"/>
      <c r="AE848" s="324"/>
      <c r="AF848" s="324"/>
      <c r="AG848" s="324"/>
      <c r="AH848" s="330" t="s">
        <v>766</v>
      </c>
      <c r="AI848" s="331"/>
      <c r="AJ848" s="331"/>
      <c r="AK848" s="331"/>
      <c r="AL848" s="327" t="s">
        <v>766</v>
      </c>
      <c r="AM848" s="328"/>
      <c r="AN848" s="328"/>
      <c r="AO848" s="329"/>
      <c r="AP848" s="322" t="s">
        <v>767</v>
      </c>
      <c r="AQ848" s="322"/>
      <c r="AR848" s="322"/>
      <c r="AS848" s="322"/>
      <c r="AT848" s="322"/>
      <c r="AU848" s="322"/>
      <c r="AV848" s="322"/>
      <c r="AW848" s="322"/>
      <c r="AX848" s="322"/>
      <c r="AY848">
        <f>COUNTA($C$848)</f>
        <v>1</v>
      </c>
    </row>
    <row r="849" spans="1:51" ht="47.25" customHeight="1" x14ac:dyDescent="0.15">
      <c r="A849" s="404">
        <v>5</v>
      </c>
      <c r="B849" s="404">
        <v>1</v>
      </c>
      <c r="C849" s="421" t="s">
        <v>802</v>
      </c>
      <c r="D849" s="418"/>
      <c r="E849" s="418"/>
      <c r="F849" s="418"/>
      <c r="G849" s="418"/>
      <c r="H849" s="418"/>
      <c r="I849" s="418"/>
      <c r="J849" s="419">
        <v>1000020470007</v>
      </c>
      <c r="K849" s="420"/>
      <c r="L849" s="420"/>
      <c r="M849" s="420"/>
      <c r="N849" s="420"/>
      <c r="O849" s="420"/>
      <c r="P849" s="317" t="s">
        <v>765</v>
      </c>
      <c r="Q849" s="318"/>
      <c r="R849" s="318"/>
      <c r="S849" s="318"/>
      <c r="T849" s="318"/>
      <c r="U849" s="318"/>
      <c r="V849" s="318"/>
      <c r="W849" s="318"/>
      <c r="X849" s="318"/>
      <c r="Y849" s="319">
        <v>1</v>
      </c>
      <c r="Z849" s="320"/>
      <c r="AA849" s="320"/>
      <c r="AB849" s="321"/>
      <c r="AC849" s="323" t="s">
        <v>80</v>
      </c>
      <c r="AD849" s="324"/>
      <c r="AE849" s="324"/>
      <c r="AF849" s="324"/>
      <c r="AG849" s="324"/>
      <c r="AH849" s="330" t="s">
        <v>766</v>
      </c>
      <c r="AI849" s="331"/>
      <c r="AJ849" s="331"/>
      <c r="AK849" s="331"/>
      <c r="AL849" s="327" t="s">
        <v>766</v>
      </c>
      <c r="AM849" s="328"/>
      <c r="AN849" s="328"/>
      <c r="AO849" s="329"/>
      <c r="AP849" s="322" t="s">
        <v>767</v>
      </c>
      <c r="AQ849" s="322"/>
      <c r="AR849" s="322"/>
      <c r="AS849" s="322"/>
      <c r="AT849" s="322"/>
      <c r="AU849" s="322"/>
      <c r="AV849" s="322"/>
      <c r="AW849" s="322"/>
      <c r="AX849" s="322"/>
      <c r="AY849">
        <f>COUNTA($C$849)</f>
        <v>1</v>
      </c>
    </row>
    <row r="850" spans="1:51" ht="47.25" customHeight="1" x14ac:dyDescent="0.15">
      <c r="A850" s="404">
        <v>6</v>
      </c>
      <c r="B850" s="404">
        <v>1</v>
      </c>
      <c r="C850" s="421" t="s">
        <v>803</v>
      </c>
      <c r="D850" s="418"/>
      <c r="E850" s="418"/>
      <c r="F850" s="418"/>
      <c r="G850" s="418"/>
      <c r="H850" s="418"/>
      <c r="I850" s="418"/>
      <c r="J850" s="419">
        <v>6000020400009</v>
      </c>
      <c r="K850" s="420"/>
      <c r="L850" s="420"/>
      <c r="M850" s="420"/>
      <c r="N850" s="420"/>
      <c r="O850" s="420"/>
      <c r="P850" s="317" t="s">
        <v>765</v>
      </c>
      <c r="Q850" s="318"/>
      <c r="R850" s="318"/>
      <c r="S850" s="318"/>
      <c r="T850" s="318"/>
      <c r="U850" s="318"/>
      <c r="V850" s="318"/>
      <c r="W850" s="318"/>
      <c r="X850" s="318"/>
      <c r="Y850" s="319">
        <v>1</v>
      </c>
      <c r="Z850" s="320"/>
      <c r="AA850" s="320"/>
      <c r="AB850" s="321"/>
      <c r="AC850" s="323" t="s">
        <v>80</v>
      </c>
      <c r="AD850" s="324"/>
      <c r="AE850" s="324"/>
      <c r="AF850" s="324"/>
      <c r="AG850" s="324"/>
      <c r="AH850" s="330" t="s">
        <v>766</v>
      </c>
      <c r="AI850" s="331"/>
      <c r="AJ850" s="331"/>
      <c r="AK850" s="331"/>
      <c r="AL850" s="327" t="s">
        <v>766</v>
      </c>
      <c r="AM850" s="328"/>
      <c r="AN850" s="328"/>
      <c r="AO850" s="329"/>
      <c r="AP850" s="322" t="s">
        <v>767</v>
      </c>
      <c r="AQ850" s="322"/>
      <c r="AR850" s="322"/>
      <c r="AS850" s="322"/>
      <c r="AT850" s="322"/>
      <c r="AU850" s="322"/>
      <c r="AV850" s="322"/>
      <c r="AW850" s="322"/>
      <c r="AX850" s="322"/>
      <c r="AY850">
        <f>COUNTA($C$850)</f>
        <v>1</v>
      </c>
    </row>
    <row r="851" spans="1:51" ht="47.25" customHeight="1" x14ac:dyDescent="0.15">
      <c r="A851" s="404">
        <v>7</v>
      </c>
      <c r="B851" s="404">
        <v>1</v>
      </c>
      <c r="C851" s="421" t="s">
        <v>804</v>
      </c>
      <c r="D851" s="418"/>
      <c r="E851" s="418"/>
      <c r="F851" s="418"/>
      <c r="G851" s="418"/>
      <c r="H851" s="418"/>
      <c r="I851" s="418"/>
      <c r="J851" s="419">
        <v>8000020280003</v>
      </c>
      <c r="K851" s="420"/>
      <c r="L851" s="420"/>
      <c r="M851" s="420"/>
      <c r="N851" s="420"/>
      <c r="O851" s="420"/>
      <c r="P851" s="317" t="s">
        <v>765</v>
      </c>
      <c r="Q851" s="318"/>
      <c r="R851" s="318"/>
      <c r="S851" s="318"/>
      <c r="T851" s="318"/>
      <c r="U851" s="318"/>
      <c r="V851" s="318"/>
      <c r="W851" s="318"/>
      <c r="X851" s="318"/>
      <c r="Y851" s="319">
        <v>1</v>
      </c>
      <c r="Z851" s="320"/>
      <c r="AA851" s="320"/>
      <c r="AB851" s="321"/>
      <c r="AC851" s="323" t="s">
        <v>80</v>
      </c>
      <c r="AD851" s="324"/>
      <c r="AE851" s="324"/>
      <c r="AF851" s="324"/>
      <c r="AG851" s="324"/>
      <c r="AH851" s="330" t="s">
        <v>766</v>
      </c>
      <c r="AI851" s="331"/>
      <c r="AJ851" s="331"/>
      <c r="AK851" s="331"/>
      <c r="AL851" s="327" t="s">
        <v>766</v>
      </c>
      <c r="AM851" s="328"/>
      <c r="AN851" s="328"/>
      <c r="AO851" s="329"/>
      <c r="AP851" s="322" t="s">
        <v>767</v>
      </c>
      <c r="AQ851" s="322"/>
      <c r="AR851" s="322"/>
      <c r="AS851" s="322"/>
      <c r="AT851" s="322"/>
      <c r="AU851" s="322"/>
      <c r="AV851" s="322"/>
      <c r="AW851" s="322"/>
      <c r="AX851" s="322"/>
      <c r="AY851">
        <f>COUNTA($C$851)</f>
        <v>1</v>
      </c>
    </row>
    <row r="852" spans="1:51" ht="47.25" customHeight="1" x14ac:dyDescent="0.15">
      <c r="A852" s="404">
        <v>8</v>
      </c>
      <c r="B852" s="404">
        <v>1</v>
      </c>
      <c r="C852" s="421" t="s">
        <v>805</v>
      </c>
      <c r="D852" s="418"/>
      <c r="E852" s="418"/>
      <c r="F852" s="418"/>
      <c r="G852" s="418"/>
      <c r="H852" s="418"/>
      <c r="I852" s="418"/>
      <c r="J852" s="419">
        <v>4000020120006</v>
      </c>
      <c r="K852" s="420"/>
      <c r="L852" s="420"/>
      <c r="M852" s="420"/>
      <c r="N852" s="420"/>
      <c r="O852" s="420"/>
      <c r="P852" s="317" t="s">
        <v>765</v>
      </c>
      <c r="Q852" s="318"/>
      <c r="R852" s="318"/>
      <c r="S852" s="318"/>
      <c r="T852" s="318"/>
      <c r="U852" s="318"/>
      <c r="V852" s="318"/>
      <c r="W852" s="318"/>
      <c r="X852" s="318"/>
      <c r="Y852" s="319">
        <v>1</v>
      </c>
      <c r="Z852" s="320"/>
      <c r="AA852" s="320"/>
      <c r="AB852" s="321"/>
      <c r="AC852" s="323" t="s">
        <v>80</v>
      </c>
      <c r="AD852" s="324"/>
      <c r="AE852" s="324"/>
      <c r="AF852" s="324"/>
      <c r="AG852" s="324"/>
      <c r="AH852" s="330" t="s">
        <v>766</v>
      </c>
      <c r="AI852" s="331"/>
      <c r="AJ852" s="331"/>
      <c r="AK852" s="331"/>
      <c r="AL852" s="327" t="s">
        <v>766</v>
      </c>
      <c r="AM852" s="328"/>
      <c r="AN852" s="328"/>
      <c r="AO852" s="329"/>
      <c r="AP852" s="322" t="s">
        <v>767</v>
      </c>
      <c r="AQ852" s="322"/>
      <c r="AR852" s="322"/>
      <c r="AS852" s="322"/>
      <c r="AT852" s="322"/>
      <c r="AU852" s="322"/>
      <c r="AV852" s="322"/>
      <c r="AW852" s="322"/>
      <c r="AX852" s="322"/>
      <c r="AY852">
        <f>COUNTA($C$852)</f>
        <v>1</v>
      </c>
    </row>
    <row r="853" spans="1:51" ht="47.25" customHeight="1" x14ac:dyDescent="0.15">
      <c r="A853" s="404">
        <v>9</v>
      </c>
      <c r="B853" s="404">
        <v>1</v>
      </c>
      <c r="C853" s="421" t="s">
        <v>807</v>
      </c>
      <c r="D853" s="418"/>
      <c r="E853" s="418"/>
      <c r="F853" s="418"/>
      <c r="G853" s="418"/>
      <c r="H853" s="418"/>
      <c r="I853" s="418"/>
      <c r="J853" s="419">
        <v>7000020010006</v>
      </c>
      <c r="K853" s="420"/>
      <c r="L853" s="420"/>
      <c r="M853" s="420"/>
      <c r="N853" s="420"/>
      <c r="O853" s="420"/>
      <c r="P853" s="317" t="s">
        <v>765</v>
      </c>
      <c r="Q853" s="318"/>
      <c r="R853" s="318"/>
      <c r="S853" s="318"/>
      <c r="T853" s="318"/>
      <c r="U853" s="318"/>
      <c r="V853" s="318"/>
      <c r="W853" s="318"/>
      <c r="X853" s="318"/>
      <c r="Y853" s="319">
        <v>1</v>
      </c>
      <c r="Z853" s="320"/>
      <c r="AA853" s="320"/>
      <c r="AB853" s="321"/>
      <c r="AC853" s="323" t="s">
        <v>80</v>
      </c>
      <c r="AD853" s="324"/>
      <c r="AE853" s="324"/>
      <c r="AF853" s="324"/>
      <c r="AG853" s="324"/>
      <c r="AH853" s="330" t="s">
        <v>766</v>
      </c>
      <c r="AI853" s="331"/>
      <c r="AJ853" s="331"/>
      <c r="AK853" s="331"/>
      <c r="AL853" s="327" t="s">
        <v>766</v>
      </c>
      <c r="AM853" s="328"/>
      <c r="AN853" s="328"/>
      <c r="AO853" s="329"/>
      <c r="AP853" s="322" t="s">
        <v>767</v>
      </c>
      <c r="AQ853" s="322"/>
      <c r="AR853" s="322"/>
      <c r="AS853" s="322"/>
      <c r="AT853" s="322"/>
      <c r="AU853" s="322"/>
      <c r="AV853" s="322"/>
      <c r="AW853" s="322"/>
      <c r="AX853" s="322"/>
      <c r="AY853">
        <f>COUNTA($C$853)</f>
        <v>1</v>
      </c>
    </row>
    <row r="854" spans="1:51" ht="47.25" customHeight="1" x14ac:dyDescent="0.15">
      <c r="A854" s="404">
        <v>10</v>
      </c>
      <c r="B854" s="404">
        <v>1</v>
      </c>
      <c r="C854" s="421" t="s">
        <v>808</v>
      </c>
      <c r="D854" s="418"/>
      <c r="E854" s="418"/>
      <c r="F854" s="418"/>
      <c r="G854" s="418"/>
      <c r="H854" s="418"/>
      <c r="I854" s="418"/>
      <c r="J854" s="419">
        <v>8000020130001</v>
      </c>
      <c r="K854" s="420"/>
      <c r="L854" s="420"/>
      <c r="M854" s="420"/>
      <c r="N854" s="420"/>
      <c r="O854" s="420"/>
      <c r="P854" s="317" t="s">
        <v>765</v>
      </c>
      <c r="Q854" s="318"/>
      <c r="R854" s="318"/>
      <c r="S854" s="318"/>
      <c r="T854" s="318"/>
      <c r="U854" s="318"/>
      <c r="V854" s="318"/>
      <c r="W854" s="318"/>
      <c r="X854" s="318"/>
      <c r="Y854" s="319">
        <v>1</v>
      </c>
      <c r="Z854" s="320"/>
      <c r="AA854" s="320"/>
      <c r="AB854" s="321"/>
      <c r="AC854" s="323" t="s">
        <v>80</v>
      </c>
      <c r="AD854" s="324"/>
      <c r="AE854" s="324"/>
      <c r="AF854" s="324"/>
      <c r="AG854" s="324"/>
      <c r="AH854" s="330" t="s">
        <v>766</v>
      </c>
      <c r="AI854" s="331"/>
      <c r="AJ854" s="331"/>
      <c r="AK854" s="331"/>
      <c r="AL854" s="327" t="s">
        <v>766</v>
      </c>
      <c r="AM854" s="328"/>
      <c r="AN854" s="328"/>
      <c r="AO854" s="329"/>
      <c r="AP854" s="322" t="s">
        <v>767</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30" customHeight="1" x14ac:dyDescent="0.15">
      <c r="A878" s="404">
        <v>1</v>
      </c>
      <c r="B878" s="404">
        <v>1</v>
      </c>
      <c r="C878" s="421" t="s">
        <v>768</v>
      </c>
      <c r="D878" s="418"/>
      <c r="E878" s="418"/>
      <c r="F878" s="418"/>
      <c r="G878" s="418"/>
      <c r="H878" s="418"/>
      <c r="I878" s="418"/>
      <c r="J878" s="419">
        <v>9010001050794</v>
      </c>
      <c r="K878" s="420"/>
      <c r="L878" s="420"/>
      <c r="M878" s="420"/>
      <c r="N878" s="420"/>
      <c r="O878" s="420"/>
      <c r="P878" s="317" t="s">
        <v>769</v>
      </c>
      <c r="Q878" s="318"/>
      <c r="R878" s="318"/>
      <c r="S878" s="318"/>
      <c r="T878" s="318"/>
      <c r="U878" s="318"/>
      <c r="V878" s="318"/>
      <c r="W878" s="318"/>
      <c r="X878" s="318"/>
      <c r="Y878" s="319">
        <v>0.8</v>
      </c>
      <c r="Z878" s="320"/>
      <c r="AA878" s="320"/>
      <c r="AB878" s="321"/>
      <c r="AC878" s="323" t="s">
        <v>378</v>
      </c>
      <c r="AD878" s="324"/>
      <c r="AE878" s="324"/>
      <c r="AF878" s="324"/>
      <c r="AG878" s="324"/>
      <c r="AH878" s="330" t="s">
        <v>766</v>
      </c>
      <c r="AI878" s="331"/>
      <c r="AJ878" s="331"/>
      <c r="AK878" s="331"/>
      <c r="AL878" s="327">
        <v>100</v>
      </c>
      <c r="AM878" s="328"/>
      <c r="AN878" s="328"/>
      <c r="AO878" s="329"/>
      <c r="AP878" s="322" t="s">
        <v>766</v>
      </c>
      <c r="AQ878" s="322"/>
      <c r="AR878" s="322"/>
      <c r="AS878" s="322"/>
      <c r="AT878" s="322"/>
      <c r="AU878" s="322"/>
      <c r="AV878" s="322"/>
      <c r="AW878" s="322"/>
      <c r="AX878" s="322"/>
      <c r="AY878">
        <f t="shared" si="118"/>
        <v>1</v>
      </c>
    </row>
    <row r="879" spans="1:51" ht="30" customHeight="1" x14ac:dyDescent="0.15">
      <c r="A879" s="404">
        <v>2</v>
      </c>
      <c r="B879" s="404">
        <v>1</v>
      </c>
      <c r="C879" s="421" t="s">
        <v>770</v>
      </c>
      <c r="D879" s="418"/>
      <c r="E879" s="418"/>
      <c r="F879" s="418"/>
      <c r="G879" s="418"/>
      <c r="H879" s="418"/>
      <c r="I879" s="418"/>
      <c r="J879" s="419">
        <v>7010001011328</v>
      </c>
      <c r="K879" s="420"/>
      <c r="L879" s="420"/>
      <c r="M879" s="420"/>
      <c r="N879" s="420"/>
      <c r="O879" s="420"/>
      <c r="P879" s="317" t="s">
        <v>771</v>
      </c>
      <c r="Q879" s="318"/>
      <c r="R879" s="318"/>
      <c r="S879" s="318"/>
      <c r="T879" s="318"/>
      <c r="U879" s="318"/>
      <c r="V879" s="318"/>
      <c r="W879" s="318"/>
      <c r="X879" s="318"/>
      <c r="Y879" s="319">
        <v>0.4</v>
      </c>
      <c r="Z879" s="320"/>
      <c r="AA879" s="320"/>
      <c r="AB879" s="321"/>
      <c r="AC879" s="323" t="s">
        <v>378</v>
      </c>
      <c r="AD879" s="324"/>
      <c r="AE879" s="324"/>
      <c r="AF879" s="324"/>
      <c r="AG879" s="324"/>
      <c r="AH879" s="330" t="s">
        <v>766</v>
      </c>
      <c r="AI879" s="331"/>
      <c r="AJ879" s="331"/>
      <c r="AK879" s="331"/>
      <c r="AL879" s="327">
        <v>100</v>
      </c>
      <c r="AM879" s="328"/>
      <c r="AN879" s="328"/>
      <c r="AO879" s="329"/>
      <c r="AP879" s="322" t="s">
        <v>766</v>
      </c>
      <c r="AQ879" s="322"/>
      <c r="AR879" s="322"/>
      <c r="AS879" s="322"/>
      <c r="AT879" s="322"/>
      <c r="AU879" s="322"/>
      <c r="AV879" s="322"/>
      <c r="AW879" s="322"/>
      <c r="AX879" s="322"/>
      <c r="AY879">
        <f>COUNTA($C$879)</f>
        <v>1</v>
      </c>
    </row>
    <row r="880" spans="1:51" ht="30" customHeight="1" x14ac:dyDescent="0.15">
      <c r="A880" s="404">
        <v>3</v>
      </c>
      <c r="B880" s="404">
        <v>1</v>
      </c>
      <c r="C880" s="421" t="s">
        <v>772</v>
      </c>
      <c r="D880" s="418"/>
      <c r="E880" s="418"/>
      <c r="F880" s="418"/>
      <c r="G880" s="418"/>
      <c r="H880" s="418"/>
      <c r="I880" s="418"/>
      <c r="J880" s="419">
        <v>6010001021699</v>
      </c>
      <c r="K880" s="420"/>
      <c r="L880" s="420"/>
      <c r="M880" s="420"/>
      <c r="N880" s="420"/>
      <c r="O880" s="420"/>
      <c r="P880" s="317" t="s">
        <v>773</v>
      </c>
      <c r="Q880" s="318"/>
      <c r="R880" s="318"/>
      <c r="S880" s="318"/>
      <c r="T880" s="318"/>
      <c r="U880" s="318"/>
      <c r="V880" s="318"/>
      <c r="W880" s="318"/>
      <c r="X880" s="318"/>
      <c r="Y880" s="319">
        <v>0.4</v>
      </c>
      <c r="Z880" s="320"/>
      <c r="AA880" s="320"/>
      <c r="AB880" s="321"/>
      <c r="AC880" s="323" t="s">
        <v>378</v>
      </c>
      <c r="AD880" s="324"/>
      <c r="AE880" s="324"/>
      <c r="AF880" s="324"/>
      <c r="AG880" s="324"/>
      <c r="AH880" s="330" t="s">
        <v>766</v>
      </c>
      <c r="AI880" s="331"/>
      <c r="AJ880" s="331"/>
      <c r="AK880" s="331"/>
      <c r="AL880" s="327">
        <v>100</v>
      </c>
      <c r="AM880" s="328"/>
      <c r="AN880" s="328"/>
      <c r="AO880" s="329"/>
      <c r="AP880" s="322" t="s">
        <v>766</v>
      </c>
      <c r="AQ880" s="322"/>
      <c r="AR880" s="322"/>
      <c r="AS880" s="322"/>
      <c r="AT880" s="322"/>
      <c r="AU880" s="322"/>
      <c r="AV880" s="322"/>
      <c r="AW880" s="322"/>
      <c r="AX880" s="322"/>
      <c r="AY880">
        <f>COUNTA($C$880)</f>
        <v>1</v>
      </c>
    </row>
    <row r="881" spans="1:51" ht="30" customHeight="1" x14ac:dyDescent="0.15">
      <c r="A881" s="404">
        <v>4</v>
      </c>
      <c r="B881" s="404">
        <v>1</v>
      </c>
      <c r="C881" s="421" t="s">
        <v>777</v>
      </c>
      <c r="D881" s="418"/>
      <c r="E881" s="418"/>
      <c r="F881" s="418"/>
      <c r="G881" s="418"/>
      <c r="H881" s="418"/>
      <c r="I881" s="418"/>
      <c r="J881" s="419">
        <v>5010601000566</v>
      </c>
      <c r="K881" s="420"/>
      <c r="L881" s="420"/>
      <c r="M881" s="420"/>
      <c r="N881" s="420"/>
      <c r="O881" s="420"/>
      <c r="P881" s="317" t="s">
        <v>779</v>
      </c>
      <c r="Q881" s="318"/>
      <c r="R881" s="318"/>
      <c r="S881" s="318"/>
      <c r="T881" s="318"/>
      <c r="U881" s="318"/>
      <c r="V881" s="318"/>
      <c r="W881" s="318"/>
      <c r="X881" s="318"/>
      <c r="Y881" s="319">
        <v>0.1</v>
      </c>
      <c r="Z881" s="320"/>
      <c r="AA881" s="320"/>
      <c r="AB881" s="321"/>
      <c r="AC881" s="323" t="s">
        <v>378</v>
      </c>
      <c r="AD881" s="324"/>
      <c r="AE881" s="324"/>
      <c r="AF881" s="324"/>
      <c r="AG881" s="324"/>
      <c r="AH881" s="325" t="s">
        <v>766</v>
      </c>
      <c r="AI881" s="326"/>
      <c r="AJ881" s="326"/>
      <c r="AK881" s="326"/>
      <c r="AL881" s="327">
        <v>100</v>
      </c>
      <c r="AM881" s="328"/>
      <c r="AN881" s="328"/>
      <c r="AO881" s="329"/>
      <c r="AP881" s="322" t="s">
        <v>766</v>
      </c>
      <c r="AQ881" s="322"/>
      <c r="AR881" s="322"/>
      <c r="AS881" s="322"/>
      <c r="AT881" s="322"/>
      <c r="AU881" s="322"/>
      <c r="AV881" s="322"/>
      <c r="AW881" s="322"/>
      <c r="AX881" s="322"/>
      <c r="AY881">
        <f>COUNTA($C$881)</f>
        <v>1</v>
      </c>
    </row>
    <row r="882" spans="1:51" ht="30" customHeight="1" x14ac:dyDescent="0.15">
      <c r="A882" s="404">
        <v>5</v>
      </c>
      <c r="B882" s="404">
        <v>1</v>
      </c>
      <c r="C882" s="421" t="s">
        <v>774</v>
      </c>
      <c r="D882" s="418"/>
      <c r="E882" s="418"/>
      <c r="F882" s="418"/>
      <c r="G882" s="418"/>
      <c r="H882" s="418"/>
      <c r="I882" s="418"/>
      <c r="J882" s="419">
        <v>6010405003434</v>
      </c>
      <c r="K882" s="420"/>
      <c r="L882" s="420"/>
      <c r="M882" s="420"/>
      <c r="N882" s="420"/>
      <c r="O882" s="420"/>
      <c r="P882" s="317" t="s">
        <v>775</v>
      </c>
      <c r="Q882" s="318"/>
      <c r="R882" s="318"/>
      <c r="S882" s="318"/>
      <c r="T882" s="318"/>
      <c r="U882" s="318"/>
      <c r="V882" s="318"/>
      <c r="W882" s="318"/>
      <c r="X882" s="318"/>
      <c r="Y882" s="319">
        <v>0</v>
      </c>
      <c r="Z882" s="320"/>
      <c r="AA882" s="320"/>
      <c r="AB882" s="321"/>
      <c r="AC882" s="323" t="s">
        <v>378</v>
      </c>
      <c r="AD882" s="324"/>
      <c r="AE882" s="324"/>
      <c r="AF882" s="324"/>
      <c r="AG882" s="324"/>
      <c r="AH882" s="325" t="s">
        <v>766</v>
      </c>
      <c r="AI882" s="326"/>
      <c r="AJ882" s="326"/>
      <c r="AK882" s="326"/>
      <c r="AL882" s="327">
        <v>100</v>
      </c>
      <c r="AM882" s="328"/>
      <c r="AN882" s="328"/>
      <c r="AO882" s="329"/>
      <c r="AP882" s="322" t="s">
        <v>766</v>
      </c>
      <c r="AQ882" s="322"/>
      <c r="AR882" s="322"/>
      <c r="AS882" s="322"/>
      <c r="AT882" s="322"/>
      <c r="AU882" s="322"/>
      <c r="AV882" s="322"/>
      <c r="AW882" s="322"/>
      <c r="AX882" s="322"/>
      <c r="AY882">
        <f>COUNTA($C$882)</f>
        <v>1</v>
      </c>
    </row>
    <row r="883" spans="1:51" ht="30" customHeight="1" x14ac:dyDescent="0.15">
      <c r="A883" s="404">
        <v>6</v>
      </c>
      <c r="B883" s="404">
        <v>1</v>
      </c>
      <c r="C883" s="421" t="s">
        <v>778</v>
      </c>
      <c r="D883" s="418"/>
      <c r="E883" s="418"/>
      <c r="F883" s="418"/>
      <c r="G883" s="418"/>
      <c r="H883" s="418"/>
      <c r="I883" s="418"/>
      <c r="J883" s="419">
        <v>1010001030093</v>
      </c>
      <c r="K883" s="420"/>
      <c r="L883" s="420"/>
      <c r="M883" s="420"/>
      <c r="N883" s="420"/>
      <c r="O883" s="420"/>
      <c r="P883" s="317" t="s">
        <v>776</v>
      </c>
      <c r="Q883" s="318"/>
      <c r="R883" s="318"/>
      <c r="S883" s="318"/>
      <c r="T883" s="318"/>
      <c r="U883" s="318"/>
      <c r="V883" s="318"/>
      <c r="W883" s="318"/>
      <c r="X883" s="318"/>
      <c r="Y883" s="319">
        <v>0</v>
      </c>
      <c r="Z883" s="320"/>
      <c r="AA883" s="320"/>
      <c r="AB883" s="321"/>
      <c r="AC883" s="323" t="s">
        <v>378</v>
      </c>
      <c r="AD883" s="324"/>
      <c r="AE883" s="324"/>
      <c r="AF883" s="324"/>
      <c r="AG883" s="324"/>
      <c r="AH883" s="325" t="s">
        <v>766</v>
      </c>
      <c r="AI883" s="326"/>
      <c r="AJ883" s="326"/>
      <c r="AK883" s="326"/>
      <c r="AL883" s="327">
        <v>100</v>
      </c>
      <c r="AM883" s="328"/>
      <c r="AN883" s="328"/>
      <c r="AO883" s="329"/>
      <c r="AP883" s="322" t="s">
        <v>766</v>
      </c>
      <c r="AQ883" s="322"/>
      <c r="AR883" s="322"/>
      <c r="AS883" s="322"/>
      <c r="AT883" s="322"/>
      <c r="AU883" s="322"/>
      <c r="AV883" s="322"/>
      <c r="AW883" s="322"/>
      <c r="AX883" s="322"/>
      <c r="AY883">
        <f>COUNTA($C$883)</f>
        <v>1</v>
      </c>
    </row>
    <row r="884" spans="1:51" ht="30" customHeight="1" x14ac:dyDescent="0.15">
      <c r="A884" s="404">
        <v>7</v>
      </c>
      <c r="B884" s="404">
        <v>1</v>
      </c>
      <c r="C884" s="421" t="s">
        <v>780</v>
      </c>
      <c r="D884" s="418"/>
      <c r="E884" s="418"/>
      <c r="F884" s="418"/>
      <c r="G884" s="418"/>
      <c r="H884" s="418"/>
      <c r="I884" s="418"/>
      <c r="J884" s="419">
        <v>1010001034053</v>
      </c>
      <c r="K884" s="420"/>
      <c r="L884" s="420"/>
      <c r="M884" s="420"/>
      <c r="N884" s="420"/>
      <c r="O884" s="420"/>
      <c r="P884" s="317" t="s">
        <v>781</v>
      </c>
      <c r="Q884" s="318"/>
      <c r="R884" s="318"/>
      <c r="S884" s="318"/>
      <c r="T884" s="318"/>
      <c r="U884" s="318"/>
      <c r="V884" s="318"/>
      <c r="W884" s="318"/>
      <c r="X884" s="318"/>
      <c r="Y884" s="319">
        <v>0</v>
      </c>
      <c r="Z884" s="320"/>
      <c r="AA884" s="320"/>
      <c r="AB884" s="321"/>
      <c r="AC884" s="323" t="s">
        <v>378</v>
      </c>
      <c r="AD884" s="324"/>
      <c r="AE884" s="324"/>
      <c r="AF884" s="324"/>
      <c r="AG884" s="324"/>
      <c r="AH884" s="325" t="s">
        <v>766</v>
      </c>
      <c r="AI884" s="326"/>
      <c r="AJ884" s="326"/>
      <c r="AK884" s="326"/>
      <c r="AL884" s="327">
        <v>100</v>
      </c>
      <c r="AM884" s="328"/>
      <c r="AN884" s="328"/>
      <c r="AO884" s="329"/>
      <c r="AP884" s="322" t="s">
        <v>766</v>
      </c>
      <c r="AQ884" s="322"/>
      <c r="AR884" s="322"/>
      <c r="AS884" s="322"/>
      <c r="AT884" s="322"/>
      <c r="AU884" s="322"/>
      <c r="AV884" s="322"/>
      <c r="AW884" s="322"/>
      <c r="AX884" s="322"/>
      <c r="AY884">
        <f>COUNTA($C$884)</f>
        <v>1</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6"/>
      <c r="E1109" s="277" t="s">
        <v>262</v>
      </c>
      <c r="F1109" s="886"/>
      <c r="G1109" s="886"/>
      <c r="H1109" s="886"/>
      <c r="I1109" s="886"/>
      <c r="J1109" s="277" t="s">
        <v>297</v>
      </c>
      <c r="K1109" s="277"/>
      <c r="L1109" s="277"/>
      <c r="M1109" s="277"/>
      <c r="N1109" s="277"/>
      <c r="O1109" s="277"/>
      <c r="P1109" s="348" t="s">
        <v>27</v>
      </c>
      <c r="Q1109" s="348"/>
      <c r="R1109" s="348"/>
      <c r="S1109" s="348"/>
      <c r="T1109" s="348"/>
      <c r="U1109" s="348"/>
      <c r="V1109" s="348"/>
      <c r="W1109" s="348"/>
      <c r="X1109" s="348"/>
      <c r="Y1109" s="277" t="s">
        <v>299</v>
      </c>
      <c r="Z1109" s="886"/>
      <c r="AA1109" s="886"/>
      <c r="AB1109" s="886"/>
      <c r="AC1109" s="277" t="s">
        <v>245</v>
      </c>
      <c r="AD1109" s="277"/>
      <c r="AE1109" s="277"/>
      <c r="AF1109" s="277"/>
      <c r="AG1109" s="277"/>
      <c r="AH1109" s="348" t="s">
        <v>258</v>
      </c>
      <c r="AI1109" s="349"/>
      <c r="AJ1109" s="349"/>
      <c r="AK1109" s="349"/>
      <c r="AL1109" s="349" t="s">
        <v>21</v>
      </c>
      <c r="AM1109" s="349"/>
      <c r="AN1109" s="349"/>
      <c r="AO1109" s="889"/>
      <c r="AP1109" s="423" t="s">
        <v>330</v>
      </c>
      <c r="AQ1109" s="423"/>
      <c r="AR1109" s="423"/>
      <c r="AS1109" s="423"/>
      <c r="AT1109" s="423"/>
      <c r="AU1109" s="423"/>
      <c r="AV1109" s="423"/>
      <c r="AW1109" s="423"/>
      <c r="AX1109" s="423"/>
    </row>
    <row r="1110" spans="1:51" ht="30" customHeight="1" x14ac:dyDescent="0.15">
      <c r="A1110" s="404">
        <v>1</v>
      </c>
      <c r="B1110" s="404">
        <v>1</v>
      </c>
      <c r="C1110" s="888"/>
      <c r="D1110" s="888"/>
      <c r="E1110" s="262" t="s">
        <v>790</v>
      </c>
      <c r="F1110" s="887"/>
      <c r="G1110" s="887"/>
      <c r="H1110" s="887"/>
      <c r="I1110" s="887"/>
      <c r="J1110" s="419" t="s">
        <v>790</v>
      </c>
      <c r="K1110" s="420"/>
      <c r="L1110" s="420"/>
      <c r="M1110" s="420"/>
      <c r="N1110" s="420"/>
      <c r="O1110" s="420"/>
      <c r="P1110" s="317" t="s">
        <v>790</v>
      </c>
      <c r="Q1110" s="318"/>
      <c r="R1110" s="318"/>
      <c r="S1110" s="318"/>
      <c r="T1110" s="318"/>
      <c r="U1110" s="318"/>
      <c r="V1110" s="318"/>
      <c r="W1110" s="318"/>
      <c r="X1110" s="318"/>
      <c r="Y1110" s="319" t="s">
        <v>790</v>
      </c>
      <c r="Z1110" s="320"/>
      <c r="AA1110" s="320"/>
      <c r="AB1110" s="321"/>
      <c r="AC1110" s="323"/>
      <c r="AD1110" s="324"/>
      <c r="AE1110" s="324"/>
      <c r="AF1110" s="324"/>
      <c r="AG1110" s="324"/>
      <c r="AH1110" s="325" t="s">
        <v>790</v>
      </c>
      <c r="AI1110" s="326"/>
      <c r="AJ1110" s="326"/>
      <c r="AK1110" s="326"/>
      <c r="AL1110" s="327" t="s">
        <v>790</v>
      </c>
      <c r="AM1110" s="328"/>
      <c r="AN1110" s="328"/>
      <c r="AO1110" s="329"/>
      <c r="AP1110" s="322" t="s">
        <v>790</v>
      </c>
      <c r="AQ1110" s="322"/>
      <c r="AR1110" s="322"/>
      <c r="AS1110" s="322"/>
      <c r="AT1110" s="322"/>
      <c r="AU1110" s="322"/>
      <c r="AV1110" s="322"/>
      <c r="AW1110" s="322"/>
      <c r="AX1110" s="322"/>
    </row>
    <row r="1111" spans="1:51" ht="30" hidden="1" customHeight="1" x14ac:dyDescent="0.15">
      <c r="A1111" s="404">
        <v>2</v>
      </c>
      <c r="B1111" s="404">
        <v>1</v>
      </c>
      <c r="C1111" s="888"/>
      <c r="D1111" s="888"/>
      <c r="E1111" s="887"/>
      <c r="F1111" s="887"/>
      <c r="G1111" s="887"/>
      <c r="H1111" s="887"/>
      <c r="I1111" s="887"/>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8"/>
      <c r="D1112" s="888"/>
      <c r="E1112" s="887"/>
      <c r="F1112" s="887"/>
      <c r="G1112" s="887"/>
      <c r="H1112" s="887"/>
      <c r="I1112" s="887"/>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8"/>
      <c r="D1113" s="888"/>
      <c r="E1113" s="887"/>
      <c r="F1113" s="887"/>
      <c r="G1113" s="887"/>
      <c r="H1113" s="887"/>
      <c r="I1113" s="887"/>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8"/>
      <c r="D1114" s="888"/>
      <c r="E1114" s="887"/>
      <c r="F1114" s="887"/>
      <c r="G1114" s="887"/>
      <c r="H1114" s="887"/>
      <c r="I1114" s="887"/>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8"/>
      <c r="D1115" s="888"/>
      <c r="E1115" s="887"/>
      <c r="F1115" s="887"/>
      <c r="G1115" s="887"/>
      <c r="H1115" s="887"/>
      <c r="I1115" s="887"/>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8"/>
      <c r="D1116" s="888"/>
      <c r="E1116" s="887"/>
      <c r="F1116" s="887"/>
      <c r="G1116" s="887"/>
      <c r="H1116" s="887"/>
      <c r="I1116" s="887"/>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8"/>
      <c r="D1117" s="888"/>
      <c r="E1117" s="887"/>
      <c r="F1117" s="887"/>
      <c r="G1117" s="887"/>
      <c r="H1117" s="887"/>
      <c r="I1117" s="887"/>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8"/>
      <c r="D1118" s="888"/>
      <c r="E1118" s="887"/>
      <c r="F1118" s="887"/>
      <c r="G1118" s="887"/>
      <c r="H1118" s="887"/>
      <c r="I1118" s="887"/>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8"/>
      <c r="D1119" s="888"/>
      <c r="E1119" s="887"/>
      <c r="F1119" s="887"/>
      <c r="G1119" s="887"/>
      <c r="H1119" s="887"/>
      <c r="I1119" s="887"/>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8"/>
      <c r="D1120" s="888"/>
      <c r="E1120" s="887"/>
      <c r="F1120" s="887"/>
      <c r="G1120" s="887"/>
      <c r="H1120" s="887"/>
      <c r="I1120" s="887"/>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8"/>
      <c r="D1121" s="888"/>
      <c r="E1121" s="887"/>
      <c r="F1121" s="887"/>
      <c r="G1121" s="887"/>
      <c r="H1121" s="887"/>
      <c r="I1121" s="887"/>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8"/>
      <c r="D1122" s="888"/>
      <c r="E1122" s="887"/>
      <c r="F1122" s="887"/>
      <c r="G1122" s="887"/>
      <c r="H1122" s="887"/>
      <c r="I1122" s="887"/>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8"/>
      <c r="D1123" s="888"/>
      <c r="E1123" s="887"/>
      <c r="F1123" s="887"/>
      <c r="G1123" s="887"/>
      <c r="H1123" s="887"/>
      <c r="I1123" s="887"/>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8"/>
      <c r="D1124" s="888"/>
      <c r="E1124" s="887"/>
      <c r="F1124" s="887"/>
      <c r="G1124" s="887"/>
      <c r="H1124" s="887"/>
      <c r="I1124" s="887"/>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8"/>
      <c r="D1125" s="888"/>
      <c r="E1125" s="887"/>
      <c r="F1125" s="887"/>
      <c r="G1125" s="887"/>
      <c r="H1125" s="887"/>
      <c r="I1125" s="887"/>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8"/>
      <c r="D1126" s="888"/>
      <c r="E1126" s="887"/>
      <c r="F1126" s="887"/>
      <c r="G1126" s="887"/>
      <c r="H1126" s="887"/>
      <c r="I1126" s="887"/>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8"/>
      <c r="D1127" s="888"/>
      <c r="E1127" s="262"/>
      <c r="F1127" s="887"/>
      <c r="G1127" s="887"/>
      <c r="H1127" s="887"/>
      <c r="I1127" s="887"/>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8"/>
      <c r="D1128" s="888"/>
      <c r="E1128" s="887"/>
      <c r="F1128" s="887"/>
      <c r="G1128" s="887"/>
      <c r="H1128" s="887"/>
      <c r="I1128" s="887"/>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8"/>
      <c r="D1129" s="888"/>
      <c r="E1129" s="887"/>
      <c r="F1129" s="887"/>
      <c r="G1129" s="887"/>
      <c r="H1129" s="887"/>
      <c r="I1129" s="887"/>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8"/>
      <c r="D1130" s="888"/>
      <c r="E1130" s="887"/>
      <c r="F1130" s="887"/>
      <c r="G1130" s="887"/>
      <c r="H1130" s="887"/>
      <c r="I1130" s="887"/>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8"/>
      <c r="D1131" s="888"/>
      <c r="E1131" s="887"/>
      <c r="F1131" s="887"/>
      <c r="G1131" s="887"/>
      <c r="H1131" s="887"/>
      <c r="I1131" s="887"/>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8"/>
      <c r="D1132" s="888"/>
      <c r="E1132" s="887"/>
      <c r="F1132" s="887"/>
      <c r="G1132" s="887"/>
      <c r="H1132" s="887"/>
      <c r="I1132" s="887"/>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8"/>
      <c r="D1133" s="888"/>
      <c r="E1133" s="887"/>
      <c r="F1133" s="887"/>
      <c r="G1133" s="887"/>
      <c r="H1133" s="887"/>
      <c r="I1133" s="887"/>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8"/>
      <c r="D1134" s="888"/>
      <c r="E1134" s="887"/>
      <c r="F1134" s="887"/>
      <c r="G1134" s="887"/>
      <c r="H1134" s="887"/>
      <c r="I1134" s="887"/>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8"/>
      <c r="D1135" s="888"/>
      <c r="E1135" s="887"/>
      <c r="F1135" s="887"/>
      <c r="G1135" s="887"/>
      <c r="H1135" s="887"/>
      <c r="I1135" s="887"/>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8"/>
      <c r="D1136" s="888"/>
      <c r="E1136" s="887"/>
      <c r="F1136" s="887"/>
      <c r="G1136" s="887"/>
      <c r="H1136" s="887"/>
      <c r="I1136" s="887"/>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8"/>
      <c r="D1137" s="888"/>
      <c r="E1137" s="887"/>
      <c r="F1137" s="887"/>
      <c r="G1137" s="887"/>
      <c r="H1137" s="887"/>
      <c r="I1137" s="887"/>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8"/>
      <c r="D1138" s="888"/>
      <c r="E1138" s="887"/>
      <c r="F1138" s="887"/>
      <c r="G1138" s="887"/>
      <c r="H1138" s="887"/>
      <c r="I1138" s="887"/>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8"/>
      <c r="D1139" s="888"/>
      <c r="E1139" s="887"/>
      <c r="F1139" s="887"/>
      <c r="G1139" s="887"/>
      <c r="H1139" s="887"/>
      <c r="I1139" s="887"/>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50" man="1"/>
    <brk id="704" max="50" man="1"/>
    <brk id="73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745</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恩給関係</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2"/>
      <c r="AA2" s="413"/>
      <c r="AB2" s="1003" t="s">
        <v>11</v>
      </c>
      <c r="AC2" s="1004"/>
      <c r="AD2" s="1005"/>
      <c r="AE2" s="991" t="s">
        <v>390</v>
      </c>
      <c r="AF2" s="991"/>
      <c r="AG2" s="991"/>
      <c r="AH2" s="991"/>
      <c r="AI2" s="991" t="s">
        <v>412</v>
      </c>
      <c r="AJ2" s="991"/>
      <c r="AK2" s="991"/>
      <c r="AL2" s="455"/>
      <c r="AM2" s="991" t="s">
        <v>509</v>
      </c>
      <c r="AN2" s="991"/>
      <c r="AO2" s="991"/>
      <c r="AP2" s="455"/>
      <c r="AQ2" s="215" t="s">
        <v>232</v>
      </c>
      <c r="AR2" s="199"/>
      <c r="AS2" s="199"/>
      <c r="AT2" s="200"/>
      <c r="AU2" s="372" t="s">
        <v>134</v>
      </c>
      <c r="AV2" s="372"/>
      <c r="AW2" s="372"/>
      <c r="AX2" s="373"/>
      <c r="AY2" s="34">
        <f>COUNTA($G$4)</f>
        <v>0</v>
      </c>
    </row>
    <row r="3" spans="1:51" ht="18.75" customHeight="1" x14ac:dyDescent="0.15">
      <c r="A3" s="509"/>
      <c r="B3" s="510"/>
      <c r="C3" s="510"/>
      <c r="D3" s="510"/>
      <c r="E3" s="510"/>
      <c r="F3" s="511"/>
      <c r="G3" s="564"/>
      <c r="H3" s="378"/>
      <c r="I3" s="378"/>
      <c r="J3" s="378"/>
      <c r="K3" s="378"/>
      <c r="L3" s="378"/>
      <c r="M3" s="378"/>
      <c r="N3" s="378"/>
      <c r="O3" s="565"/>
      <c r="P3" s="577"/>
      <c r="Q3" s="378"/>
      <c r="R3" s="378"/>
      <c r="S3" s="378"/>
      <c r="T3" s="378"/>
      <c r="U3" s="378"/>
      <c r="V3" s="378"/>
      <c r="W3" s="378"/>
      <c r="X3" s="565"/>
      <c r="Y3" s="1000"/>
      <c r="Z3" s="1001"/>
      <c r="AA3" s="1002"/>
      <c r="AB3" s="1006"/>
      <c r="AC3" s="1007"/>
      <c r="AD3" s="1008"/>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2" t="s">
        <v>380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2"/>
      <c r="AA9" s="413"/>
      <c r="AB9" s="1003" t="s">
        <v>11</v>
      </c>
      <c r="AC9" s="1004"/>
      <c r="AD9" s="1005"/>
      <c r="AE9" s="991" t="s">
        <v>390</v>
      </c>
      <c r="AF9" s="991"/>
      <c r="AG9" s="991"/>
      <c r="AH9" s="991"/>
      <c r="AI9" s="991" t="s">
        <v>412</v>
      </c>
      <c r="AJ9" s="991"/>
      <c r="AK9" s="991"/>
      <c r="AL9" s="455"/>
      <c r="AM9" s="991" t="s">
        <v>509</v>
      </c>
      <c r="AN9" s="991"/>
      <c r="AO9" s="991"/>
      <c r="AP9" s="455"/>
      <c r="AQ9" s="215" t="s">
        <v>232</v>
      </c>
      <c r="AR9" s="199"/>
      <c r="AS9" s="199"/>
      <c r="AT9" s="200"/>
      <c r="AU9" s="372" t="s">
        <v>134</v>
      </c>
      <c r="AV9" s="372"/>
      <c r="AW9" s="372"/>
      <c r="AX9" s="373"/>
      <c r="AY9" s="34">
        <f>COUNTA($G$11)</f>
        <v>0</v>
      </c>
    </row>
    <row r="10" spans="1:51" ht="18.75" customHeight="1" x14ac:dyDescent="0.15">
      <c r="A10" s="509"/>
      <c r="B10" s="510"/>
      <c r="C10" s="510"/>
      <c r="D10" s="510"/>
      <c r="E10" s="510"/>
      <c r="F10" s="511"/>
      <c r="G10" s="564"/>
      <c r="H10" s="378"/>
      <c r="I10" s="378"/>
      <c r="J10" s="378"/>
      <c r="K10" s="378"/>
      <c r="L10" s="378"/>
      <c r="M10" s="378"/>
      <c r="N10" s="378"/>
      <c r="O10" s="565"/>
      <c r="P10" s="577"/>
      <c r="Q10" s="378"/>
      <c r="R10" s="378"/>
      <c r="S10" s="378"/>
      <c r="T10" s="378"/>
      <c r="U10" s="378"/>
      <c r="V10" s="378"/>
      <c r="W10" s="378"/>
      <c r="X10" s="565"/>
      <c r="Y10" s="1000"/>
      <c r="Z10" s="1001"/>
      <c r="AA10" s="1002"/>
      <c r="AB10" s="1006"/>
      <c r="AC10" s="1007"/>
      <c r="AD10" s="1008"/>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2" t="s">
        <v>380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2"/>
      <c r="AA16" s="413"/>
      <c r="AB16" s="1003" t="s">
        <v>11</v>
      </c>
      <c r="AC16" s="1004"/>
      <c r="AD16" s="1005"/>
      <c r="AE16" s="991" t="s">
        <v>390</v>
      </c>
      <c r="AF16" s="991"/>
      <c r="AG16" s="991"/>
      <c r="AH16" s="991"/>
      <c r="AI16" s="991" t="s">
        <v>412</v>
      </c>
      <c r="AJ16" s="991"/>
      <c r="AK16" s="991"/>
      <c r="AL16" s="455"/>
      <c r="AM16" s="991" t="s">
        <v>509</v>
      </c>
      <c r="AN16" s="991"/>
      <c r="AO16" s="991"/>
      <c r="AP16" s="455"/>
      <c r="AQ16" s="215" t="s">
        <v>232</v>
      </c>
      <c r="AR16" s="199"/>
      <c r="AS16" s="199"/>
      <c r="AT16" s="200"/>
      <c r="AU16" s="372" t="s">
        <v>134</v>
      </c>
      <c r="AV16" s="372"/>
      <c r="AW16" s="372"/>
      <c r="AX16" s="373"/>
      <c r="AY16" s="34">
        <f>COUNTA($G$18)</f>
        <v>0</v>
      </c>
    </row>
    <row r="17" spans="1:51" ht="18.75" customHeight="1" x14ac:dyDescent="0.15">
      <c r="A17" s="509"/>
      <c r="B17" s="510"/>
      <c r="C17" s="510"/>
      <c r="D17" s="510"/>
      <c r="E17" s="510"/>
      <c r="F17" s="511"/>
      <c r="G17" s="564"/>
      <c r="H17" s="378"/>
      <c r="I17" s="378"/>
      <c r="J17" s="378"/>
      <c r="K17" s="378"/>
      <c r="L17" s="378"/>
      <c r="M17" s="378"/>
      <c r="N17" s="378"/>
      <c r="O17" s="565"/>
      <c r="P17" s="577"/>
      <c r="Q17" s="378"/>
      <c r="R17" s="378"/>
      <c r="S17" s="378"/>
      <c r="T17" s="378"/>
      <c r="U17" s="378"/>
      <c r="V17" s="378"/>
      <c r="W17" s="378"/>
      <c r="X17" s="565"/>
      <c r="Y17" s="1000"/>
      <c r="Z17" s="1001"/>
      <c r="AA17" s="1002"/>
      <c r="AB17" s="1006"/>
      <c r="AC17" s="1007"/>
      <c r="AD17" s="1008"/>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2" t="s">
        <v>380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2"/>
      <c r="AA23" s="413"/>
      <c r="AB23" s="1003" t="s">
        <v>11</v>
      </c>
      <c r="AC23" s="1004"/>
      <c r="AD23" s="1005"/>
      <c r="AE23" s="991" t="s">
        <v>390</v>
      </c>
      <c r="AF23" s="991"/>
      <c r="AG23" s="991"/>
      <c r="AH23" s="991"/>
      <c r="AI23" s="991" t="s">
        <v>412</v>
      </c>
      <c r="AJ23" s="991"/>
      <c r="AK23" s="991"/>
      <c r="AL23" s="455"/>
      <c r="AM23" s="991" t="s">
        <v>509</v>
      </c>
      <c r="AN23" s="991"/>
      <c r="AO23" s="991"/>
      <c r="AP23" s="455"/>
      <c r="AQ23" s="215" t="s">
        <v>232</v>
      </c>
      <c r="AR23" s="199"/>
      <c r="AS23" s="199"/>
      <c r="AT23" s="200"/>
      <c r="AU23" s="372" t="s">
        <v>134</v>
      </c>
      <c r="AV23" s="372"/>
      <c r="AW23" s="372"/>
      <c r="AX23" s="373"/>
      <c r="AY23" s="34">
        <f>COUNTA($G$25)</f>
        <v>0</v>
      </c>
    </row>
    <row r="24" spans="1:51" ht="18.75" customHeight="1" x14ac:dyDescent="0.15">
      <c r="A24" s="509"/>
      <c r="B24" s="510"/>
      <c r="C24" s="510"/>
      <c r="D24" s="510"/>
      <c r="E24" s="510"/>
      <c r="F24" s="511"/>
      <c r="G24" s="564"/>
      <c r="H24" s="378"/>
      <c r="I24" s="378"/>
      <c r="J24" s="378"/>
      <c r="K24" s="378"/>
      <c r="L24" s="378"/>
      <c r="M24" s="378"/>
      <c r="N24" s="378"/>
      <c r="O24" s="565"/>
      <c r="P24" s="577"/>
      <c r="Q24" s="378"/>
      <c r="R24" s="378"/>
      <c r="S24" s="378"/>
      <c r="T24" s="378"/>
      <c r="U24" s="378"/>
      <c r="V24" s="378"/>
      <c r="W24" s="378"/>
      <c r="X24" s="565"/>
      <c r="Y24" s="1000"/>
      <c r="Z24" s="1001"/>
      <c r="AA24" s="1002"/>
      <c r="AB24" s="1006"/>
      <c r="AC24" s="1007"/>
      <c r="AD24" s="1008"/>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2" t="s">
        <v>380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2"/>
      <c r="AA30" s="413"/>
      <c r="AB30" s="1003" t="s">
        <v>11</v>
      </c>
      <c r="AC30" s="1004"/>
      <c r="AD30" s="1005"/>
      <c r="AE30" s="991" t="s">
        <v>390</v>
      </c>
      <c r="AF30" s="991"/>
      <c r="AG30" s="991"/>
      <c r="AH30" s="991"/>
      <c r="AI30" s="991" t="s">
        <v>412</v>
      </c>
      <c r="AJ30" s="991"/>
      <c r="AK30" s="991"/>
      <c r="AL30" s="455"/>
      <c r="AM30" s="991" t="s">
        <v>509</v>
      </c>
      <c r="AN30" s="991"/>
      <c r="AO30" s="991"/>
      <c r="AP30" s="455"/>
      <c r="AQ30" s="215" t="s">
        <v>232</v>
      </c>
      <c r="AR30" s="199"/>
      <c r="AS30" s="199"/>
      <c r="AT30" s="200"/>
      <c r="AU30" s="372" t="s">
        <v>134</v>
      </c>
      <c r="AV30" s="372"/>
      <c r="AW30" s="372"/>
      <c r="AX30" s="373"/>
      <c r="AY30" s="34">
        <f>COUNTA($G$32)</f>
        <v>0</v>
      </c>
    </row>
    <row r="31" spans="1:51"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1000"/>
      <c r="Z31" s="1001"/>
      <c r="AA31" s="1002"/>
      <c r="AB31" s="1006"/>
      <c r="AC31" s="1007"/>
      <c r="AD31" s="1008"/>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2" t="s">
        <v>380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2"/>
      <c r="AA37" s="413"/>
      <c r="AB37" s="1003" t="s">
        <v>11</v>
      </c>
      <c r="AC37" s="1004"/>
      <c r="AD37" s="1005"/>
      <c r="AE37" s="991" t="s">
        <v>390</v>
      </c>
      <c r="AF37" s="991"/>
      <c r="AG37" s="991"/>
      <c r="AH37" s="991"/>
      <c r="AI37" s="991" t="s">
        <v>412</v>
      </c>
      <c r="AJ37" s="991"/>
      <c r="AK37" s="991"/>
      <c r="AL37" s="455"/>
      <c r="AM37" s="991" t="s">
        <v>509</v>
      </c>
      <c r="AN37" s="991"/>
      <c r="AO37" s="991"/>
      <c r="AP37" s="455"/>
      <c r="AQ37" s="215" t="s">
        <v>232</v>
      </c>
      <c r="AR37" s="199"/>
      <c r="AS37" s="199"/>
      <c r="AT37" s="200"/>
      <c r="AU37" s="372" t="s">
        <v>134</v>
      </c>
      <c r="AV37" s="372"/>
      <c r="AW37" s="372"/>
      <c r="AX37" s="373"/>
      <c r="AY37" s="34">
        <f>COUNTA($G$39)</f>
        <v>0</v>
      </c>
    </row>
    <row r="38" spans="1:51"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1000"/>
      <c r="Z38" s="1001"/>
      <c r="AA38" s="1002"/>
      <c r="AB38" s="1006"/>
      <c r="AC38" s="1007"/>
      <c r="AD38" s="1008"/>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2"/>
      <c r="AA44" s="413"/>
      <c r="AB44" s="1003" t="s">
        <v>11</v>
      </c>
      <c r="AC44" s="1004"/>
      <c r="AD44" s="1005"/>
      <c r="AE44" s="991" t="s">
        <v>390</v>
      </c>
      <c r="AF44" s="991"/>
      <c r="AG44" s="991"/>
      <c r="AH44" s="991"/>
      <c r="AI44" s="991" t="s">
        <v>412</v>
      </c>
      <c r="AJ44" s="991"/>
      <c r="AK44" s="991"/>
      <c r="AL44" s="455"/>
      <c r="AM44" s="991" t="s">
        <v>509</v>
      </c>
      <c r="AN44" s="991"/>
      <c r="AO44" s="991"/>
      <c r="AP44" s="455"/>
      <c r="AQ44" s="215" t="s">
        <v>232</v>
      </c>
      <c r="AR44" s="199"/>
      <c r="AS44" s="199"/>
      <c r="AT44" s="200"/>
      <c r="AU44" s="372" t="s">
        <v>134</v>
      </c>
      <c r="AV44" s="372"/>
      <c r="AW44" s="372"/>
      <c r="AX44" s="373"/>
      <c r="AY44" s="34">
        <f>COUNTA($G$46)</f>
        <v>0</v>
      </c>
    </row>
    <row r="45" spans="1:51" ht="18.75"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1000"/>
      <c r="Z45" s="1001"/>
      <c r="AA45" s="1002"/>
      <c r="AB45" s="1006"/>
      <c r="AC45" s="1007"/>
      <c r="AD45" s="1008"/>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2"/>
      <c r="AA51" s="413"/>
      <c r="AB51" s="455" t="s">
        <v>11</v>
      </c>
      <c r="AC51" s="1004"/>
      <c r="AD51" s="1005"/>
      <c r="AE51" s="991" t="s">
        <v>390</v>
      </c>
      <c r="AF51" s="991"/>
      <c r="AG51" s="991"/>
      <c r="AH51" s="991"/>
      <c r="AI51" s="991" t="s">
        <v>412</v>
      </c>
      <c r="AJ51" s="991"/>
      <c r="AK51" s="991"/>
      <c r="AL51" s="455"/>
      <c r="AM51" s="991" t="s">
        <v>509</v>
      </c>
      <c r="AN51" s="991"/>
      <c r="AO51" s="991"/>
      <c r="AP51" s="455"/>
      <c r="AQ51" s="215" t="s">
        <v>232</v>
      </c>
      <c r="AR51" s="199"/>
      <c r="AS51" s="199"/>
      <c r="AT51" s="200"/>
      <c r="AU51" s="372" t="s">
        <v>134</v>
      </c>
      <c r="AV51" s="372"/>
      <c r="AW51" s="372"/>
      <c r="AX51" s="373"/>
      <c r="AY51" s="34">
        <f>COUNTA($G$53)</f>
        <v>0</v>
      </c>
    </row>
    <row r="52" spans="1:51" ht="18.75"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1000"/>
      <c r="Z52" s="1001"/>
      <c r="AA52" s="1002"/>
      <c r="AB52" s="1006"/>
      <c r="AC52" s="1007"/>
      <c r="AD52" s="1008"/>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2"/>
      <c r="AA58" s="413"/>
      <c r="AB58" s="1003" t="s">
        <v>11</v>
      </c>
      <c r="AC58" s="1004"/>
      <c r="AD58" s="1005"/>
      <c r="AE58" s="991" t="s">
        <v>390</v>
      </c>
      <c r="AF58" s="991"/>
      <c r="AG58" s="991"/>
      <c r="AH58" s="991"/>
      <c r="AI58" s="991" t="s">
        <v>412</v>
      </c>
      <c r="AJ58" s="991"/>
      <c r="AK58" s="991"/>
      <c r="AL58" s="455"/>
      <c r="AM58" s="991" t="s">
        <v>509</v>
      </c>
      <c r="AN58" s="991"/>
      <c r="AO58" s="991"/>
      <c r="AP58" s="455"/>
      <c r="AQ58" s="215" t="s">
        <v>232</v>
      </c>
      <c r="AR58" s="199"/>
      <c r="AS58" s="199"/>
      <c r="AT58" s="200"/>
      <c r="AU58" s="372" t="s">
        <v>134</v>
      </c>
      <c r="AV58" s="372"/>
      <c r="AW58" s="372"/>
      <c r="AX58" s="373"/>
      <c r="AY58" s="34">
        <f>COUNTA($G$60)</f>
        <v>0</v>
      </c>
    </row>
    <row r="59" spans="1:51" ht="18.75"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1000"/>
      <c r="Z59" s="1001"/>
      <c r="AA59" s="1002"/>
      <c r="AB59" s="1006"/>
      <c r="AC59" s="1007"/>
      <c r="AD59" s="1008"/>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2"/>
      <c r="AA65" s="413"/>
      <c r="AB65" s="1003" t="s">
        <v>11</v>
      </c>
      <c r="AC65" s="1004"/>
      <c r="AD65" s="1005"/>
      <c r="AE65" s="991" t="s">
        <v>390</v>
      </c>
      <c r="AF65" s="991"/>
      <c r="AG65" s="991"/>
      <c r="AH65" s="991"/>
      <c r="AI65" s="991" t="s">
        <v>412</v>
      </c>
      <c r="AJ65" s="991"/>
      <c r="AK65" s="991"/>
      <c r="AL65" s="455"/>
      <c r="AM65" s="991" t="s">
        <v>509</v>
      </c>
      <c r="AN65" s="991"/>
      <c r="AO65" s="991"/>
      <c r="AP65" s="455"/>
      <c r="AQ65" s="215" t="s">
        <v>232</v>
      </c>
      <c r="AR65" s="199"/>
      <c r="AS65" s="199"/>
      <c r="AT65" s="200"/>
      <c r="AU65" s="372" t="s">
        <v>134</v>
      </c>
      <c r="AV65" s="372"/>
      <c r="AW65" s="372"/>
      <c r="AX65" s="373"/>
      <c r="AY65" s="34">
        <f>COUNTA($G$67)</f>
        <v>0</v>
      </c>
    </row>
    <row r="66" spans="1:51" ht="18.75" customHeight="1" x14ac:dyDescent="0.15">
      <c r="A66" s="509"/>
      <c r="B66" s="510"/>
      <c r="C66" s="510"/>
      <c r="D66" s="510"/>
      <c r="E66" s="510"/>
      <c r="F66" s="511"/>
      <c r="G66" s="564"/>
      <c r="H66" s="378"/>
      <c r="I66" s="378"/>
      <c r="J66" s="378"/>
      <c r="K66" s="378"/>
      <c r="L66" s="378"/>
      <c r="M66" s="378"/>
      <c r="N66" s="378"/>
      <c r="O66" s="565"/>
      <c r="P66" s="577"/>
      <c r="Q66" s="378"/>
      <c r="R66" s="378"/>
      <c r="S66" s="378"/>
      <c r="T66" s="378"/>
      <c r="U66" s="378"/>
      <c r="V66" s="378"/>
      <c r="W66" s="378"/>
      <c r="X66" s="565"/>
      <c r="Y66" s="1000"/>
      <c r="Z66" s="1001"/>
      <c r="AA66" s="1002"/>
      <c r="AB66" s="1006"/>
      <c r="AC66" s="1007"/>
      <c r="AD66" s="1008"/>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2" t="s">
        <v>380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1"/>
      <c r="B6" s="1032"/>
      <c r="C6" s="1032"/>
      <c r="D6" s="1032"/>
      <c r="E6" s="1032"/>
      <c r="F6" s="1033"/>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1"/>
      <c r="B7" s="1032"/>
      <c r="C7" s="1032"/>
      <c r="D7" s="1032"/>
      <c r="E7" s="1032"/>
      <c r="F7" s="1033"/>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1"/>
      <c r="B8" s="1032"/>
      <c r="C8" s="1032"/>
      <c r="D8" s="1032"/>
      <c r="E8" s="1032"/>
      <c r="F8" s="1033"/>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1"/>
      <c r="B9" s="1032"/>
      <c r="C9" s="1032"/>
      <c r="D9" s="1032"/>
      <c r="E9" s="1032"/>
      <c r="F9" s="1033"/>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1"/>
      <c r="B10" s="1032"/>
      <c r="C10" s="1032"/>
      <c r="D10" s="1032"/>
      <c r="E10" s="1032"/>
      <c r="F10" s="1033"/>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1"/>
      <c r="B11" s="1032"/>
      <c r="C11" s="1032"/>
      <c r="D11" s="1032"/>
      <c r="E11" s="1032"/>
      <c r="F11" s="1033"/>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1"/>
      <c r="B12" s="1032"/>
      <c r="C12" s="1032"/>
      <c r="D12" s="1032"/>
      <c r="E12" s="1032"/>
      <c r="F12" s="1033"/>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1"/>
      <c r="B13" s="1032"/>
      <c r="C13" s="1032"/>
      <c r="D13" s="1032"/>
      <c r="E13" s="1032"/>
      <c r="F13" s="1033"/>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1"/>
      <c r="B14" s="1032"/>
      <c r="C14" s="1032"/>
      <c r="D14" s="1032"/>
      <c r="E14" s="1032"/>
      <c r="F14" s="103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1"/>
      <c r="B19" s="1032"/>
      <c r="C19" s="1032"/>
      <c r="D19" s="1032"/>
      <c r="E19" s="1032"/>
      <c r="F19" s="1033"/>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1"/>
      <c r="B20" s="1032"/>
      <c r="C20" s="1032"/>
      <c r="D20" s="1032"/>
      <c r="E20" s="1032"/>
      <c r="F20" s="1033"/>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1"/>
      <c r="B21" s="1032"/>
      <c r="C21" s="1032"/>
      <c r="D21" s="1032"/>
      <c r="E21" s="1032"/>
      <c r="F21" s="1033"/>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1"/>
      <c r="B22" s="1032"/>
      <c r="C22" s="1032"/>
      <c r="D22" s="1032"/>
      <c r="E22" s="1032"/>
      <c r="F22" s="1033"/>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1"/>
      <c r="B23" s="1032"/>
      <c r="C23" s="1032"/>
      <c r="D23" s="1032"/>
      <c r="E23" s="1032"/>
      <c r="F23" s="1033"/>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1"/>
      <c r="B24" s="1032"/>
      <c r="C24" s="1032"/>
      <c r="D24" s="1032"/>
      <c r="E24" s="1032"/>
      <c r="F24" s="1033"/>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1"/>
      <c r="B25" s="1032"/>
      <c r="C25" s="1032"/>
      <c r="D25" s="1032"/>
      <c r="E25" s="1032"/>
      <c r="F25" s="1033"/>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1"/>
      <c r="B26" s="1032"/>
      <c r="C26" s="1032"/>
      <c r="D26" s="1032"/>
      <c r="E26" s="1032"/>
      <c r="F26" s="1033"/>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1"/>
      <c r="B27" s="1032"/>
      <c r="C27" s="1032"/>
      <c r="D27" s="1032"/>
      <c r="E27" s="1032"/>
      <c r="F27" s="103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1"/>
      <c r="B32" s="1032"/>
      <c r="C32" s="1032"/>
      <c r="D32" s="1032"/>
      <c r="E32" s="1032"/>
      <c r="F32" s="1033"/>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1"/>
      <c r="B33" s="1032"/>
      <c r="C33" s="1032"/>
      <c r="D33" s="1032"/>
      <c r="E33" s="1032"/>
      <c r="F33" s="1033"/>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1"/>
      <c r="B34" s="1032"/>
      <c r="C34" s="1032"/>
      <c r="D34" s="1032"/>
      <c r="E34" s="1032"/>
      <c r="F34" s="1033"/>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1"/>
      <c r="B35" s="1032"/>
      <c r="C35" s="1032"/>
      <c r="D35" s="1032"/>
      <c r="E35" s="1032"/>
      <c r="F35" s="1033"/>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1"/>
      <c r="B36" s="1032"/>
      <c r="C36" s="1032"/>
      <c r="D36" s="1032"/>
      <c r="E36" s="1032"/>
      <c r="F36" s="1033"/>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1"/>
      <c r="B37" s="1032"/>
      <c r="C37" s="1032"/>
      <c r="D37" s="1032"/>
      <c r="E37" s="1032"/>
      <c r="F37" s="1033"/>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1"/>
      <c r="B38" s="1032"/>
      <c r="C38" s="1032"/>
      <c r="D38" s="1032"/>
      <c r="E38" s="1032"/>
      <c r="F38" s="1033"/>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1"/>
      <c r="B39" s="1032"/>
      <c r="C39" s="1032"/>
      <c r="D39" s="1032"/>
      <c r="E39" s="1032"/>
      <c r="F39" s="1033"/>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1"/>
      <c r="B40" s="1032"/>
      <c r="C40" s="1032"/>
      <c r="D40" s="1032"/>
      <c r="E40" s="1032"/>
      <c r="F40" s="103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1"/>
      <c r="B45" s="1032"/>
      <c r="C45" s="1032"/>
      <c r="D45" s="1032"/>
      <c r="E45" s="1032"/>
      <c r="F45" s="1033"/>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1"/>
      <c r="B46" s="1032"/>
      <c r="C46" s="1032"/>
      <c r="D46" s="1032"/>
      <c r="E46" s="1032"/>
      <c r="F46" s="1033"/>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1"/>
      <c r="B47" s="1032"/>
      <c r="C47" s="1032"/>
      <c r="D47" s="1032"/>
      <c r="E47" s="1032"/>
      <c r="F47" s="1033"/>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1"/>
      <c r="B48" s="1032"/>
      <c r="C48" s="1032"/>
      <c r="D48" s="1032"/>
      <c r="E48" s="1032"/>
      <c r="F48" s="1033"/>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1"/>
      <c r="B49" s="1032"/>
      <c r="C49" s="1032"/>
      <c r="D49" s="1032"/>
      <c r="E49" s="1032"/>
      <c r="F49" s="1033"/>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1"/>
      <c r="B50" s="1032"/>
      <c r="C50" s="1032"/>
      <c r="D50" s="1032"/>
      <c r="E50" s="1032"/>
      <c r="F50" s="1033"/>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1"/>
      <c r="B51" s="1032"/>
      <c r="C51" s="1032"/>
      <c r="D51" s="1032"/>
      <c r="E51" s="1032"/>
      <c r="F51" s="1033"/>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1"/>
      <c r="B52" s="1032"/>
      <c r="C52" s="1032"/>
      <c r="D52" s="1032"/>
      <c r="E52" s="1032"/>
      <c r="F52" s="1033"/>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1"/>
      <c r="B59" s="1032"/>
      <c r="C59" s="1032"/>
      <c r="D59" s="1032"/>
      <c r="E59" s="1032"/>
      <c r="F59" s="1033"/>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1"/>
      <c r="B60" s="1032"/>
      <c r="C60" s="1032"/>
      <c r="D60" s="1032"/>
      <c r="E60" s="1032"/>
      <c r="F60" s="1033"/>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1"/>
      <c r="B61" s="1032"/>
      <c r="C61" s="1032"/>
      <c r="D61" s="1032"/>
      <c r="E61" s="1032"/>
      <c r="F61" s="1033"/>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1"/>
      <c r="B62" s="1032"/>
      <c r="C62" s="1032"/>
      <c r="D62" s="1032"/>
      <c r="E62" s="1032"/>
      <c r="F62" s="1033"/>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1"/>
      <c r="B63" s="1032"/>
      <c r="C63" s="1032"/>
      <c r="D63" s="1032"/>
      <c r="E63" s="1032"/>
      <c r="F63" s="1033"/>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1"/>
      <c r="B64" s="1032"/>
      <c r="C64" s="1032"/>
      <c r="D64" s="1032"/>
      <c r="E64" s="1032"/>
      <c r="F64" s="1033"/>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1"/>
      <c r="B65" s="1032"/>
      <c r="C65" s="1032"/>
      <c r="D65" s="1032"/>
      <c r="E65" s="1032"/>
      <c r="F65" s="1033"/>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1"/>
      <c r="B66" s="1032"/>
      <c r="C66" s="1032"/>
      <c r="D66" s="1032"/>
      <c r="E66" s="1032"/>
      <c r="F66" s="1033"/>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1"/>
      <c r="B67" s="1032"/>
      <c r="C67" s="1032"/>
      <c r="D67" s="1032"/>
      <c r="E67" s="1032"/>
      <c r="F67" s="103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1"/>
      <c r="B72" s="1032"/>
      <c r="C72" s="1032"/>
      <c r="D72" s="1032"/>
      <c r="E72" s="1032"/>
      <c r="F72" s="1033"/>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1"/>
      <c r="B73" s="1032"/>
      <c r="C73" s="1032"/>
      <c r="D73" s="1032"/>
      <c r="E73" s="1032"/>
      <c r="F73" s="1033"/>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1"/>
      <c r="B74" s="1032"/>
      <c r="C74" s="1032"/>
      <c r="D74" s="1032"/>
      <c r="E74" s="1032"/>
      <c r="F74" s="1033"/>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1"/>
      <c r="B75" s="1032"/>
      <c r="C75" s="1032"/>
      <c r="D75" s="1032"/>
      <c r="E75" s="1032"/>
      <c r="F75" s="1033"/>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1"/>
      <c r="B76" s="1032"/>
      <c r="C76" s="1032"/>
      <c r="D76" s="1032"/>
      <c r="E76" s="1032"/>
      <c r="F76" s="1033"/>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1"/>
      <c r="B77" s="1032"/>
      <c r="C77" s="1032"/>
      <c r="D77" s="1032"/>
      <c r="E77" s="1032"/>
      <c r="F77" s="1033"/>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1"/>
      <c r="B78" s="1032"/>
      <c r="C78" s="1032"/>
      <c r="D78" s="1032"/>
      <c r="E78" s="1032"/>
      <c r="F78" s="1033"/>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1"/>
      <c r="B79" s="1032"/>
      <c r="C79" s="1032"/>
      <c r="D79" s="1032"/>
      <c r="E79" s="1032"/>
      <c r="F79" s="1033"/>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1"/>
      <c r="B80" s="1032"/>
      <c r="C80" s="1032"/>
      <c r="D80" s="1032"/>
      <c r="E80" s="1032"/>
      <c r="F80" s="103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1"/>
      <c r="B85" s="1032"/>
      <c r="C85" s="1032"/>
      <c r="D85" s="1032"/>
      <c r="E85" s="1032"/>
      <c r="F85" s="1033"/>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1"/>
      <c r="B86" s="1032"/>
      <c r="C86" s="1032"/>
      <c r="D86" s="1032"/>
      <c r="E86" s="1032"/>
      <c r="F86" s="1033"/>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1"/>
      <c r="B87" s="1032"/>
      <c r="C87" s="1032"/>
      <c r="D87" s="1032"/>
      <c r="E87" s="1032"/>
      <c r="F87" s="1033"/>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1"/>
      <c r="B88" s="1032"/>
      <c r="C88" s="1032"/>
      <c r="D88" s="1032"/>
      <c r="E88" s="1032"/>
      <c r="F88" s="1033"/>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1"/>
      <c r="B89" s="1032"/>
      <c r="C89" s="1032"/>
      <c r="D89" s="1032"/>
      <c r="E89" s="1032"/>
      <c r="F89" s="1033"/>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1"/>
      <c r="B90" s="1032"/>
      <c r="C90" s="1032"/>
      <c r="D90" s="1032"/>
      <c r="E90" s="1032"/>
      <c r="F90" s="1033"/>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1"/>
      <c r="B91" s="1032"/>
      <c r="C91" s="1032"/>
      <c r="D91" s="1032"/>
      <c r="E91" s="1032"/>
      <c r="F91" s="1033"/>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1"/>
      <c r="B92" s="1032"/>
      <c r="C92" s="1032"/>
      <c r="D92" s="1032"/>
      <c r="E92" s="1032"/>
      <c r="F92" s="1033"/>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1"/>
      <c r="B93" s="1032"/>
      <c r="C93" s="1032"/>
      <c r="D93" s="1032"/>
      <c r="E93" s="1032"/>
      <c r="F93" s="103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1"/>
      <c r="B98" s="1032"/>
      <c r="C98" s="1032"/>
      <c r="D98" s="1032"/>
      <c r="E98" s="1032"/>
      <c r="F98" s="1033"/>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1"/>
      <c r="B99" s="1032"/>
      <c r="C99" s="1032"/>
      <c r="D99" s="1032"/>
      <c r="E99" s="1032"/>
      <c r="F99" s="1033"/>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1"/>
      <c r="B100" s="1032"/>
      <c r="C100" s="1032"/>
      <c r="D100" s="1032"/>
      <c r="E100" s="1032"/>
      <c r="F100" s="1033"/>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1"/>
      <c r="B101" s="1032"/>
      <c r="C101" s="1032"/>
      <c r="D101" s="1032"/>
      <c r="E101" s="1032"/>
      <c r="F101" s="1033"/>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1"/>
      <c r="B102" s="1032"/>
      <c r="C102" s="1032"/>
      <c r="D102" s="1032"/>
      <c r="E102" s="1032"/>
      <c r="F102" s="1033"/>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1"/>
      <c r="B103" s="1032"/>
      <c r="C103" s="1032"/>
      <c r="D103" s="1032"/>
      <c r="E103" s="1032"/>
      <c r="F103" s="1033"/>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1"/>
      <c r="B104" s="1032"/>
      <c r="C104" s="1032"/>
      <c r="D104" s="1032"/>
      <c r="E104" s="1032"/>
      <c r="F104" s="1033"/>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1"/>
      <c r="B105" s="1032"/>
      <c r="C105" s="1032"/>
      <c r="D105" s="1032"/>
      <c r="E105" s="1032"/>
      <c r="F105" s="1033"/>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1"/>
      <c r="B112" s="1032"/>
      <c r="C112" s="1032"/>
      <c r="D112" s="1032"/>
      <c r="E112" s="1032"/>
      <c r="F112" s="1033"/>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1"/>
      <c r="B113" s="1032"/>
      <c r="C113" s="1032"/>
      <c r="D113" s="1032"/>
      <c r="E113" s="1032"/>
      <c r="F113" s="1033"/>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1"/>
      <c r="B114" s="1032"/>
      <c r="C114" s="1032"/>
      <c r="D114" s="1032"/>
      <c r="E114" s="1032"/>
      <c r="F114" s="1033"/>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1"/>
      <c r="B115" s="1032"/>
      <c r="C115" s="1032"/>
      <c r="D115" s="1032"/>
      <c r="E115" s="1032"/>
      <c r="F115" s="1033"/>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1"/>
      <c r="B116" s="1032"/>
      <c r="C116" s="1032"/>
      <c r="D116" s="1032"/>
      <c r="E116" s="1032"/>
      <c r="F116" s="1033"/>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1"/>
      <c r="B117" s="1032"/>
      <c r="C117" s="1032"/>
      <c r="D117" s="1032"/>
      <c r="E117" s="1032"/>
      <c r="F117" s="1033"/>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1"/>
      <c r="B118" s="1032"/>
      <c r="C118" s="1032"/>
      <c r="D118" s="1032"/>
      <c r="E118" s="1032"/>
      <c r="F118" s="1033"/>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1"/>
      <c r="B119" s="1032"/>
      <c r="C119" s="1032"/>
      <c r="D119" s="1032"/>
      <c r="E119" s="1032"/>
      <c r="F119" s="1033"/>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1"/>
      <c r="B120" s="1032"/>
      <c r="C120" s="1032"/>
      <c r="D120" s="1032"/>
      <c r="E120" s="1032"/>
      <c r="F120" s="103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1"/>
      <c r="B125" s="1032"/>
      <c r="C125" s="1032"/>
      <c r="D125" s="1032"/>
      <c r="E125" s="1032"/>
      <c r="F125" s="1033"/>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1"/>
      <c r="B126" s="1032"/>
      <c r="C126" s="1032"/>
      <c r="D126" s="1032"/>
      <c r="E126" s="1032"/>
      <c r="F126" s="1033"/>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1"/>
      <c r="B127" s="1032"/>
      <c r="C127" s="1032"/>
      <c r="D127" s="1032"/>
      <c r="E127" s="1032"/>
      <c r="F127" s="1033"/>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1"/>
      <c r="B128" s="1032"/>
      <c r="C128" s="1032"/>
      <c r="D128" s="1032"/>
      <c r="E128" s="1032"/>
      <c r="F128" s="1033"/>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1"/>
      <c r="B129" s="1032"/>
      <c r="C129" s="1032"/>
      <c r="D129" s="1032"/>
      <c r="E129" s="1032"/>
      <c r="F129" s="1033"/>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1"/>
      <c r="B130" s="1032"/>
      <c r="C130" s="1032"/>
      <c r="D130" s="1032"/>
      <c r="E130" s="1032"/>
      <c r="F130" s="1033"/>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1"/>
      <c r="B131" s="1032"/>
      <c r="C131" s="1032"/>
      <c r="D131" s="1032"/>
      <c r="E131" s="1032"/>
      <c r="F131" s="1033"/>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1"/>
      <c r="B132" s="1032"/>
      <c r="C132" s="1032"/>
      <c r="D132" s="1032"/>
      <c r="E132" s="1032"/>
      <c r="F132" s="1033"/>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1"/>
      <c r="B133" s="1032"/>
      <c r="C133" s="1032"/>
      <c r="D133" s="1032"/>
      <c r="E133" s="1032"/>
      <c r="F133" s="103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1"/>
      <c r="B138" s="1032"/>
      <c r="C138" s="1032"/>
      <c r="D138" s="1032"/>
      <c r="E138" s="1032"/>
      <c r="F138" s="1033"/>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1"/>
      <c r="B139" s="1032"/>
      <c r="C139" s="1032"/>
      <c r="D139" s="1032"/>
      <c r="E139" s="1032"/>
      <c r="F139" s="1033"/>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1"/>
      <c r="B140" s="1032"/>
      <c r="C140" s="1032"/>
      <c r="D140" s="1032"/>
      <c r="E140" s="1032"/>
      <c r="F140" s="1033"/>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1"/>
      <c r="B141" s="1032"/>
      <c r="C141" s="1032"/>
      <c r="D141" s="1032"/>
      <c r="E141" s="1032"/>
      <c r="F141" s="1033"/>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1"/>
      <c r="B142" s="1032"/>
      <c r="C142" s="1032"/>
      <c r="D142" s="1032"/>
      <c r="E142" s="1032"/>
      <c r="F142" s="1033"/>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1"/>
      <c r="B143" s="1032"/>
      <c r="C143" s="1032"/>
      <c r="D143" s="1032"/>
      <c r="E143" s="1032"/>
      <c r="F143" s="1033"/>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1"/>
      <c r="B144" s="1032"/>
      <c r="C144" s="1032"/>
      <c r="D144" s="1032"/>
      <c r="E144" s="1032"/>
      <c r="F144" s="1033"/>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1"/>
      <c r="B145" s="1032"/>
      <c r="C145" s="1032"/>
      <c r="D145" s="1032"/>
      <c r="E145" s="1032"/>
      <c r="F145" s="1033"/>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1"/>
      <c r="B146" s="1032"/>
      <c r="C146" s="1032"/>
      <c r="D146" s="1032"/>
      <c r="E146" s="1032"/>
      <c r="F146" s="103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1"/>
      <c r="B151" s="1032"/>
      <c r="C151" s="1032"/>
      <c r="D151" s="1032"/>
      <c r="E151" s="1032"/>
      <c r="F151" s="1033"/>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1"/>
      <c r="B152" s="1032"/>
      <c r="C152" s="1032"/>
      <c r="D152" s="1032"/>
      <c r="E152" s="1032"/>
      <c r="F152" s="1033"/>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1"/>
      <c r="B153" s="1032"/>
      <c r="C153" s="1032"/>
      <c r="D153" s="1032"/>
      <c r="E153" s="1032"/>
      <c r="F153" s="1033"/>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1"/>
      <c r="B154" s="1032"/>
      <c r="C154" s="1032"/>
      <c r="D154" s="1032"/>
      <c r="E154" s="1032"/>
      <c r="F154" s="1033"/>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1"/>
      <c r="B155" s="1032"/>
      <c r="C155" s="1032"/>
      <c r="D155" s="1032"/>
      <c r="E155" s="1032"/>
      <c r="F155" s="1033"/>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1"/>
      <c r="B156" s="1032"/>
      <c r="C156" s="1032"/>
      <c r="D156" s="1032"/>
      <c r="E156" s="1032"/>
      <c r="F156" s="1033"/>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1"/>
      <c r="B157" s="1032"/>
      <c r="C157" s="1032"/>
      <c r="D157" s="1032"/>
      <c r="E157" s="1032"/>
      <c r="F157" s="1033"/>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1"/>
      <c r="B158" s="1032"/>
      <c r="C158" s="1032"/>
      <c r="D158" s="1032"/>
      <c r="E158" s="1032"/>
      <c r="F158" s="1033"/>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1"/>
      <c r="B165" s="1032"/>
      <c r="C165" s="1032"/>
      <c r="D165" s="1032"/>
      <c r="E165" s="1032"/>
      <c r="F165" s="1033"/>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1"/>
      <c r="B166" s="1032"/>
      <c r="C166" s="1032"/>
      <c r="D166" s="1032"/>
      <c r="E166" s="1032"/>
      <c r="F166" s="1033"/>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1"/>
      <c r="B167" s="1032"/>
      <c r="C167" s="1032"/>
      <c r="D167" s="1032"/>
      <c r="E167" s="1032"/>
      <c r="F167" s="1033"/>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1"/>
      <c r="B168" s="1032"/>
      <c r="C168" s="1032"/>
      <c r="D168" s="1032"/>
      <c r="E168" s="1032"/>
      <c r="F168" s="1033"/>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1"/>
      <c r="B169" s="1032"/>
      <c r="C169" s="1032"/>
      <c r="D169" s="1032"/>
      <c r="E169" s="1032"/>
      <c r="F169" s="1033"/>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1"/>
      <c r="B170" s="1032"/>
      <c r="C170" s="1032"/>
      <c r="D170" s="1032"/>
      <c r="E170" s="1032"/>
      <c r="F170" s="1033"/>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1"/>
      <c r="B171" s="1032"/>
      <c r="C171" s="1032"/>
      <c r="D171" s="1032"/>
      <c r="E171" s="1032"/>
      <c r="F171" s="1033"/>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1"/>
      <c r="B172" s="1032"/>
      <c r="C172" s="1032"/>
      <c r="D172" s="1032"/>
      <c r="E172" s="1032"/>
      <c r="F172" s="1033"/>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1"/>
      <c r="B173" s="1032"/>
      <c r="C173" s="1032"/>
      <c r="D173" s="1032"/>
      <c r="E173" s="1032"/>
      <c r="F173" s="103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1"/>
      <c r="B178" s="1032"/>
      <c r="C178" s="1032"/>
      <c r="D178" s="1032"/>
      <c r="E178" s="1032"/>
      <c r="F178" s="1033"/>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1"/>
      <c r="B179" s="1032"/>
      <c r="C179" s="1032"/>
      <c r="D179" s="1032"/>
      <c r="E179" s="1032"/>
      <c r="F179" s="1033"/>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1"/>
      <c r="B180" s="1032"/>
      <c r="C180" s="1032"/>
      <c r="D180" s="1032"/>
      <c r="E180" s="1032"/>
      <c r="F180" s="1033"/>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1"/>
      <c r="B181" s="1032"/>
      <c r="C181" s="1032"/>
      <c r="D181" s="1032"/>
      <c r="E181" s="1032"/>
      <c r="F181" s="1033"/>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1"/>
      <c r="B182" s="1032"/>
      <c r="C182" s="1032"/>
      <c r="D182" s="1032"/>
      <c r="E182" s="1032"/>
      <c r="F182" s="1033"/>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1"/>
      <c r="B183" s="1032"/>
      <c r="C183" s="1032"/>
      <c r="D183" s="1032"/>
      <c r="E183" s="1032"/>
      <c r="F183" s="1033"/>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1"/>
      <c r="B184" s="1032"/>
      <c r="C184" s="1032"/>
      <c r="D184" s="1032"/>
      <c r="E184" s="1032"/>
      <c r="F184" s="1033"/>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1"/>
      <c r="B185" s="1032"/>
      <c r="C185" s="1032"/>
      <c r="D185" s="1032"/>
      <c r="E185" s="1032"/>
      <c r="F185" s="1033"/>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1"/>
      <c r="B186" s="1032"/>
      <c r="C186" s="1032"/>
      <c r="D186" s="1032"/>
      <c r="E186" s="1032"/>
      <c r="F186" s="103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1"/>
      <c r="B191" s="1032"/>
      <c r="C191" s="1032"/>
      <c r="D191" s="1032"/>
      <c r="E191" s="1032"/>
      <c r="F191" s="1033"/>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1"/>
      <c r="B192" s="1032"/>
      <c r="C192" s="1032"/>
      <c r="D192" s="1032"/>
      <c r="E192" s="1032"/>
      <c r="F192" s="1033"/>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1"/>
      <c r="B193" s="1032"/>
      <c r="C193" s="1032"/>
      <c r="D193" s="1032"/>
      <c r="E193" s="1032"/>
      <c r="F193" s="1033"/>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1"/>
      <c r="B194" s="1032"/>
      <c r="C194" s="1032"/>
      <c r="D194" s="1032"/>
      <c r="E194" s="1032"/>
      <c r="F194" s="1033"/>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1"/>
      <c r="B195" s="1032"/>
      <c r="C195" s="1032"/>
      <c r="D195" s="1032"/>
      <c r="E195" s="1032"/>
      <c r="F195" s="1033"/>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1"/>
      <c r="B196" s="1032"/>
      <c r="C196" s="1032"/>
      <c r="D196" s="1032"/>
      <c r="E196" s="1032"/>
      <c r="F196" s="1033"/>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1"/>
      <c r="B197" s="1032"/>
      <c r="C197" s="1032"/>
      <c r="D197" s="1032"/>
      <c r="E197" s="1032"/>
      <c r="F197" s="1033"/>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1"/>
      <c r="B198" s="1032"/>
      <c r="C198" s="1032"/>
      <c r="D198" s="1032"/>
      <c r="E198" s="1032"/>
      <c r="F198" s="1033"/>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1"/>
      <c r="B199" s="1032"/>
      <c r="C199" s="1032"/>
      <c r="D199" s="1032"/>
      <c r="E199" s="1032"/>
      <c r="F199" s="103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1"/>
      <c r="B204" s="1032"/>
      <c r="C204" s="1032"/>
      <c r="D204" s="1032"/>
      <c r="E204" s="1032"/>
      <c r="F204" s="1033"/>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1"/>
      <c r="B205" s="1032"/>
      <c r="C205" s="1032"/>
      <c r="D205" s="1032"/>
      <c r="E205" s="1032"/>
      <c r="F205" s="1033"/>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1"/>
      <c r="B206" s="1032"/>
      <c r="C206" s="1032"/>
      <c r="D206" s="1032"/>
      <c r="E206" s="1032"/>
      <c r="F206" s="1033"/>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1"/>
      <c r="B207" s="1032"/>
      <c r="C207" s="1032"/>
      <c r="D207" s="1032"/>
      <c r="E207" s="1032"/>
      <c r="F207" s="1033"/>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1"/>
      <c r="B208" s="1032"/>
      <c r="C208" s="1032"/>
      <c r="D208" s="1032"/>
      <c r="E208" s="1032"/>
      <c r="F208" s="1033"/>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1"/>
      <c r="B209" s="1032"/>
      <c r="C209" s="1032"/>
      <c r="D209" s="1032"/>
      <c r="E209" s="1032"/>
      <c r="F209" s="1033"/>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1"/>
      <c r="B210" s="1032"/>
      <c r="C210" s="1032"/>
      <c r="D210" s="1032"/>
      <c r="E210" s="1032"/>
      <c r="F210" s="1033"/>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1"/>
      <c r="B211" s="1032"/>
      <c r="C211" s="1032"/>
      <c r="D211" s="1032"/>
      <c r="E211" s="1032"/>
      <c r="F211" s="1033"/>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1"/>
      <c r="B218" s="1032"/>
      <c r="C218" s="1032"/>
      <c r="D218" s="1032"/>
      <c r="E218" s="1032"/>
      <c r="F218" s="1033"/>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1"/>
      <c r="B219" s="1032"/>
      <c r="C219" s="1032"/>
      <c r="D219" s="1032"/>
      <c r="E219" s="1032"/>
      <c r="F219" s="1033"/>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1"/>
      <c r="B220" s="1032"/>
      <c r="C220" s="1032"/>
      <c r="D220" s="1032"/>
      <c r="E220" s="1032"/>
      <c r="F220" s="1033"/>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1"/>
      <c r="B221" s="1032"/>
      <c r="C221" s="1032"/>
      <c r="D221" s="1032"/>
      <c r="E221" s="1032"/>
      <c r="F221" s="1033"/>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1"/>
      <c r="B222" s="1032"/>
      <c r="C222" s="1032"/>
      <c r="D222" s="1032"/>
      <c r="E222" s="1032"/>
      <c r="F222" s="1033"/>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1"/>
      <c r="B223" s="1032"/>
      <c r="C223" s="1032"/>
      <c r="D223" s="1032"/>
      <c r="E223" s="1032"/>
      <c r="F223" s="1033"/>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1"/>
      <c r="B224" s="1032"/>
      <c r="C224" s="1032"/>
      <c r="D224" s="1032"/>
      <c r="E224" s="1032"/>
      <c r="F224" s="1033"/>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1"/>
      <c r="B225" s="1032"/>
      <c r="C225" s="1032"/>
      <c r="D225" s="1032"/>
      <c r="E225" s="1032"/>
      <c r="F225" s="1033"/>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1"/>
      <c r="B226" s="1032"/>
      <c r="C226" s="1032"/>
      <c r="D226" s="1032"/>
      <c r="E226" s="1032"/>
      <c r="F226" s="103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1"/>
      <c r="B231" s="1032"/>
      <c r="C231" s="1032"/>
      <c r="D231" s="1032"/>
      <c r="E231" s="1032"/>
      <c r="F231" s="1033"/>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1"/>
      <c r="B232" s="1032"/>
      <c r="C232" s="1032"/>
      <c r="D232" s="1032"/>
      <c r="E232" s="1032"/>
      <c r="F232" s="1033"/>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1"/>
      <c r="B233" s="1032"/>
      <c r="C233" s="1032"/>
      <c r="D233" s="1032"/>
      <c r="E233" s="1032"/>
      <c r="F233" s="1033"/>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1"/>
      <c r="B234" s="1032"/>
      <c r="C234" s="1032"/>
      <c r="D234" s="1032"/>
      <c r="E234" s="1032"/>
      <c r="F234" s="1033"/>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1"/>
      <c r="B235" s="1032"/>
      <c r="C235" s="1032"/>
      <c r="D235" s="1032"/>
      <c r="E235" s="1032"/>
      <c r="F235" s="1033"/>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1"/>
      <c r="B236" s="1032"/>
      <c r="C236" s="1032"/>
      <c r="D236" s="1032"/>
      <c r="E236" s="1032"/>
      <c r="F236" s="1033"/>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1"/>
      <c r="B237" s="1032"/>
      <c r="C237" s="1032"/>
      <c r="D237" s="1032"/>
      <c r="E237" s="1032"/>
      <c r="F237" s="1033"/>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1"/>
      <c r="B238" s="1032"/>
      <c r="C238" s="1032"/>
      <c r="D238" s="1032"/>
      <c r="E238" s="1032"/>
      <c r="F238" s="1033"/>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1"/>
      <c r="B239" s="1032"/>
      <c r="C239" s="1032"/>
      <c r="D239" s="1032"/>
      <c r="E239" s="1032"/>
      <c r="F239" s="103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1"/>
      <c r="B244" s="1032"/>
      <c r="C244" s="1032"/>
      <c r="D244" s="1032"/>
      <c r="E244" s="1032"/>
      <c r="F244" s="1033"/>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1"/>
      <c r="B245" s="1032"/>
      <c r="C245" s="1032"/>
      <c r="D245" s="1032"/>
      <c r="E245" s="1032"/>
      <c r="F245" s="1033"/>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1"/>
      <c r="B246" s="1032"/>
      <c r="C246" s="1032"/>
      <c r="D246" s="1032"/>
      <c r="E246" s="1032"/>
      <c r="F246" s="1033"/>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1"/>
      <c r="B247" s="1032"/>
      <c r="C247" s="1032"/>
      <c r="D247" s="1032"/>
      <c r="E247" s="1032"/>
      <c r="F247" s="1033"/>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1"/>
      <c r="B248" s="1032"/>
      <c r="C248" s="1032"/>
      <c r="D248" s="1032"/>
      <c r="E248" s="1032"/>
      <c r="F248" s="1033"/>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1"/>
      <c r="B249" s="1032"/>
      <c r="C249" s="1032"/>
      <c r="D249" s="1032"/>
      <c r="E249" s="1032"/>
      <c r="F249" s="1033"/>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1"/>
      <c r="B250" s="1032"/>
      <c r="C250" s="1032"/>
      <c r="D250" s="1032"/>
      <c r="E250" s="1032"/>
      <c r="F250" s="1033"/>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1"/>
      <c r="B251" s="1032"/>
      <c r="C251" s="1032"/>
      <c r="D251" s="1032"/>
      <c r="E251" s="1032"/>
      <c r="F251" s="1033"/>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1"/>
      <c r="B252" s="1032"/>
      <c r="C252" s="1032"/>
      <c r="D252" s="1032"/>
      <c r="E252" s="1032"/>
      <c r="F252" s="103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1"/>
      <c r="B257" s="1032"/>
      <c r="C257" s="1032"/>
      <c r="D257" s="1032"/>
      <c r="E257" s="1032"/>
      <c r="F257" s="1033"/>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1"/>
      <c r="B258" s="1032"/>
      <c r="C258" s="1032"/>
      <c r="D258" s="1032"/>
      <c r="E258" s="1032"/>
      <c r="F258" s="1033"/>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1"/>
      <c r="B259" s="1032"/>
      <c r="C259" s="1032"/>
      <c r="D259" s="1032"/>
      <c r="E259" s="1032"/>
      <c r="F259" s="1033"/>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1"/>
      <c r="B260" s="1032"/>
      <c r="C260" s="1032"/>
      <c r="D260" s="1032"/>
      <c r="E260" s="1032"/>
      <c r="F260" s="1033"/>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1"/>
      <c r="B261" s="1032"/>
      <c r="C261" s="1032"/>
      <c r="D261" s="1032"/>
      <c r="E261" s="1032"/>
      <c r="F261" s="1033"/>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1"/>
      <c r="B262" s="1032"/>
      <c r="C262" s="1032"/>
      <c r="D262" s="1032"/>
      <c r="E262" s="1032"/>
      <c r="F262" s="1033"/>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1"/>
      <c r="B263" s="1032"/>
      <c r="C263" s="1032"/>
      <c r="D263" s="1032"/>
      <c r="E263" s="1032"/>
      <c r="F263" s="1033"/>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1"/>
      <c r="B264" s="1032"/>
      <c r="C264" s="1032"/>
      <c r="D264" s="1032"/>
      <c r="E264" s="1032"/>
      <c r="F264" s="1033"/>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2">
        <v>1</v>
      </c>
      <c r="B4" s="1052">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2">
        <v>1</v>
      </c>
      <c r="B37" s="1052">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新國 祐一朗(niikuni-yuuichirou)</cp:lastModifiedBy>
  <cp:lastPrinted>2021-03-08T07:58:12Z</cp:lastPrinted>
  <dcterms:created xsi:type="dcterms:W3CDTF">2012-03-13T00:50:25Z</dcterms:created>
  <dcterms:modified xsi:type="dcterms:W3CDTF">2021-07-05T07:57:39Z</dcterms:modified>
</cp:coreProperties>
</file>