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4000_社会・援護局（援護）　援護・業務課\2 経理係\01経理係\9 レビュー\R03\②修正\030705修正\"/>
    </mc:Choice>
  </mc:AlternateContent>
  <bookViews>
    <workbookView xWindow="738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5" i="3"/>
  <c r="AY643" i="3"/>
  <c r="AY644" i="3"/>
  <c r="AY638" i="3"/>
  <c r="AY640" i="3"/>
  <c r="AY633" i="3"/>
  <c r="AY637" i="3"/>
  <c r="AY628" i="3"/>
  <c r="AY629" i="3"/>
  <c r="AY623" i="3"/>
  <c r="AY627" i="3"/>
  <c r="AY618" i="3"/>
  <c r="AY621" i="3"/>
  <c r="AY616" i="3"/>
  <c r="AY615" i="3"/>
  <c r="AY613" i="3"/>
  <c r="AY608" i="3"/>
  <c r="AY611" i="3"/>
  <c r="AY606" i="3"/>
  <c r="AY604"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17" i="3"/>
  <c r="AY235" i="3"/>
  <c r="AY255" i="3"/>
  <c r="AY369" i="3"/>
  <c r="AY50" i="3"/>
  <c r="AY213"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<sst xmlns="http://schemas.openxmlformats.org/spreadsheetml/2006/main" count="3174" uniqueCount="809">
  <si>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</si>
  <si>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</si>
  <si>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</si>
  <si>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</si>
  <si>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</si>
  <si>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</si>
  <si>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</si>
  <si>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</si>
  <si>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</si>
  <si>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</si>
  <si>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</si>
  <si>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</si>
  <si>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</si>
  <si>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</si>
  <si>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</si>
  <si>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</si>
  <si>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</si>
  <si>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</si>
  <si>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</si>
  <si>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</si>
  <si>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</si>
  <si>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</si>
  <si>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</si>
  <si>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</si>
  <si>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</si>
  <si>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</si>
  <si>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</si>
  <si>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</si>
  <si>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</si>
  <si>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</si>
  <si>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</si>
  <si>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</si>
  <si>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</si>
  <si>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</si>
  <si>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</si>
  <si>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</si>
  <si>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</si>
  <si>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</si>
  <si>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</si>
  <si>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</si>
  <si>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</si>
  <si>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</si>
  <si>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</si>
  <si>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</si>
  <si>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</si>
  <si>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</si>
  <si>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</si>
  <si>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</si>
  <si>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</si>
  <si>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</si>
  <si>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</si>
  <si>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</si>
  <si>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</si>
  <si>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</si>
  <si>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</si>
  <si>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</si>
  <si>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</si>
  <si>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</si>
  <si>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</si>
  <si>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</si>
  <si>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</si>
  <si>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</si>
  <si>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</si>
  <si>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</si>
  <si>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</si>
  <si>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</si>
  <si>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</si>
  <si>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</si>
  <si>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</si>
  <si>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</si>
  <si>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</si>
  <si>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</si>
  <si>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</si>
  <si>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</si>
  <si>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</si>
  <si>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</si>
  <si>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</si>
  <si>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</si>
  <si>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</si>
  <si>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</si>
  <si>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</si>
  <si>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</si>
  <si>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</si>
  <si>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</si>
  <si>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</si>
  <si>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</si>
  <si>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</si>
  <si>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</si>
  <si>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</si>
  <si>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</si>
  <si>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</si>
  <si>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</si>
  <si>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</si>
  <si>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</si>
  <si>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</si>
  <si>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</si>
  <si>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</si>
  <si>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</si>
  <si>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</si>
  <si>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</si>
  <si>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</si>
  <si>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</si>
  <si>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</si>
  <si>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</si>
  <si>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</si>
  <si>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</si>
  <si>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</si>
  <si>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</si>
  <si>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</si>
  <si>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</si>
  <si>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</si>
  <si>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</si>
  <si>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</si>
  <si>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</si>
  <si>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</si>
  <si>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</si>
  <si>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</si>
  <si>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</si>
  <si>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</si>
  <si>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</si>
  <si>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</si>
  <si>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</si>
  <si>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</si>
  <si>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</si>
  <si>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</si>
  <si>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</si>
  <si>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</si>
  <si>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</si>
  <si>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</si>
  <si>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</si>
  <si>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</si>
  <si>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</si>
  <si>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</si>
  <si>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</si>
  <si>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</si>
  <si>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</si>
  <si>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</si>
  <si>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</si>
  <si>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</si>
  <si>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</si>
  <si>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</si>
  <si>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</si>
  <si>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</si>
  <si>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</si>
  <si>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</si>
  <si>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</si>
  <si>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</si>
  <si>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</si>
  <si>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</si>
  <si>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</si>
  <si>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</si>
  <si>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</si>
  <si>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</si>
  <si>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</si>
  <si>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</si>
  <si>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</si>
  <si>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</si>
  <si>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</si>
  <si>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</si>
  <si>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</si>
  <si>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</si>
  <si>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</si>
  <si>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</si>
  <si>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</si>
  <si>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</si>
  <si>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</si>
  <si>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</si>
  <si>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</si>
  <si>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</si>
  <si>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</si>
  <si>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</si>
  <si>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</si>
  <si>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</si>
  <si>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</si>
  <si>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</si>
  <si>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</si>
  <si>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</si>
  <si>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</si>
  <si>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</si>
  <si>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</si>
  <si>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</si>
  <si>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</si>
  <si>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</si>
  <si>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</si>
  <si>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</si>
  <si>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</si>
  <si>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</si>
  <si>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</si>
  <si>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</si>
  <si>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</si>
  <si>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</si>
  <si>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</si>
  <si>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</si>
  <si>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</si>
  <si>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</si>
  <si>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</si>
  <si>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</si>
  <si>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</si>
  <si>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</si>
  <si>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</si>
  <si>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</si>
  <si>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</si>
  <si>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</si>
  <si>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</si>
  <si>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</si>
  <si>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</si>
  <si>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</si>
  <si>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</si>
  <si>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</si>
  <si>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</si>
  <si>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</si>
  <si>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</si>
  <si>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</si>
  <si>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</si>
  <si>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</si>
  <si>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</si>
  <si>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</si>
  <si>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</si>
  <si>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</si>
  <si>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</si>
  <si>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</si>
  <si>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</si>
  <si>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</si>
  <si>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</si>
  <si>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</si>
  <si>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</si>
  <si>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</si>
  <si>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</si>
  <si>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</si>
  <si>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</si>
  <si>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</si>
  <si>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</si>
  <si>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</si>
  <si>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</si>
  <si>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</si>
  <si>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</si>
  <si>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</si>
  <si>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</si>
  <si>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</si>
  <si>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</si>
  <si>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</si>
  <si>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</si>
  <si>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</si>
  <si>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</si>
  <si>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</si>
  <si>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</si>
  <si>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</si>
  <si>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</si>
  <si>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</si>
  <si>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</si>
  <si>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</si>
  <si>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</si>
  <si>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</si>
  <si>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</si>
  <si>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</si>
  <si>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</si>
  <si>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</si>
  <si>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</si>
  <si>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</si>
  <si>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</si>
  <si>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</si>
  <si>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</si>
  <si>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</si>
  <si>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</si>
  <si>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</si>
  <si>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</si>
  <si>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</si>
  <si>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</si>
  <si>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</si>
  <si>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</si>
  <si>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</si>
  <si>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</si>
  <si>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</si>
  <si>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</si>
  <si>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</si>
  <si>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</si>
  <si>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</si>
  <si>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</si>
  <si>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</si>
  <si>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</si>
  <si>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</si>
  <si>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</si>
  <si>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</si>
  <si>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</si>
  <si>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</si>
  <si>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</si>
  <si>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</si>
  <si>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</si>
  <si>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</si>
  <si>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</si>
  <si>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</si>
  <si>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</si>
  <si>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</si>
  <si>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</si>
  <si>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</si>
  <si>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</si>
  <si>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</si>
  <si>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</si>
  <si>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</si>
  <si>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</si>
  <si>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</si>
  <si>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</si>
  <si>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</si>
  <si>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</si>
  <si>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</si>
  <si>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</si>
  <si>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</si>
  <si>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</si>
  <si>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</si>
  <si>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</si>
  <si>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</si>
  <si>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</si>
  <si>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</si>
  <si>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</si>
  <si>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</si>
  <si>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</si>
  <si>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</si>
  <si>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</si>
  <si>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</si>
  <si>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</si>
  <si>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</si>
  <si>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</si>
  <si>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</si>
  <si>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</si>
  <si>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</si>
  <si>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</si>
  <si>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</si>
  <si>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</si>
  <si>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</si>
  <si>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</si>
  <si>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</si>
  <si>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</si>
  <si>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</si>
  <si>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</si>
  <si>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</si>
  <si>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</si>
  <si>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</si>
  <si>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</si>
  <si>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</si>
  <si>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</si>
  <si>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</si>
  <si>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</si>
  <si>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</si>
  <si>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</si>
  <si>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</si>
  <si>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</si>
  <si>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</si>
  <si>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</si>
  <si>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</si>
  <si>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</si>
  <si>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</si>
  <si>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</si>
  <si>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</si>
  <si>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</si>
  <si>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</si>
  <si>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</si>
  <si>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</si>
  <si>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</si>
  <si>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</si>
  <si>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</si>
  <si>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</si>
  <si>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</si>
  <si>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</si>
  <si>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</si>
  <si>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</si>
  <si>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</si>
  <si>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</si>
  <si>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</si>
  <si>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</si>
  <si>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</si>
  <si>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</si>
  <si>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</si>
  <si>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</si>
  <si>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</si>
  <si>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</si>
  <si>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</si>
  <si>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</si>
  <si>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</si>
  <si>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</si>
  <si>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</si>
  <si>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</si>
  <si>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</si>
  <si>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</si>
  <si>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</si>
  <si>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</si>
  <si>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</si>
  <si>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</si>
  <si>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</si>
  <si>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</si>
  <si>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</si>
  <si>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</si>
  <si>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</si>
  <si>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</si>
  <si>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</si>
  <si>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</si>
  <si>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</si>
  <si>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</si>
  <si>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</si>
  <si>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</si>
  <si>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</si>
  <si>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</si>
  <si>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</si>
  <si>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</si>
  <si>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</si>
  <si>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</si>
  <si>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</si>
  <si>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</si>
  <si>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</si>
  <si>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</si>
  <si>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</si>
  <si>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</si>
  <si>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</si>
  <si>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</si>
  <si>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</si>
  <si>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</si>
  <si>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</si>
  <si>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</si>
  <si>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</si>
  <si>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</si>
  <si>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</si>
  <si>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</si>
  <si>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</si>
  <si>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</si>
  <si>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</si>
  <si>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</si>
  <si>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</si>
  <si>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</si>
  <si>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</si>
  <si>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</si>
  <si>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</si>
  <si>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</si>
  <si>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</si>
  <si>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</si>
  <si>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</si>
  <si>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</si>
  <si>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</si>
  <si>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</si>
  <si>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</si>
  <si>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</si>
  <si>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</si>
  <si>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</si>
  <si>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</si>
  <si>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</si>
  <si>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</si>
  <si>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</si>
  <si>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</si>
  <si>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</si>
  <si>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</si>
  <si>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</si>
  <si>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</si>
  <si>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</si>
  <si>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</si>
  <si>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</si>
  <si>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</si>
  <si>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</si>
  <si>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</si>
  <si>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</si>
  <si>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</si>
  <si>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</si>
  <si>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</si>
  <si>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</si>
  <si>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</si>
  <si>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</si>
  <si>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</si>
  <si>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</si>
  <si>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</si>
  <si>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</si>
  <si>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</si>
  <si>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</si>
  <si>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</si>
  <si>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</si>
  <si>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</si>
  <si>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</si>
  <si>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</si>
  <si>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</si>
  <si>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</si>
  <si>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</si>
  <si>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</si>
  <si>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</si>
  <si>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</si>
  <si>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</si>
  <si>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</si>
  <si>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</si>
  <si>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</si>
  <si>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</si>
  <si>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</si>
  <si>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</si>
  <si>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</si>
  <si>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</si>
  <si>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</si>
  <si>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</si>
  <si>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</si>
  <si>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</si>
  <si>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</si>
  <si>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</si>
  <si>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</si>
  <si>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</si>
  <si>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</si>
  <si>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</si>
  <si>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</si>
  <si>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</si>
  <si>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</si>
  <si>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</si>
  <si>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</si>
  <si>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</si>
  <si>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</si>
  <si>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</si>
  <si>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</si>
  <si>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</si>
  <si>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</si>
  <si>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</si>
  <si>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</si>
  <si>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</si>
  <si>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</si>
  <si>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</si>
  <si>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</si>
  <si>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</si>
  <si>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</si>
  <si>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</si>
  <si>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</si>
  <si>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</si>
  <si>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</si>
  <si>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</si>
  <si>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</si>
  <si>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</si>
  <si>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</si>
  <si>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</si>
  <si>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</si>
  <si>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</si>
  <si>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</si>
  <si>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</si>
  <si>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</si>
  <si>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</si>
  <si>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</si>
  <si>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</si>
  <si>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</si>
  <si>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</si>
  <si>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</si>
  <si>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</si>
  <si>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</si>
  <si>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</si>
  <si>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</si>
  <si>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</si>
  <si>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</si>
  <si>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</si>
  <si>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</si>
  <si>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</si>
  <si>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</si>
  <si>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</si>
  <si>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</si>
  <si>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</si>
  <si>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</si>
  <si>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</si>
  <si>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</si>
  <si>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</si>
  <si>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</si>
  <si>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</si>
  <si>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</si>
  <si>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</si>
  <si>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</si>
  <si>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</si>
  <si>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</si>
  <si>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</si>
  <si>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</si>
  <si>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</si>
  <si>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</si>
  <si>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</si>
  <si>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</si>
  <si>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</si>
  <si>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</si>
  <si>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</si>
  <si>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</si>
  <si>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</si>
  <si>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</si>
  <si>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</si>
  <si>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</si>
  <si>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</si>
  <si>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</si>
  <si>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</si>
  <si>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</si>
  <si>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</si>
  <si>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</si>
  <si>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</si>
  <si>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</si>
  <si>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</si>
  <si>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</si>
  <si>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</si>
  <si>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</si>
  <si>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</si>
  <si>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</si>
  <si>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</si>
  <si>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</si>
  <si>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</si>
  <si>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</si>
  <si>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</si>
  <si>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</si>
  <si>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</si>
  <si>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</si>
  <si>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</si>
  <si>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</si>
  <si>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</si>
  <si>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</si>
  <si>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</si>
  <si>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</si>
  <si>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</si>
  <si>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</si>
  <si>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</si>
  <si>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</si>
  <si>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</si>
  <si>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</si>
  <si>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</si>
  <si>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</si>
  <si>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</si>
  <si>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</si>
  <si>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</si>
  <si>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</si>
  <si>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</si>
  <si>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</si>
  <si>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</si>
  <si>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</si>
  <si>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</si>
  <si>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</si>
  <si>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</si>
  <si>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</si>
  <si>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</si>
  <si>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</si>
  <si>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</si>
  <si>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</si>
  <si>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</si>
  <si>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</si>
  <si>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</si>
  <si>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</si>
  <si>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</si>
  <si>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</si>
  <si>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</si>
  <si>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</si>
  <si>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</si>
  <si>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</si>
  <si>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</si>
  <si>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</si>
  <si>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</si>
  <si>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</si>
  <si>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</si>
  <si>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</si>
  <si>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</si>
  <si>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</si>
  <si>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</si>
  <si>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</si>
  <si>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</si>
  <si>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</si>
  <si>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</si>
  <si>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</si>
  <si>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</si>
  <si>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</si>
  <si>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</si>
  <si>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</si>
  <si>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</si>
  <si>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</si>
  <si>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</si>
  <si>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</si>
  <si>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</si>
  <si>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</si>
  <si>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</si>
  <si>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</si>
  <si>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</si>
  <si>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</si>
  <si>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</si>
  <si>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</si>
  <si>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</si>
  <si>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</si>
  <si>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</si>
  <si>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</si>
  <si>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</si>
  <si>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</si>
  <si>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</si>
  <si>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</si>
  <si>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</si>
  <si>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</si>
  <si>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</si>
  <si>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</si>
  <si>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</si>
  <si>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</si>
  <si>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</si>
  <si>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</si>
  <si>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</si>
  <si>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</si>
  <si>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</si>
  <si>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</si>
  <si>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</si>
  <si>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</si>
  <si>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</si>
  <si>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</si>
  <si>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</si>
  <si>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</si>
  <si>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</si>
  <si>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</si>
  <si>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</si>
  <si>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</si>
  <si>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</si>
  <si>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</si>
  <si>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</si>
  <si>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</si>
  <si>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</si>
  <si>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</si>
  <si>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</si>
  <si>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</si>
  <si>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</si>
  <si>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</si>
  <si>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</si>
  <si>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</si>
  <si>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</si>
  <si>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戦傷病者特別援護法等に基づく戦傷病者等に対する療養の給付等の援護事業</t>
  </si>
  <si>
    <t>社会・援護局</t>
  </si>
  <si>
    <t>昭和２８年度</t>
  </si>
  <si>
    <t>終了予定なし</t>
  </si>
  <si>
    <t>援護・業務課</t>
  </si>
  <si>
    <t>未帰還者留守家族等援護法（昭和28年法律第161号）
未帰還者に関する特別措置法（昭和34年法律第7号）　　　　　　　　　　　　　　　　　　　　
戦傷病者特別援護法（昭和38年法律第168号）</t>
  </si>
  <si>
    <t>国家補償の精神に基づき、戦傷病者及び未帰還者留守家族等に対する援護を実施する。</t>
  </si>
  <si>
    <t>戦傷病者の公務上の傷病に関し、療養の給付、補装具の支給等の援護を行うこと及び未帰還者留守家族等に対し、留守家族手当、帰郷旅費、葬祭料の支給等の援護を行うこと。</t>
  </si>
  <si>
    <t>-</t>
  </si>
  <si>
    <t>戦傷病者特別援護費</t>
  </si>
  <si>
    <t>留守家族等援護費</t>
  </si>
  <si>
    <t>遺族及留守家族等援護事務委託費</t>
  </si>
  <si>
    <t>遺族年金等支給業務庁費</t>
  </si>
  <si>
    <t>本事業は法令に基づき、戦傷病者の公務上の傷病に関し、療養の給付、補装具の支給等の援護を行う費用及び未帰還者留守家族等に対し、留守家族手当、帰郷旅費、葬祭料の支給等の援護を行う費用について、国が負担する経費であり、定量的な成果目標設定はなじまない。</t>
  </si>
  <si>
    <t>予算執行率の向上</t>
  </si>
  <si>
    <t>執行率
（執行額÷歳出予算現額）</t>
  </si>
  <si>
    <t>療養患者数</t>
  </si>
  <si>
    <t>件</t>
  </si>
  <si>
    <t>単位当たりコスト＝Ｘ／Ｙ
（ Ｘ ／ Ｙ）
Ｘ：各年度執行額 
Ｙ：各年度当初の戦傷病者手帳所持者数　　　　　　　</t>
    <phoneticPr fontId="5"/>
  </si>
  <si>
    <t>千円</t>
  </si>
  <si>
    <t>　　Ｘ/Ｙ</t>
    <phoneticPr fontId="5"/>
  </si>
  <si>
    <t>112百万円
/6,871人</t>
  </si>
  <si>
    <t>戦傷病者・戦没者遺族等への援護、戦没者の遺骨の収集等を行うこと（Ⅷ－３）</t>
  </si>
  <si>
    <t>戦傷病者、戦没者遺族等に対して、援護年金の支給、療養の給付等の援護を行うこと（Ⅷ－３－１）</t>
  </si>
  <si>
    <t>戦傷病者戦没者遺族等援護法施行事務</t>
  </si>
  <si>
    <t>455</t>
  </si>
  <si>
    <t>413</t>
  </si>
  <si>
    <t>359</t>
  </si>
  <si>
    <t>724</t>
  </si>
  <si>
    <t>722</t>
  </si>
  <si>
    <t>738</t>
  </si>
  <si>
    <t>705</t>
  </si>
  <si>
    <t>707</t>
  </si>
  <si>
    <t>704</t>
  </si>
  <si>
    <t>○</t>
  </si>
  <si>
    <t>柴沼 雄一朗</t>
    <phoneticPr fontId="5"/>
  </si>
  <si>
    <t>援護費及び事務委託費の経理取扱要領の一部改正
について（令和3年3月25日社援発0325第3号）</t>
    <phoneticPr fontId="5"/>
  </si>
  <si>
    <t>本事業は、法律に基づき、戦傷病者に対する国家補償の精神に基づく給付等の援護及び未帰還者留守家族等に対する国の責務において援護を行うものであり、国民や社会のニーズに合致している。</t>
    <phoneticPr fontId="5"/>
  </si>
  <si>
    <t>本事業は、法律に基づき、戦傷病者に対する国家補償の精神に基づく給付等の援護及び未帰還者留守家族等に対する国の責務において援護を行うものである。</t>
    <phoneticPr fontId="5"/>
  </si>
  <si>
    <t>戦傷病者に対する国庫補償の精神に基づく給付等の援護及び未帰還者留守家族等に対する国の責務において援護を行うことは重要であり、優先度が高い事業である。</t>
    <phoneticPr fontId="5"/>
  </si>
  <si>
    <t>令和２年度は少額案件のみ。</t>
    <phoneticPr fontId="5"/>
  </si>
  <si>
    <t>無</t>
  </si>
  <si>
    <t>直近の戦傷病者数の減少を考慮し、予算計上に反映させている。</t>
    <phoneticPr fontId="5"/>
  </si>
  <si>
    <t>‐</t>
  </si>
  <si>
    <t>－</t>
    <phoneticPr fontId="5"/>
  </si>
  <si>
    <t>本事業は、戦傷病者の療養の給付等や未帰還者留守家族等の援護のための支給経費であり、真に必要なものに限定されている。</t>
    <phoneticPr fontId="5"/>
  </si>
  <si>
    <t>活動実績は概ね目標に見合ったものとなっている。</t>
    <phoneticPr fontId="5"/>
  </si>
  <si>
    <t>今後も、戦傷病者及び未帰還者留守家族等に対する適切な援護に努める。予算計上においては、毎年度の支給実績の減少状況を踏まえながら、引き続き必要な経費を精査する。</t>
    <phoneticPr fontId="5"/>
  </si>
  <si>
    <t>戦傷病者特別援護費</t>
    <phoneticPr fontId="5"/>
  </si>
  <si>
    <t>事務委託費</t>
    <phoneticPr fontId="5"/>
  </si>
  <si>
    <t>留守家族等援護費</t>
    <phoneticPr fontId="5"/>
  </si>
  <si>
    <t>戦傷病者に対する療養の給付、補装具の支給等の援護を実施</t>
    <phoneticPr fontId="5"/>
  </si>
  <si>
    <t>戦傷病者、未帰還者留守家族等に対する援護に係る事務を実施</t>
    <phoneticPr fontId="5"/>
  </si>
  <si>
    <t>未帰還者留守家族等に対する留守家族手当、帰郷旅費、葬祭料の支給等の援護を実施</t>
    <phoneticPr fontId="5"/>
  </si>
  <si>
    <t>戦傷病者に対する療養の給付、補装具の支給等の援護を実施（事務委託）</t>
    <phoneticPr fontId="5"/>
  </si>
  <si>
    <t>-</t>
    <phoneticPr fontId="5"/>
  </si>
  <si>
    <t>－</t>
    <phoneticPr fontId="5"/>
  </si>
  <si>
    <t>株式会社天賞堂</t>
    <rPh sb="0" eb="4">
      <t>カブシキガイシャ</t>
    </rPh>
    <rPh sb="4" eb="7">
      <t>テンショウドウ</t>
    </rPh>
    <phoneticPr fontId="5"/>
  </si>
  <si>
    <t>援護事業功労者厚生労働大臣表彰</t>
    <phoneticPr fontId="5"/>
  </si>
  <si>
    <t>株式会社内山回漕店</t>
    <rPh sb="0" eb="4">
      <t>カブシキガイシャ</t>
    </rPh>
    <phoneticPr fontId="5"/>
  </si>
  <si>
    <t>援護事業功労者厚生労働大臣表彰表彰状等梱包、発送</t>
    <rPh sb="15" eb="18">
      <t>ヒョウショウジョウ</t>
    </rPh>
    <rPh sb="18" eb="19">
      <t>トウ</t>
    </rPh>
    <rPh sb="19" eb="21">
      <t>コンポウ</t>
    </rPh>
    <rPh sb="22" eb="24">
      <t>ハッソウ</t>
    </rPh>
    <phoneticPr fontId="5"/>
  </si>
  <si>
    <t>大和綜合印刷株式会社</t>
    <rPh sb="6" eb="10">
      <t>カブシキガイシャ</t>
    </rPh>
    <phoneticPr fontId="5"/>
  </si>
  <si>
    <t>戦傷病者乗車券引換証の印刷</t>
    <phoneticPr fontId="5"/>
  </si>
  <si>
    <t>独立行政法人国立印刷局</t>
    <phoneticPr fontId="5"/>
  </si>
  <si>
    <t>援護事業功労者表彰式用表彰状用紙の購入</t>
    <phoneticPr fontId="5"/>
  </si>
  <si>
    <t>援護事業功労者表彰式用紙筒の購入</t>
    <phoneticPr fontId="5"/>
  </si>
  <si>
    <t>協新流通デベロッパー株式会社</t>
    <rPh sb="10" eb="14">
      <t>カブシキガイシャ</t>
    </rPh>
    <phoneticPr fontId="5"/>
  </si>
  <si>
    <t>株式会社ミクニ商会</t>
    <rPh sb="0" eb="4">
      <t>カブシキガイシャ</t>
    </rPh>
    <rPh sb="7" eb="9">
      <t>ショウカイ</t>
    </rPh>
    <phoneticPr fontId="5"/>
  </si>
  <si>
    <t>戦傷病者乗車券引換証の印刷梱包、発送</t>
    <rPh sb="13" eb="15">
      <t>コンポウ</t>
    </rPh>
    <rPh sb="16" eb="18">
      <t>ハッソウ</t>
    </rPh>
    <phoneticPr fontId="5"/>
  </si>
  <si>
    <t>東京官書普及株式会社</t>
    <rPh sb="6" eb="10">
      <t>カブシキガイシャ</t>
    </rPh>
    <phoneticPr fontId="5"/>
  </si>
  <si>
    <t>官報情報検索サービス</t>
    <phoneticPr fontId="5"/>
  </si>
  <si>
    <t>B.百万円を超える支出が無いため省略</t>
    <rPh sb="2" eb="4">
      <t>ヒャクマン</t>
    </rPh>
    <rPh sb="4" eb="5">
      <t>エン</t>
    </rPh>
    <rPh sb="6" eb="7">
      <t>コ</t>
    </rPh>
    <rPh sb="9" eb="11">
      <t>シシュツ</t>
    </rPh>
    <rPh sb="12" eb="13">
      <t>ナ</t>
    </rPh>
    <rPh sb="16" eb="18">
      <t>ショウリャク</t>
    </rPh>
    <phoneticPr fontId="5"/>
  </si>
  <si>
    <t>戦傷病者特別援護法は、戦傷病者の公務上の傷病に関し、療養の給付等の援護を行うことを目的としているため、対象者に対して療養費を適切に給付する。</t>
    <phoneticPr fontId="5"/>
  </si>
  <si>
    <t>有</t>
  </si>
  <si>
    <t>-</t>
    <phoneticPr fontId="5"/>
  </si>
  <si>
    <t>軍人軍属等で公務上の傷病により一定程度の障害を有する者等に戦傷病者手帳を交付し、療養の給付、補装具の支給等の各種援護を円滑に行うよう努める。
（戦傷病者手帳交付数：H29年度 6,871人、H30年度 5,590人、Ｒ元年度：3,953人）</t>
    <rPh sb="109" eb="112">
      <t>ガンネンド</t>
    </rPh>
    <rPh sb="118" eb="119">
      <t>ニン</t>
    </rPh>
    <phoneticPr fontId="5"/>
  </si>
  <si>
    <t>-</t>
    <phoneticPr fontId="5"/>
  </si>
  <si>
    <t>厚労</t>
  </si>
  <si>
    <t>（事業番号　厚生労働省20-0806-00）
戦傷病者戦没者遺族等援護法に基づき、戦傷病者等に障害年金等を支給。
（事業番号　厚生労働省20-0808-00）
戦傷病者特別援護法等に基づき、戦傷病者等に療養の給付等を実施。
何れの事業にも、戦傷病者に対する給付が含まれるが、各法に定める対象者に対し、適切に給付している。</t>
    <phoneticPr fontId="5"/>
  </si>
  <si>
    <t>-</t>
    <phoneticPr fontId="5"/>
  </si>
  <si>
    <t>△</t>
  </si>
  <si>
    <t>未帰還者特別措置費</t>
    <rPh sb="0" eb="1">
      <t>ミ</t>
    </rPh>
    <rPh sb="1" eb="4">
      <t>キカンシャ</t>
    </rPh>
    <rPh sb="4" eb="6">
      <t>トクベツ</t>
    </rPh>
    <rPh sb="6" eb="9">
      <t>ソチヒ</t>
    </rPh>
    <phoneticPr fontId="5"/>
  </si>
  <si>
    <t>79百万円
/5,590人</t>
    <phoneticPr fontId="5"/>
  </si>
  <si>
    <t>35百万円
/3,953人</t>
    <rPh sb="2" eb="4">
      <t>ヒャクマン</t>
    </rPh>
    <rPh sb="4" eb="5">
      <t>エン</t>
    </rPh>
    <rPh sb="12" eb="13">
      <t>ニン</t>
    </rPh>
    <phoneticPr fontId="5"/>
  </si>
  <si>
    <t>本事業は、戦傷病者の療養の給付等や未帰還者留守家族等の援護のための支給経費であり、対象者が必ずしも給付等を受けるとは限らないため不用率が大きくなる年度もある。</t>
    <phoneticPr fontId="5"/>
  </si>
  <si>
    <t>成果実績は目標を下回った。</t>
    <rPh sb="8" eb="10">
      <t>シタマワ</t>
    </rPh>
    <phoneticPr fontId="5"/>
  </si>
  <si>
    <t>本事業の予算額の大部分は戦傷病者に支給する療養費であり、対象者からの申請に対し、適切に支給することができた。なお、執行額は見込みを下回った。</t>
    <rPh sb="61" eb="63">
      <t>ミコ</t>
    </rPh>
    <rPh sb="65" eb="67">
      <t>シタマワ</t>
    </rPh>
    <phoneticPr fontId="5"/>
  </si>
  <si>
    <t>A.広島県</t>
    <rPh sb="2" eb="5">
      <t>ヒロシマケン</t>
    </rPh>
    <phoneticPr fontId="5"/>
  </si>
  <si>
    <t>広島県</t>
    <rPh sb="0" eb="3">
      <t>ヒロシマケン</t>
    </rPh>
    <phoneticPr fontId="5"/>
  </si>
  <si>
    <t>宮城県</t>
    <rPh sb="0" eb="3">
      <t>ミヤギケン</t>
    </rPh>
    <phoneticPr fontId="5"/>
  </si>
  <si>
    <t>神奈川県</t>
    <rPh sb="0" eb="4">
      <t>カナガワケン</t>
    </rPh>
    <phoneticPr fontId="5"/>
  </si>
  <si>
    <t>沖縄県</t>
    <rPh sb="0" eb="3">
      <t>オキナワケン</t>
    </rPh>
    <phoneticPr fontId="5"/>
  </si>
  <si>
    <t>福岡県</t>
    <rPh sb="0" eb="3">
      <t>フクオカケン</t>
    </rPh>
    <phoneticPr fontId="5"/>
  </si>
  <si>
    <t>兵庫県</t>
    <rPh sb="0" eb="3">
      <t>ヒョウゴケン</t>
    </rPh>
    <phoneticPr fontId="5"/>
  </si>
  <si>
    <t>千葉県</t>
    <rPh sb="0" eb="3">
      <t>チバケン</t>
    </rPh>
    <phoneticPr fontId="5"/>
  </si>
  <si>
    <t>大分県</t>
    <rPh sb="0" eb="2">
      <t>オオイタ</t>
    </rPh>
    <rPh sb="2" eb="3">
      <t>ケン</t>
    </rPh>
    <phoneticPr fontId="5"/>
  </si>
  <si>
    <t>北海道</t>
    <rPh sb="0" eb="3">
      <t>ホッカイドウ</t>
    </rPh>
    <phoneticPr fontId="5"/>
  </si>
  <si>
    <t>東京都</t>
    <rPh sb="0" eb="3">
      <t>トウキョウト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</si>
</sst>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68035</xdr:colOff>
      <xdr:row>748</xdr:row>
      <xdr:rowOff>27214</xdr:rowOff>
    </xdr:from>
    <xdr:to>
      <xdr:col>46</xdr:col>
      <xdr:colOff>90830</xdr:colOff>
      <xdr:row>749</xdr:row>
      <xdr:rowOff>315893</xdr:rowOff>
    </xdr:to>
    <xdr:sp macro="" textlink="">
      <xdr:nvSpPr>
        <xdr:cNvPr id="2" name="正方形/長方形 1"/>
        <xdr:cNvSpPr/>
      </xdr:nvSpPr>
      <xdr:spPr>
        <a:xfrm>
          <a:off x="2313214" y="238764535"/>
          <a:ext cx="7166545" cy="6424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戦傷病者特別援護法に基づく戦傷病者等に対する療養の給付等の援護事業</a:t>
          </a:r>
        </a:p>
      </xdr:txBody>
    </xdr:sp>
    <xdr:clientData/>
  </xdr:twoCellAnchor>
  <xdr:twoCellAnchor>
    <xdr:from>
      <xdr:col>19</xdr:col>
      <xdr:colOff>13607</xdr:colOff>
      <xdr:row>750</xdr:row>
      <xdr:rowOff>108857</xdr:rowOff>
    </xdr:from>
    <xdr:to>
      <xdr:col>36</xdr:col>
      <xdr:colOff>169810</xdr:colOff>
      <xdr:row>752</xdr:row>
      <xdr:rowOff>332628</xdr:rowOff>
    </xdr:to>
    <xdr:sp macro="" textlink="">
      <xdr:nvSpPr>
        <xdr:cNvPr id="3" name="正方形/長方形 2"/>
        <xdr:cNvSpPr/>
      </xdr:nvSpPr>
      <xdr:spPr>
        <a:xfrm>
          <a:off x="3891643" y="239553750"/>
          <a:ext cx="3626024" cy="931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en-US" altLang="ja-JP" sz="2000">
              <a:latin typeface="+mj-ea"/>
              <a:ea typeface="+mj-ea"/>
            </a:rPr>
            <a:t>35</a:t>
          </a:r>
          <a:r>
            <a:rPr kumimoji="1" lang="ja-JP" altLang="en-US" sz="2000">
              <a:latin typeface="+mj-ea"/>
              <a:ea typeface="+mj-ea"/>
            </a:rPr>
            <a:t>百万円</a:t>
          </a:r>
          <a:endParaRPr kumimoji="1" lang="en-US" altLang="ja-JP" sz="2000">
            <a:latin typeface="+mj-ea"/>
            <a:ea typeface="+mj-ea"/>
          </a:endParaRPr>
        </a:p>
      </xdr:txBody>
    </xdr:sp>
    <xdr:clientData/>
  </xdr:twoCellAnchor>
  <xdr:twoCellAnchor>
    <xdr:from>
      <xdr:col>38</xdr:col>
      <xdr:colOff>68036</xdr:colOff>
      <xdr:row>750</xdr:row>
      <xdr:rowOff>95250</xdr:rowOff>
    </xdr:from>
    <xdr:to>
      <xdr:col>46</xdr:col>
      <xdr:colOff>154050</xdr:colOff>
      <xdr:row>752</xdr:row>
      <xdr:rowOff>290415</xdr:rowOff>
    </xdr:to>
    <xdr:sp macro="" textlink="">
      <xdr:nvSpPr>
        <xdr:cNvPr id="4" name="正方形/長方形 3"/>
        <xdr:cNvSpPr/>
      </xdr:nvSpPr>
      <xdr:spPr>
        <a:xfrm>
          <a:off x="7824107" y="239540143"/>
          <a:ext cx="1718872" cy="9027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事務費</a:t>
          </a:r>
          <a:endParaRPr kumimoji="1" lang="en-US" altLang="ja-JP" sz="1400"/>
        </a:p>
        <a:p>
          <a:pPr algn="ctr"/>
          <a:r>
            <a:rPr kumimoji="1" lang="en-US" altLang="ja-JP" sz="1400"/>
            <a:t>7</a:t>
          </a:r>
          <a:r>
            <a:rPr kumimoji="1" lang="ja-JP" altLang="en-US" sz="1400"/>
            <a:t>百万円</a:t>
          </a:r>
        </a:p>
      </xdr:txBody>
    </xdr:sp>
    <xdr:clientData/>
  </xdr:twoCellAnchor>
  <xdr:twoCellAnchor>
    <xdr:from>
      <xdr:col>39</xdr:col>
      <xdr:colOff>0</xdr:colOff>
      <xdr:row>750</xdr:row>
      <xdr:rowOff>217714</xdr:rowOff>
    </xdr:from>
    <xdr:to>
      <xdr:col>45</xdr:col>
      <xdr:colOff>171984</xdr:colOff>
      <xdr:row>752</xdr:row>
      <xdr:rowOff>213375</xdr:rowOff>
    </xdr:to>
    <xdr:sp macro="" textlink="">
      <xdr:nvSpPr>
        <xdr:cNvPr id="5" name="大かっこ 4"/>
        <xdr:cNvSpPr/>
      </xdr:nvSpPr>
      <xdr:spPr>
        <a:xfrm>
          <a:off x="7960179" y="239662607"/>
          <a:ext cx="1396626" cy="703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95250</xdr:colOff>
      <xdr:row>752</xdr:row>
      <xdr:rowOff>326571</xdr:rowOff>
    </xdr:from>
    <xdr:to>
      <xdr:col>37</xdr:col>
      <xdr:colOff>185286</xdr:colOff>
      <xdr:row>755</xdr:row>
      <xdr:rowOff>90484</xdr:rowOff>
    </xdr:to>
    <xdr:sp macro="" textlink="">
      <xdr:nvSpPr>
        <xdr:cNvPr id="6" name="正方形/長方形 5"/>
        <xdr:cNvSpPr/>
      </xdr:nvSpPr>
      <xdr:spPr>
        <a:xfrm>
          <a:off x="3769179" y="240479035"/>
          <a:ext cx="3968071" cy="8252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国家補償の精神に基づき、戦傷病者及び</a:t>
          </a:r>
          <a:endParaRPr kumimoji="1" lang="en-US" altLang="ja-JP" sz="1400">
            <a:solidFill>
              <a:schemeClr val="dk1"/>
            </a:solidFill>
            <a:latin typeface="+mn-lt"/>
            <a:ea typeface="+mn-ea"/>
            <a:cs typeface="+mn-cs"/>
          </a:endParaRPr>
        </a:p>
        <a:p>
          <a:pPr marL="0" marR="0" indent="0" algn="ctr" defTabSz="914400" eaLnBrk="1" fontAlgn="auto" latinLnBrk="0" hangingPunct="1">
            <a:lnSpc>
              <a:spcPts val="1700"/>
            </a:lnSpc>
            <a:spcBef>
              <a:spcPts val="0"/>
            </a:spcBef>
            <a:spcAft>
              <a:spcPts val="0"/>
            </a:spcAft>
            <a:buClrTx/>
            <a:buSzTx/>
            <a:buFontTx/>
            <a:buNone/>
            <a:tabLst/>
            <a:defRPr/>
          </a:pPr>
          <a:r>
            <a:rPr kumimoji="1" lang="ja-JP" altLang="ja-JP" sz="1400">
              <a:solidFill>
                <a:schemeClr val="dk1"/>
              </a:solidFill>
              <a:latin typeface="+mn-lt"/>
              <a:ea typeface="+mn-ea"/>
              <a:cs typeface="+mn-cs"/>
            </a:rPr>
            <a:t>未帰還者留守家族等に対する援護を実施</a:t>
          </a:r>
          <a:endParaRPr lang="ja-JP" altLang="ja-JP" sz="1400"/>
        </a:p>
      </xdr:txBody>
    </xdr:sp>
    <xdr:clientData/>
  </xdr:twoCellAnchor>
  <xdr:twoCellAnchor>
    <xdr:from>
      <xdr:col>18</xdr:col>
      <xdr:colOff>40822</xdr:colOff>
      <xdr:row>753</xdr:row>
      <xdr:rowOff>108857</xdr:rowOff>
    </xdr:from>
    <xdr:to>
      <xdr:col>37</xdr:col>
      <xdr:colOff>107008</xdr:colOff>
      <xdr:row>754</xdr:row>
      <xdr:rowOff>338240</xdr:rowOff>
    </xdr:to>
    <xdr:sp macro="" textlink="">
      <xdr:nvSpPr>
        <xdr:cNvPr id="7" name="大かっこ 6"/>
        <xdr:cNvSpPr/>
      </xdr:nvSpPr>
      <xdr:spPr>
        <a:xfrm>
          <a:off x="3714751" y="240615107"/>
          <a:ext cx="3944221" cy="5831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204106</xdr:colOff>
      <xdr:row>760</xdr:row>
      <xdr:rowOff>40821</xdr:rowOff>
    </xdr:from>
    <xdr:to>
      <xdr:col>25</xdr:col>
      <xdr:colOff>184271</xdr:colOff>
      <xdr:row>763</xdr:row>
      <xdr:rowOff>347486</xdr:rowOff>
    </xdr:to>
    <xdr:sp macro="" textlink="">
      <xdr:nvSpPr>
        <xdr:cNvPr id="8" name="正方形/長方形 7"/>
        <xdr:cNvSpPr/>
      </xdr:nvSpPr>
      <xdr:spPr>
        <a:xfrm>
          <a:off x="2653392" y="243023571"/>
          <a:ext cx="2633558" cy="13680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A.</a:t>
          </a:r>
          <a:r>
            <a:rPr kumimoji="1" lang="ja-JP" altLang="en-US" sz="2000">
              <a:latin typeface="+mj-ea"/>
              <a:ea typeface="+mj-ea"/>
            </a:rPr>
            <a:t>都道府県（</a:t>
          </a:r>
          <a:r>
            <a:rPr kumimoji="1" lang="en-US" altLang="ja-JP" sz="2000">
              <a:latin typeface="+mj-ea"/>
              <a:ea typeface="+mj-ea"/>
            </a:rPr>
            <a:t>47</a:t>
          </a:r>
          <a:r>
            <a:rPr kumimoji="1" lang="ja-JP" altLang="en-US" sz="2000">
              <a:latin typeface="+mj-ea"/>
              <a:ea typeface="+mj-ea"/>
            </a:rPr>
            <a:t>件）　</a:t>
          </a:r>
          <a:endParaRPr kumimoji="1" lang="en-US" altLang="ja-JP" sz="2000">
            <a:latin typeface="+mj-ea"/>
            <a:ea typeface="+mj-ea"/>
          </a:endParaRPr>
        </a:p>
        <a:p>
          <a:pPr algn="ctr"/>
          <a:r>
            <a:rPr kumimoji="1" lang="en-US" altLang="ja-JP" sz="2000">
              <a:latin typeface="+mj-ea"/>
              <a:ea typeface="+mj-ea"/>
            </a:rPr>
            <a:t>26</a:t>
          </a:r>
          <a:r>
            <a:rPr kumimoji="1" lang="ja-JP" altLang="en-US" sz="2000">
              <a:latin typeface="+mj-ea"/>
              <a:ea typeface="+mj-ea"/>
            </a:rPr>
            <a:t>百万円</a:t>
          </a:r>
        </a:p>
      </xdr:txBody>
    </xdr:sp>
    <xdr:clientData/>
  </xdr:twoCellAnchor>
  <xdr:twoCellAnchor>
    <xdr:from>
      <xdr:col>31</xdr:col>
      <xdr:colOff>0</xdr:colOff>
      <xdr:row>760</xdr:row>
      <xdr:rowOff>27213</xdr:rowOff>
    </xdr:from>
    <xdr:to>
      <xdr:col>44</xdr:col>
      <xdr:colOff>3399</xdr:colOff>
      <xdr:row>763</xdr:row>
      <xdr:rowOff>322642</xdr:rowOff>
    </xdr:to>
    <xdr:sp macro="" textlink="">
      <xdr:nvSpPr>
        <xdr:cNvPr id="9" name="正方形/長方形 8"/>
        <xdr:cNvSpPr/>
      </xdr:nvSpPr>
      <xdr:spPr>
        <a:xfrm>
          <a:off x="6327321" y="243009963"/>
          <a:ext cx="2656792" cy="13567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2000">
              <a:latin typeface="+mj-ea"/>
              <a:ea typeface="+mj-ea"/>
            </a:rPr>
            <a:t>B.</a:t>
          </a:r>
          <a:r>
            <a:rPr kumimoji="1" lang="ja-JP" altLang="en-US" sz="2000">
              <a:latin typeface="+mj-ea"/>
              <a:ea typeface="+mj-ea"/>
            </a:rPr>
            <a:t>民間業者（７社）</a:t>
          </a:r>
          <a:endParaRPr kumimoji="1" lang="en-US" altLang="ja-JP" sz="2000">
            <a:latin typeface="+mj-ea"/>
            <a:ea typeface="+mj-ea"/>
          </a:endParaRPr>
        </a:p>
        <a:p>
          <a:pPr algn="ctr"/>
          <a:r>
            <a:rPr kumimoji="1" lang="ja-JP" altLang="en-US" sz="2000">
              <a:latin typeface="+mj-ea"/>
              <a:ea typeface="+mj-ea"/>
            </a:rPr>
            <a:t>２百万円</a:t>
          </a:r>
        </a:p>
      </xdr:txBody>
    </xdr:sp>
    <xdr:clientData/>
  </xdr:twoCellAnchor>
  <xdr:twoCellAnchor>
    <xdr:from>
      <xdr:col>11</xdr:col>
      <xdr:colOff>111577</xdr:colOff>
      <xdr:row>764</xdr:row>
      <xdr:rowOff>164883</xdr:rowOff>
    </xdr:from>
    <xdr:to>
      <xdr:col>27</xdr:col>
      <xdr:colOff>92570</xdr:colOff>
      <xdr:row>766</xdr:row>
      <xdr:rowOff>190597</xdr:rowOff>
    </xdr:to>
    <xdr:sp macro="" textlink="">
      <xdr:nvSpPr>
        <xdr:cNvPr id="10" name="正方形/長方形 9"/>
        <xdr:cNvSpPr/>
      </xdr:nvSpPr>
      <xdr:spPr>
        <a:xfrm>
          <a:off x="2356756" y="244562776"/>
          <a:ext cx="3246707" cy="135921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戦傷病者の公務上の傷病に対する</a:t>
          </a:r>
          <a:endParaRPr kumimoji="1" lang="en-US" altLang="ja-JP" sz="1400"/>
        </a:p>
        <a:p>
          <a:pPr algn="ctr">
            <a:lnSpc>
              <a:spcPts val="1600"/>
            </a:lnSpc>
          </a:pPr>
          <a:r>
            <a:rPr kumimoji="1" lang="ja-JP" altLang="en-US" sz="1400"/>
            <a:t>療養の給付、補装具の支給等</a:t>
          </a:r>
          <a:endParaRPr kumimoji="1" lang="en-US" altLang="ja-JP" sz="1400"/>
        </a:p>
        <a:p>
          <a:pPr algn="ctr">
            <a:lnSpc>
              <a:spcPts val="1600"/>
            </a:lnSpc>
          </a:pPr>
          <a:r>
            <a:rPr kumimoji="1" lang="ja-JP" altLang="en-US" sz="1400"/>
            <a:t>の援護を実施</a:t>
          </a:r>
          <a:endParaRPr kumimoji="1" lang="en-US" altLang="ja-JP" sz="1400"/>
        </a:p>
      </xdr:txBody>
    </xdr:sp>
    <xdr:clientData/>
  </xdr:twoCellAnchor>
  <xdr:twoCellAnchor>
    <xdr:from>
      <xdr:col>11</xdr:col>
      <xdr:colOff>54427</xdr:colOff>
      <xdr:row>764</xdr:row>
      <xdr:rowOff>138577</xdr:rowOff>
    </xdr:from>
    <xdr:to>
      <xdr:col>27</xdr:col>
      <xdr:colOff>139266</xdr:colOff>
      <xdr:row>766</xdr:row>
      <xdr:rowOff>225233</xdr:rowOff>
    </xdr:to>
    <xdr:sp macro="" textlink="">
      <xdr:nvSpPr>
        <xdr:cNvPr id="11" name="大かっこ 10"/>
        <xdr:cNvSpPr/>
      </xdr:nvSpPr>
      <xdr:spPr>
        <a:xfrm>
          <a:off x="2299606" y="244536470"/>
          <a:ext cx="3350553" cy="1420156"/>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73919</xdr:colOff>
      <xdr:row>764</xdr:row>
      <xdr:rowOff>81643</xdr:rowOff>
    </xdr:from>
    <xdr:to>
      <xdr:col>44</xdr:col>
      <xdr:colOff>179903</xdr:colOff>
      <xdr:row>765</xdr:row>
      <xdr:rowOff>641570</xdr:rowOff>
    </xdr:to>
    <xdr:sp macro="" textlink="">
      <xdr:nvSpPr>
        <xdr:cNvPr id="12" name="正方形/長方形 11"/>
        <xdr:cNvSpPr/>
      </xdr:nvSpPr>
      <xdr:spPr>
        <a:xfrm>
          <a:off x="5993026" y="244479536"/>
          <a:ext cx="3167591" cy="12266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600"/>
            </a:lnSpc>
          </a:pPr>
          <a:r>
            <a:rPr kumimoji="1" lang="ja-JP" altLang="en-US" sz="1400"/>
            <a:t>戦傷病者乗車券引換証の印刷等</a:t>
          </a:r>
          <a:endParaRPr kumimoji="1" lang="en-US" altLang="ja-JP" sz="1400"/>
        </a:p>
      </xdr:txBody>
    </xdr:sp>
    <xdr:clientData/>
  </xdr:twoCellAnchor>
  <xdr:twoCellAnchor>
    <xdr:from>
      <xdr:col>29</xdr:col>
      <xdr:colOff>81643</xdr:colOff>
      <xdr:row>764</xdr:row>
      <xdr:rowOff>108858</xdr:rowOff>
    </xdr:from>
    <xdr:to>
      <xdr:col>45</xdr:col>
      <xdr:colOff>166482</xdr:colOff>
      <xdr:row>766</xdr:row>
      <xdr:rowOff>195514</xdr:rowOff>
    </xdr:to>
    <xdr:sp macro="" textlink="">
      <xdr:nvSpPr>
        <xdr:cNvPr id="13" name="大かっこ 12"/>
        <xdr:cNvSpPr/>
      </xdr:nvSpPr>
      <xdr:spPr>
        <a:xfrm>
          <a:off x="6000750" y="244506751"/>
          <a:ext cx="3350553" cy="1420156"/>
        </a:xfrm>
        <a:prstGeom prst="bracketPair">
          <a:avLst/>
        </a:prstGeom>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84721</xdr:colOff>
      <xdr:row>755</xdr:row>
      <xdr:rowOff>149679</xdr:rowOff>
    </xdr:from>
    <xdr:to>
      <xdr:col>19</xdr:col>
      <xdr:colOff>84721</xdr:colOff>
      <xdr:row>758</xdr:row>
      <xdr:rowOff>215442</xdr:rowOff>
    </xdr:to>
    <xdr:cxnSp macro="">
      <xdr:nvCxnSpPr>
        <xdr:cNvPr id="18" name="直線矢印コネクタ 17"/>
        <xdr:cNvCxnSpPr/>
      </xdr:nvCxnSpPr>
      <xdr:spPr>
        <a:xfrm flipH="1">
          <a:off x="3962757" y="241363500"/>
          <a:ext cx="0" cy="11271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81642</xdr:colOff>
      <xdr:row>758</xdr:row>
      <xdr:rowOff>255102</xdr:rowOff>
    </xdr:from>
    <xdr:to>
      <xdr:col>26</xdr:col>
      <xdr:colOff>202635</xdr:colOff>
      <xdr:row>760</xdr:row>
      <xdr:rowOff>60989</xdr:rowOff>
    </xdr:to>
    <xdr:sp macro="" textlink="">
      <xdr:nvSpPr>
        <xdr:cNvPr id="19" name="正方形/長方形 18"/>
        <xdr:cNvSpPr/>
      </xdr:nvSpPr>
      <xdr:spPr>
        <a:xfrm>
          <a:off x="2530928" y="242530281"/>
          <a:ext cx="2978493" cy="5134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給付・委託</a:t>
          </a:r>
          <a:r>
            <a:rPr kumimoji="1" lang="en-US" altLang="ja-JP" sz="1800"/>
            <a:t>】</a:t>
          </a:r>
          <a:endParaRPr kumimoji="1" lang="ja-JP" altLang="en-US" sz="1800"/>
        </a:p>
      </xdr:txBody>
    </xdr:sp>
    <xdr:clientData/>
  </xdr:twoCellAnchor>
  <xdr:twoCellAnchor>
    <xdr:from>
      <xdr:col>36</xdr:col>
      <xdr:colOff>103547</xdr:colOff>
      <xdr:row>755</xdr:row>
      <xdr:rowOff>149678</xdr:rowOff>
    </xdr:from>
    <xdr:to>
      <xdr:col>36</xdr:col>
      <xdr:colOff>105135</xdr:colOff>
      <xdr:row>758</xdr:row>
      <xdr:rowOff>215441</xdr:rowOff>
    </xdr:to>
    <xdr:cxnSp macro="">
      <xdr:nvCxnSpPr>
        <xdr:cNvPr id="20" name="直線矢印コネクタ 19"/>
        <xdr:cNvCxnSpPr/>
      </xdr:nvCxnSpPr>
      <xdr:spPr>
        <a:xfrm flipH="1">
          <a:off x="7451404" y="241363499"/>
          <a:ext cx="1588" cy="112712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14514</xdr:colOff>
      <xdr:row>758</xdr:row>
      <xdr:rowOff>214280</xdr:rowOff>
    </xdr:from>
    <xdr:to>
      <xdr:col>44</xdr:col>
      <xdr:colOff>115591</xdr:colOff>
      <xdr:row>760</xdr:row>
      <xdr:rowOff>20167</xdr:rowOff>
    </xdr:to>
    <xdr:sp macro="" textlink="">
      <xdr:nvSpPr>
        <xdr:cNvPr id="21" name="正方形/長方形 20"/>
        <xdr:cNvSpPr/>
      </xdr:nvSpPr>
      <xdr:spPr>
        <a:xfrm>
          <a:off x="6137728" y="242489459"/>
          <a:ext cx="2958577" cy="5134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800"/>
            <a:t>【</a:t>
          </a:r>
          <a:r>
            <a:rPr kumimoji="1" lang="ja-JP" altLang="en-US" sz="1800"/>
            <a:t>随意契約（少額）</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70" zoomScaleNormal="75" zoomScaleSheetLayoutView="70" zoomScalePageLayoutView="85" workbookViewId="0">
      <selection activeCell="BG851" sqref="BG8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788</v>
      </c>
      <c r="AK2" s="206"/>
      <c r="AL2" s="206"/>
      <c r="AM2" s="206"/>
      <c r="AN2" s="98" t="s">
        <v>406</v>
      </c>
      <c r="AO2" s="206">
        <v>20</v>
      </c>
      <c r="AP2" s="206"/>
      <c r="AQ2" s="206"/>
      <c r="AR2" s="99" t="s">
        <v>709</v>
      </c>
      <c r="AS2" s="207">
        <v>808</v>
      </c>
      <c r="AT2" s="207"/>
      <c r="AU2" s="207"/>
      <c r="AV2" s="98" t="str">
        <f>IF(AW2="","","-")</f>
        <v>-</v>
      </c>
      <c r="AW2" s="397">
        <v>0</v>
      </c>
      <c r="AX2" s="397"/>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713</v>
      </c>
      <c r="H5" s="556"/>
      <c r="I5" s="556"/>
      <c r="J5" s="556"/>
      <c r="K5" s="556"/>
      <c r="L5" s="556"/>
      <c r="M5" s="557" t="s">
        <v>66</v>
      </c>
      <c r="N5" s="558"/>
      <c r="O5" s="558"/>
      <c r="P5" s="558"/>
      <c r="Q5" s="558"/>
      <c r="R5" s="559"/>
      <c r="S5" s="560" t="s">
        <v>714</v>
      </c>
      <c r="T5" s="556"/>
      <c r="U5" s="556"/>
      <c r="V5" s="556"/>
      <c r="W5" s="556"/>
      <c r="X5" s="561"/>
      <c r="Y5" s="714" t="s">
        <v>3</v>
      </c>
      <c r="Z5" s="715"/>
      <c r="AA5" s="715"/>
      <c r="AB5" s="715"/>
      <c r="AC5" s="715"/>
      <c r="AD5" s="716"/>
      <c r="AE5" s="717" t="s">
        <v>715</v>
      </c>
      <c r="AF5" s="717"/>
      <c r="AG5" s="717"/>
      <c r="AH5" s="717"/>
      <c r="AI5" s="717"/>
      <c r="AJ5" s="717"/>
      <c r="AK5" s="717"/>
      <c r="AL5" s="717"/>
      <c r="AM5" s="717"/>
      <c r="AN5" s="717"/>
      <c r="AO5" s="717"/>
      <c r="AP5" s="718"/>
      <c r="AQ5" s="719" t="s">
        <v>746</v>
      </c>
      <c r="AR5" s="720"/>
      <c r="AS5" s="720"/>
      <c r="AT5" s="720"/>
      <c r="AU5" s="720"/>
      <c r="AV5" s="720"/>
      <c r="AW5" s="720"/>
      <c r="AX5" s="721"/>
    </row>
    <row r="6" spans="1:50" ht="24"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5" t="s">
        <v>389</v>
      </c>
      <c r="Z7" s="296"/>
      <c r="AA7" s="296"/>
      <c r="AB7" s="296"/>
      <c r="AC7" s="296"/>
      <c r="AD7" s="396"/>
      <c r="AE7" s="382" t="s">
        <v>747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1" t="s">
        <v>256</v>
      </c>
      <c r="B8" s="822"/>
      <c r="C8" s="822"/>
      <c r="D8" s="822"/>
      <c r="E8" s="822"/>
      <c r="F8" s="823"/>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恩給関係</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717</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68.25" customHeight="1" x14ac:dyDescent="0.15">
      <c r="A10" s="739" t="s">
        <v>30</v>
      </c>
      <c r="B10" s="740"/>
      <c r="C10" s="740"/>
      <c r="D10" s="740"/>
      <c r="E10" s="740"/>
      <c r="F10" s="740"/>
      <c r="G10" s="672" t="s">
        <v>718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136</v>
      </c>
      <c r="Q13" s="164"/>
      <c r="R13" s="164"/>
      <c r="S13" s="164"/>
      <c r="T13" s="164"/>
      <c r="U13" s="164"/>
      <c r="V13" s="165"/>
      <c r="W13" s="163">
        <v>104</v>
      </c>
      <c r="X13" s="164"/>
      <c r="Y13" s="164"/>
      <c r="Z13" s="164"/>
      <c r="AA13" s="164"/>
      <c r="AB13" s="164"/>
      <c r="AC13" s="165"/>
      <c r="AD13" s="163">
        <v>78</v>
      </c>
      <c r="AE13" s="164"/>
      <c r="AF13" s="164"/>
      <c r="AG13" s="164"/>
      <c r="AH13" s="164"/>
      <c r="AI13" s="164"/>
      <c r="AJ13" s="165"/>
      <c r="AK13" s="163">
        <v>54</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4"/>
      <c r="H14" s="745"/>
      <c r="I14" s="572" t="s">
        <v>8</v>
      </c>
      <c r="J14" s="626"/>
      <c r="K14" s="626"/>
      <c r="L14" s="626"/>
      <c r="M14" s="626"/>
      <c r="N14" s="626"/>
      <c r="O14" s="627"/>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787</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787</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787</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787</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6"/>
      <c r="H18" s="747"/>
      <c r="I18" s="734" t="s">
        <v>20</v>
      </c>
      <c r="J18" s="735"/>
      <c r="K18" s="735"/>
      <c r="L18" s="735"/>
      <c r="M18" s="735"/>
      <c r="N18" s="735"/>
      <c r="O18" s="736"/>
      <c r="P18" s="169">
        <f>SUM(P13:V17)</f>
        <v>136</v>
      </c>
      <c r="Q18" s="170"/>
      <c r="R18" s="170"/>
      <c r="S18" s="170"/>
      <c r="T18" s="170"/>
      <c r="U18" s="170"/>
      <c r="V18" s="171"/>
      <c r="W18" s="169">
        <f>SUM(W13:AC17)</f>
        <v>104</v>
      </c>
      <c r="X18" s="170"/>
      <c r="Y18" s="170"/>
      <c r="Z18" s="170"/>
      <c r="AA18" s="170"/>
      <c r="AB18" s="170"/>
      <c r="AC18" s="171"/>
      <c r="AD18" s="169">
        <f>SUM(AD13:AJ17)</f>
        <v>78</v>
      </c>
      <c r="AE18" s="170"/>
      <c r="AF18" s="170"/>
      <c r="AG18" s="170"/>
      <c r="AH18" s="170"/>
      <c r="AI18" s="170"/>
      <c r="AJ18" s="171"/>
      <c r="AK18" s="169">
        <f>SUM(AK13:AQ17)</f>
        <v>54</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112</v>
      </c>
      <c r="Q19" s="164"/>
      <c r="R19" s="164"/>
      <c r="S19" s="164"/>
      <c r="T19" s="164"/>
      <c r="U19" s="164"/>
      <c r="V19" s="165"/>
      <c r="W19" s="163">
        <v>79</v>
      </c>
      <c r="X19" s="164"/>
      <c r="Y19" s="164"/>
      <c r="Z19" s="164"/>
      <c r="AA19" s="164"/>
      <c r="AB19" s="164"/>
      <c r="AC19" s="165"/>
      <c r="AD19" s="163">
        <v>35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0.82352941176470584</v>
      </c>
      <c r="Q20" s="536"/>
      <c r="R20" s="536"/>
      <c r="S20" s="536"/>
      <c r="T20" s="536"/>
      <c r="U20" s="536"/>
      <c r="V20" s="536"/>
      <c r="W20" s="536">
        <f t="shared" ref="W20" si="0">IF(W18=0, "-", SUM(W19)/W18)</f>
        <v>0.75961538461538458</v>
      </c>
      <c r="X20" s="536"/>
      <c r="Y20" s="536"/>
      <c r="Z20" s="536"/>
      <c r="AA20" s="536"/>
      <c r="AB20" s="536"/>
      <c r="AC20" s="536"/>
      <c r="AD20" s="536">
        <f t="shared" ref="AD20" si="1">IF(AD18=0, "-", SUM(AD19)/AD18)</f>
        <v>0.44871794871794873</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9" t="s">
        <v>354</v>
      </c>
      <c r="H21" s="920"/>
      <c r="I21" s="920"/>
      <c r="J21" s="920"/>
      <c r="K21" s="920"/>
      <c r="L21" s="920"/>
      <c r="M21" s="920"/>
      <c r="N21" s="920"/>
      <c r="O21" s="920"/>
      <c r="P21" s="536">
        <f>IF(P19=0, "-", SUM(P19)/SUM(P13,P14))</f>
        <v>0.82352941176470584</v>
      </c>
      <c r="Q21" s="536"/>
      <c r="R21" s="536"/>
      <c r="S21" s="536"/>
      <c r="T21" s="536"/>
      <c r="U21" s="536"/>
      <c r="V21" s="536"/>
      <c r="W21" s="536">
        <f t="shared" ref="W21" si="2">IF(W19=0, "-", SUM(W19)/SUM(W13,W14))</f>
        <v>0.75961538461538458</v>
      </c>
      <c r="X21" s="536"/>
      <c r="Y21" s="536"/>
      <c r="Z21" s="536"/>
      <c r="AA21" s="536"/>
      <c r="AB21" s="536"/>
      <c r="AC21" s="536"/>
      <c r="AD21" s="536">
        <f t="shared" ref="AD21" si="3">IF(AD19=0, "-", SUM(AD19)/SUM(AD13,AD14))</f>
        <v>0.44871794871794873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2.25" customHeight="1" x14ac:dyDescent="0.15">
      <c r="A25" s="141"/>
      <c r="B25" s="142"/>
      <c r="C25" s="142"/>
      <c r="D25" s="142"/>
      <c r="E25" s="142"/>
      <c r="F25" s="143"/>
      <c r="G25" s="135" t="s">
        <v>722</v>
      </c>
      <c r="H25" s="136"/>
      <c r="I25" s="136"/>
      <c r="J25" s="136"/>
      <c r="K25" s="136"/>
      <c r="L25" s="136"/>
      <c r="M25" s="136"/>
      <c r="N25" s="136"/>
      <c r="O25" s="137"/>
      <c r="P25" s="163">
        <v>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8</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792</v>
      </c>
      <c r="H27" s="136"/>
      <c r="I27" s="136"/>
      <c r="J27" s="136"/>
      <c r="K27" s="136"/>
      <c r="L27" s="136"/>
      <c r="M27" s="136"/>
      <c r="N27" s="136"/>
      <c r="O27" s="137"/>
      <c r="P27" s="163">
        <v>0.3</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3.7000000000000028</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54</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90"/>
      <c r="I30" s="390"/>
      <c r="J30" s="390"/>
      <c r="K30" s="390"/>
      <c r="L30" s="390"/>
      <c r="M30" s="390"/>
      <c r="N30" s="390"/>
      <c r="O30" s="576"/>
      <c r="P30" s="575" t="s">
        <v>59</v>
      </c>
      <c r="Q30" s="390"/>
      <c r="R30" s="390"/>
      <c r="S30" s="390"/>
      <c r="T30" s="390"/>
      <c r="U30" s="390"/>
      <c r="V30" s="390"/>
      <c r="W30" s="390"/>
      <c r="X30" s="576"/>
      <c r="Y30" s="462"/>
      <c r="Z30" s="463"/>
      <c r="AA30" s="464"/>
      <c r="AB30" s="385" t="s">
        <v>11</v>
      </c>
      <c r="AC30" s="386"/>
      <c r="AD30" s="387"/>
      <c r="AE30" s="385" t="s">
        <v>390</v>
      </c>
      <c r="AF30" s="386"/>
      <c r="AG30" s="386"/>
      <c r="AH30" s="387"/>
      <c r="AI30" s="388" t="s">
        <v>412</v>
      </c>
      <c r="AJ30" s="388"/>
      <c r="AK30" s="388"/>
      <c r="AL30" s="385"/>
      <c r="AM30" s="388" t="s">
        <v>509</v>
      </c>
      <c r="AN30" s="388"/>
      <c r="AO30" s="388"/>
      <c r="AP30" s="385"/>
      <c r="AQ30" s="638" t="s">
        <v>232</v>
      </c>
      <c r="AR30" s="639"/>
      <c r="AS30" s="639"/>
      <c r="AT30" s="640"/>
      <c r="AU30" s="390" t="s">
        <v>134</v>
      </c>
      <c r="AV30" s="390"/>
      <c r="AW30" s="390"/>
      <c r="AX30" s="391"/>
    </row>
    <row r="31" spans="1:50"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465"/>
      <c r="Z31" s="466"/>
      <c r="AA31" s="467"/>
      <c r="AB31" s="335"/>
      <c r="AC31" s="336"/>
      <c r="AD31" s="337"/>
      <c r="AE31" s="335"/>
      <c r="AF31" s="336"/>
      <c r="AG31" s="336"/>
      <c r="AH31" s="337"/>
      <c r="AI31" s="389"/>
      <c r="AJ31" s="389"/>
      <c r="AK31" s="389"/>
      <c r="AL31" s="335"/>
      <c r="AM31" s="389"/>
      <c r="AN31" s="389"/>
      <c r="AO31" s="389"/>
      <c r="AP31" s="335"/>
      <c r="AQ31" s="231" t="s">
        <v>719</v>
      </c>
      <c r="AR31" s="178"/>
      <c r="AS31" s="179" t="s">
        <v>233</v>
      </c>
      <c r="AT31" s="202"/>
      <c r="AU31" s="271" t="s">
        <v>719</v>
      </c>
      <c r="AV31" s="271"/>
      <c r="AW31" s="378" t="s">
        <v>179</v>
      </c>
      <c r="AX31" s="379"/>
    </row>
    <row r="32" spans="1:50" ht="23.25" customHeight="1" x14ac:dyDescent="0.15">
      <c r="A32" s="512"/>
      <c r="B32" s="510"/>
      <c r="C32" s="510"/>
      <c r="D32" s="510"/>
      <c r="E32" s="510"/>
      <c r="F32" s="511"/>
      <c r="G32" s="537" t="s">
        <v>719</v>
      </c>
      <c r="H32" s="538"/>
      <c r="I32" s="538"/>
      <c r="J32" s="538"/>
      <c r="K32" s="538"/>
      <c r="L32" s="538"/>
      <c r="M32" s="538"/>
      <c r="N32" s="538"/>
      <c r="O32" s="539"/>
      <c r="P32" s="191" t="s">
        <v>719</v>
      </c>
      <c r="Q32" s="191"/>
      <c r="R32" s="191"/>
      <c r="S32" s="191"/>
      <c r="T32" s="191"/>
      <c r="U32" s="191"/>
      <c r="V32" s="191"/>
      <c r="W32" s="191"/>
      <c r="X32" s="233"/>
      <c r="Y32" s="342" t="s">
        <v>12</v>
      </c>
      <c r="Z32" s="546"/>
      <c r="AA32" s="547"/>
      <c r="AB32" s="548" t="s">
        <v>719</v>
      </c>
      <c r="AC32" s="548"/>
      <c r="AD32" s="548"/>
      <c r="AE32" s="366" t="s">
        <v>719</v>
      </c>
      <c r="AF32" s="367"/>
      <c r="AG32" s="367"/>
      <c r="AH32" s="367"/>
      <c r="AI32" s="366" t="s">
        <v>719</v>
      </c>
      <c r="AJ32" s="367"/>
      <c r="AK32" s="367"/>
      <c r="AL32" s="367"/>
      <c r="AM32" s="366" t="s">
        <v>785</v>
      </c>
      <c r="AN32" s="367"/>
      <c r="AO32" s="367"/>
      <c r="AP32" s="367"/>
      <c r="AQ32" s="166" t="s">
        <v>719</v>
      </c>
      <c r="AR32" s="167"/>
      <c r="AS32" s="167"/>
      <c r="AT32" s="168"/>
      <c r="AU32" s="367" t="s">
        <v>719</v>
      </c>
      <c r="AV32" s="367"/>
      <c r="AW32" s="367"/>
      <c r="AX32" s="368"/>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719</v>
      </c>
      <c r="AC33" s="519"/>
      <c r="AD33" s="519"/>
      <c r="AE33" s="366" t="s">
        <v>719</v>
      </c>
      <c r="AF33" s="367"/>
      <c r="AG33" s="367"/>
      <c r="AH33" s="367"/>
      <c r="AI33" s="366" t="s">
        <v>719</v>
      </c>
      <c r="AJ33" s="367"/>
      <c r="AK33" s="367"/>
      <c r="AL33" s="367"/>
      <c r="AM33" s="366" t="s">
        <v>785</v>
      </c>
      <c r="AN33" s="367"/>
      <c r="AO33" s="367"/>
      <c r="AP33" s="367"/>
      <c r="AQ33" s="166" t="s">
        <v>719</v>
      </c>
      <c r="AR33" s="167"/>
      <c r="AS33" s="167"/>
      <c r="AT33" s="168"/>
      <c r="AU33" s="367" t="s">
        <v>719</v>
      </c>
      <c r="AV33" s="367"/>
      <c r="AW33" s="367"/>
      <c r="AX33" s="368"/>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6" t="s">
        <v>719</v>
      </c>
      <c r="AF34" s="367"/>
      <c r="AG34" s="367"/>
      <c r="AH34" s="367"/>
      <c r="AI34" s="366" t="s">
        <v>719</v>
      </c>
      <c r="AJ34" s="367"/>
      <c r="AK34" s="367"/>
      <c r="AL34" s="367"/>
      <c r="AM34" s="366" t="s">
        <v>785</v>
      </c>
      <c r="AN34" s="367"/>
      <c r="AO34" s="367"/>
      <c r="AP34" s="367"/>
      <c r="AQ34" s="166" t="s">
        <v>719</v>
      </c>
      <c r="AR34" s="167"/>
      <c r="AS34" s="167"/>
      <c r="AT34" s="168"/>
      <c r="AU34" s="367" t="s">
        <v>719</v>
      </c>
      <c r="AV34" s="367"/>
      <c r="AW34" s="367"/>
      <c r="AX34" s="368"/>
    </row>
    <row r="35" spans="1:51" ht="23.25" customHeight="1" x14ac:dyDescent="0.15">
      <c r="A35" s="892" t="s">
        <v>380</v>
      </c>
      <c r="B35" s="893"/>
      <c r="C35" s="893"/>
      <c r="D35" s="893"/>
      <c r="E35" s="893"/>
      <c r="F35" s="894"/>
      <c r="G35" s="898" t="s">
        <v>719</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hidden="1" customHeight="1" x14ac:dyDescent="0.15">
      <c r="A37" s="641" t="s">
        <v>349</v>
      </c>
      <c r="B37" s="642"/>
      <c r="C37" s="642"/>
      <c r="D37" s="642"/>
      <c r="E37" s="642"/>
      <c r="F37" s="643"/>
      <c r="G37" s="562" t="s">
        <v>146</v>
      </c>
      <c r="H37" s="380"/>
      <c r="I37" s="380"/>
      <c r="J37" s="380"/>
      <c r="K37" s="380"/>
      <c r="L37" s="380"/>
      <c r="M37" s="380"/>
      <c r="N37" s="380"/>
      <c r="O37" s="563"/>
      <c r="P37" s="628" t="s">
        <v>59</v>
      </c>
      <c r="Q37" s="380"/>
      <c r="R37" s="380"/>
      <c r="S37" s="380"/>
      <c r="T37" s="380"/>
      <c r="U37" s="380"/>
      <c r="V37" s="380"/>
      <c r="W37" s="380"/>
      <c r="X37" s="563"/>
      <c r="Y37" s="629"/>
      <c r="Z37" s="630"/>
      <c r="AA37" s="631"/>
      <c r="AB37" s="632" t="s">
        <v>11</v>
      </c>
      <c r="AC37" s="633"/>
      <c r="AD37" s="634"/>
      <c r="AE37" s="338" t="s">
        <v>390</v>
      </c>
      <c r="AF37" s="338"/>
      <c r="AG37" s="338"/>
      <c r="AH37" s="338"/>
      <c r="AI37" s="338" t="s">
        <v>412</v>
      </c>
      <c r="AJ37" s="338"/>
      <c r="AK37" s="338"/>
      <c r="AL37" s="338"/>
      <c r="AM37" s="338" t="s">
        <v>509</v>
      </c>
      <c r="AN37" s="338"/>
      <c r="AO37" s="338"/>
      <c r="AP37" s="338"/>
      <c r="AQ37" s="267" t="s">
        <v>232</v>
      </c>
      <c r="AR37" s="268"/>
      <c r="AS37" s="268"/>
      <c r="AT37" s="269"/>
      <c r="AU37" s="380" t="s">
        <v>134</v>
      </c>
      <c r="AV37" s="380"/>
      <c r="AW37" s="380"/>
      <c r="AX37" s="381"/>
      <c r="AY37">
        <f>COUNTA($G$39)</f>
        <v>0</v>
      </c>
    </row>
    <row r="38" spans="1:51" ht="18.75" hidden="1"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465"/>
      <c r="Z38" s="466"/>
      <c r="AA38" s="467"/>
      <c r="AB38" s="335"/>
      <c r="AC38" s="336"/>
      <c r="AD38" s="337"/>
      <c r="AE38" s="338"/>
      <c r="AF38" s="338"/>
      <c r="AG38" s="338"/>
      <c r="AH38" s="338"/>
      <c r="AI38" s="338"/>
      <c r="AJ38" s="338"/>
      <c r="AK38" s="338"/>
      <c r="AL38" s="338"/>
      <c r="AM38" s="338"/>
      <c r="AN38" s="338"/>
      <c r="AO38" s="338"/>
      <c r="AP38" s="338"/>
      <c r="AQ38" s="231"/>
      <c r="AR38" s="178"/>
      <c r="AS38" s="179" t="s">
        <v>233</v>
      </c>
      <c r="AT38" s="202"/>
      <c r="AU38" s="271"/>
      <c r="AV38" s="271"/>
      <c r="AW38" s="378" t="s">
        <v>179</v>
      </c>
      <c r="AX38" s="379"/>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2" t="s">
        <v>12</v>
      </c>
      <c r="Z39" s="546"/>
      <c r="AA39" s="547"/>
      <c r="AB39" s="548"/>
      <c r="AC39" s="548"/>
      <c r="AD39" s="548"/>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0</v>
      </c>
    </row>
    <row r="43" spans="1:51"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0</v>
      </c>
    </row>
    <row r="44" spans="1:51" ht="18.75" hidden="1" customHeight="1" x14ac:dyDescent="0.15">
      <c r="A44" s="641" t="s">
        <v>349</v>
      </c>
      <c r="B44" s="642"/>
      <c r="C44" s="642"/>
      <c r="D44" s="642"/>
      <c r="E44" s="642"/>
      <c r="F44" s="643"/>
      <c r="G44" s="562" t="s">
        <v>146</v>
      </c>
      <c r="H44" s="380"/>
      <c r="I44" s="380"/>
      <c r="J44" s="380"/>
      <c r="K44" s="380"/>
      <c r="L44" s="380"/>
      <c r="M44" s="380"/>
      <c r="N44" s="380"/>
      <c r="O44" s="563"/>
      <c r="P44" s="628" t="s">
        <v>59</v>
      </c>
      <c r="Q44" s="380"/>
      <c r="R44" s="380"/>
      <c r="S44" s="380"/>
      <c r="T44" s="380"/>
      <c r="U44" s="380"/>
      <c r="V44" s="380"/>
      <c r="W44" s="380"/>
      <c r="X44" s="563"/>
      <c r="Y44" s="629"/>
      <c r="Z44" s="630"/>
      <c r="AA44" s="631"/>
      <c r="AB44" s="632" t="s">
        <v>11</v>
      </c>
      <c r="AC44" s="633"/>
      <c r="AD44" s="634"/>
      <c r="AE44" s="338" t="s">
        <v>390</v>
      </c>
      <c r="AF44" s="338"/>
      <c r="AG44" s="338"/>
      <c r="AH44" s="338"/>
      <c r="AI44" s="338" t="s">
        <v>412</v>
      </c>
      <c r="AJ44" s="338"/>
      <c r="AK44" s="338"/>
      <c r="AL44" s="338"/>
      <c r="AM44" s="338" t="s">
        <v>509</v>
      </c>
      <c r="AN44" s="338"/>
      <c r="AO44" s="338"/>
      <c r="AP44" s="338"/>
      <c r="AQ44" s="267" t="s">
        <v>232</v>
      </c>
      <c r="AR44" s="268"/>
      <c r="AS44" s="268"/>
      <c r="AT44" s="269"/>
      <c r="AU44" s="380" t="s">
        <v>134</v>
      </c>
      <c r="AV44" s="380"/>
      <c r="AW44" s="380"/>
      <c r="AX44" s="381"/>
      <c r="AY44">
        <f>COUNTA($G$46)</f>
        <v>0</v>
      </c>
    </row>
    <row r="45" spans="1:51" ht="18.75" hidden="1"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465"/>
      <c r="Z45" s="466"/>
      <c r="AA45" s="467"/>
      <c r="AB45" s="335"/>
      <c r="AC45" s="336"/>
      <c r="AD45" s="337"/>
      <c r="AE45" s="338"/>
      <c r="AF45" s="338"/>
      <c r="AG45" s="338"/>
      <c r="AH45" s="338"/>
      <c r="AI45" s="338"/>
      <c r="AJ45" s="338"/>
      <c r="AK45" s="338"/>
      <c r="AL45" s="338"/>
      <c r="AM45" s="338"/>
      <c r="AN45" s="338"/>
      <c r="AO45" s="338"/>
      <c r="AP45" s="338"/>
      <c r="AQ45" s="231"/>
      <c r="AR45" s="178"/>
      <c r="AS45" s="179" t="s">
        <v>233</v>
      </c>
      <c r="AT45" s="202"/>
      <c r="AU45" s="271"/>
      <c r="AV45" s="271"/>
      <c r="AW45" s="378" t="s">
        <v>179</v>
      </c>
      <c r="AX45" s="379"/>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2" t="s">
        <v>12</v>
      </c>
      <c r="Z46" s="546"/>
      <c r="AA46" s="547"/>
      <c r="AB46" s="548"/>
      <c r="AC46" s="548"/>
      <c r="AD46" s="548"/>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0</v>
      </c>
    </row>
    <row r="50" spans="1:51"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0</v>
      </c>
    </row>
    <row r="51" spans="1:51" ht="18.75" hidden="1" customHeight="1" x14ac:dyDescent="0.15">
      <c r="A51" s="509" t="s">
        <v>349</v>
      </c>
      <c r="B51" s="510"/>
      <c r="C51" s="510"/>
      <c r="D51" s="510"/>
      <c r="E51" s="510"/>
      <c r="F51" s="511"/>
      <c r="G51" s="562" t="s">
        <v>146</v>
      </c>
      <c r="H51" s="380"/>
      <c r="I51" s="380"/>
      <c r="J51" s="380"/>
      <c r="K51" s="380"/>
      <c r="L51" s="380"/>
      <c r="M51" s="380"/>
      <c r="N51" s="380"/>
      <c r="O51" s="563"/>
      <c r="P51" s="628" t="s">
        <v>59</v>
      </c>
      <c r="Q51" s="380"/>
      <c r="R51" s="380"/>
      <c r="S51" s="380"/>
      <c r="T51" s="380"/>
      <c r="U51" s="380"/>
      <c r="V51" s="380"/>
      <c r="W51" s="380"/>
      <c r="X51" s="563"/>
      <c r="Y51" s="629"/>
      <c r="Z51" s="630"/>
      <c r="AA51" s="631"/>
      <c r="AB51" s="632" t="s">
        <v>11</v>
      </c>
      <c r="AC51" s="633"/>
      <c r="AD51" s="634"/>
      <c r="AE51" s="338" t="s">
        <v>390</v>
      </c>
      <c r="AF51" s="338"/>
      <c r="AG51" s="338"/>
      <c r="AH51" s="338"/>
      <c r="AI51" s="338" t="s">
        <v>412</v>
      </c>
      <c r="AJ51" s="338"/>
      <c r="AK51" s="338"/>
      <c r="AL51" s="338"/>
      <c r="AM51" s="338" t="s">
        <v>509</v>
      </c>
      <c r="AN51" s="338"/>
      <c r="AO51" s="338"/>
      <c r="AP51" s="338"/>
      <c r="AQ51" s="267" t="s">
        <v>232</v>
      </c>
      <c r="AR51" s="268"/>
      <c r="AS51" s="268"/>
      <c r="AT51" s="269"/>
      <c r="AU51" s="376" t="s">
        <v>134</v>
      </c>
      <c r="AV51" s="376"/>
      <c r="AW51" s="376"/>
      <c r="AX51" s="377"/>
      <c r="AY51">
        <f>COUNTA($G$53)</f>
        <v>0</v>
      </c>
    </row>
    <row r="52" spans="1:51" ht="18.75" hidden="1"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465"/>
      <c r="Z52" s="466"/>
      <c r="AA52" s="467"/>
      <c r="AB52" s="335"/>
      <c r="AC52" s="336"/>
      <c r="AD52" s="337"/>
      <c r="AE52" s="338"/>
      <c r="AF52" s="338"/>
      <c r="AG52" s="338"/>
      <c r="AH52" s="338"/>
      <c r="AI52" s="338"/>
      <c r="AJ52" s="338"/>
      <c r="AK52" s="338"/>
      <c r="AL52" s="338"/>
      <c r="AM52" s="338"/>
      <c r="AN52" s="338"/>
      <c r="AO52" s="338"/>
      <c r="AP52" s="338"/>
      <c r="AQ52" s="231"/>
      <c r="AR52" s="178"/>
      <c r="AS52" s="179" t="s">
        <v>233</v>
      </c>
      <c r="AT52" s="202"/>
      <c r="AU52" s="271"/>
      <c r="AV52" s="271"/>
      <c r="AW52" s="378" t="s">
        <v>179</v>
      </c>
      <c r="AX52" s="379"/>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2" t="s">
        <v>12</v>
      </c>
      <c r="Z53" s="546"/>
      <c r="AA53" s="547"/>
      <c r="AB53" s="548"/>
      <c r="AC53" s="548"/>
      <c r="AD53" s="548"/>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3"/>
      <c r="AF57" s="903"/>
      <c r="AG57" s="903"/>
      <c r="AH57" s="903"/>
      <c r="AI57" s="903"/>
      <c r="AJ57" s="903"/>
      <c r="AK57" s="903"/>
      <c r="AL57" s="903"/>
      <c r="AM57" s="903"/>
      <c r="AN57" s="903"/>
      <c r="AO57" s="903"/>
      <c r="AP57" s="903"/>
      <c r="AQ57" s="902"/>
      <c r="AR57" s="902"/>
      <c r="AS57" s="902"/>
      <c r="AT57" s="902"/>
      <c r="AU57" s="902"/>
      <c r="AV57" s="902"/>
      <c r="AW57" s="902"/>
      <c r="AX57" s="904"/>
      <c r="AY57">
        <f t="shared" si="6"/>
        <v>0</v>
      </c>
    </row>
    <row r="58" spans="1:51" ht="18.75" hidden="1" customHeight="1" x14ac:dyDescent="0.15">
      <c r="A58" s="509" t="s">
        <v>349</v>
      </c>
      <c r="B58" s="510"/>
      <c r="C58" s="510"/>
      <c r="D58" s="510"/>
      <c r="E58" s="510"/>
      <c r="F58" s="511"/>
      <c r="G58" s="562" t="s">
        <v>146</v>
      </c>
      <c r="H58" s="380"/>
      <c r="I58" s="380"/>
      <c r="J58" s="380"/>
      <c r="K58" s="380"/>
      <c r="L58" s="380"/>
      <c r="M58" s="380"/>
      <c r="N58" s="380"/>
      <c r="O58" s="563"/>
      <c r="P58" s="628" t="s">
        <v>59</v>
      </c>
      <c r="Q58" s="380"/>
      <c r="R58" s="380"/>
      <c r="S58" s="380"/>
      <c r="T58" s="380"/>
      <c r="U58" s="380"/>
      <c r="V58" s="380"/>
      <c r="W58" s="380"/>
      <c r="X58" s="563"/>
      <c r="Y58" s="629"/>
      <c r="Z58" s="630"/>
      <c r="AA58" s="631"/>
      <c r="AB58" s="632" t="s">
        <v>11</v>
      </c>
      <c r="AC58" s="633"/>
      <c r="AD58" s="634"/>
      <c r="AE58" s="338" t="s">
        <v>390</v>
      </c>
      <c r="AF58" s="338"/>
      <c r="AG58" s="338"/>
      <c r="AH58" s="338"/>
      <c r="AI58" s="338" t="s">
        <v>412</v>
      </c>
      <c r="AJ58" s="338"/>
      <c r="AK58" s="338"/>
      <c r="AL58" s="338"/>
      <c r="AM58" s="338" t="s">
        <v>509</v>
      </c>
      <c r="AN58" s="338"/>
      <c r="AO58" s="338"/>
      <c r="AP58" s="338"/>
      <c r="AQ58" s="267" t="s">
        <v>232</v>
      </c>
      <c r="AR58" s="268"/>
      <c r="AS58" s="268"/>
      <c r="AT58" s="269"/>
      <c r="AU58" s="376" t="s">
        <v>134</v>
      </c>
      <c r="AV58" s="376"/>
      <c r="AW58" s="376"/>
      <c r="AX58" s="377"/>
      <c r="AY58">
        <f>COUNTA($G$60)</f>
        <v>0</v>
      </c>
    </row>
    <row r="59" spans="1:51" ht="18.75" hidden="1"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465"/>
      <c r="Z59" s="466"/>
      <c r="AA59" s="467"/>
      <c r="AB59" s="335"/>
      <c r="AC59" s="336"/>
      <c r="AD59" s="337"/>
      <c r="AE59" s="338"/>
      <c r="AF59" s="338"/>
      <c r="AG59" s="338"/>
      <c r="AH59" s="338"/>
      <c r="AI59" s="338"/>
      <c r="AJ59" s="338"/>
      <c r="AK59" s="338"/>
      <c r="AL59" s="338"/>
      <c r="AM59" s="338"/>
      <c r="AN59" s="338"/>
      <c r="AO59" s="338"/>
      <c r="AP59" s="338"/>
      <c r="AQ59" s="231"/>
      <c r="AR59" s="178"/>
      <c r="AS59" s="179" t="s">
        <v>233</v>
      </c>
      <c r="AT59" s="202"/>
      <c r="AU59" s="271"/>
      <c r="AV59" s="271"/>
      <c r="AW59" s="378" t="s">
        <v>179</v>
      </c>
      <c r="AX59" s="379"/>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2" t="s">
        <v>12</v>
      </c>
      <c r="Z60" s="546"/>
      <c r="AA60" s="547"/>
      <c r="AB60" s="548"/>
      <c r="AC60" s="548"/>
      <c r="AD60" s="548"/>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3"/>
      <c r="AF64" s="903"/>
      <c r="AG64" s="903"/>
      <c r="AH64" s="903"/>
      <c r="AI64" s="903"/>
      <c r="AJ64" s="903"/>
      <c r="AK64" s="903"/>
      <c r="AL64" s="903"/>
      <c r="AM64" s="903"/>
      <c r="AN64" s="903"/>
      <c r="AO64" s="903"/>
      <c r="AP64" s="903"/>
      <c r="AQ64" s="903"/>
      <c r="AR64" s="903"/>
      <c r="AS64" s="903"/>
      <c r="AT64" s="903"/>
      <c r="AU64" s="902"/>
      <c r="AV64" s="902"/>
      <c r="AW64" s="902"/>
      <c r="AX64" s="904"/>
      <c r="AY64">
        <f t="shared" si="7"/>
        <v>0</v>
      </c>
    </row>
    <row r="65" spans="1:51" ht="18.75" hidden="1" customHeight="1" x14ac:dyDescent="0.15">
      <c r="A65" s="853" t="s">
        <v>350</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345</v>
      </c>
      <c r="X65" s="865"/>
      <c r="Y65" s="868"/>
      <c r="Z65" s="868"/>
      <c r="AA65" s="869"/>
      <c r="AB65" s="862" t="s">
        <v>11</v>
      </c>
      <c r="AC65" s="858"/>
      <c r="AD65" s="859"/>
      <c r="AE65" s="338" t="s">
        <v>390</v>
      </c>
      <c r="AF65" s="338"/>
      <c r="AG65" s="338"/>
      <c r="AH65" s="338"/>
      <c r="AI65" s="338" t="s">
        <v>412</v>
      </c>
      <c r="AJ65" s="338"/>
      <c r="AK65" s="338"/>
      <c r="AL65" s="338"/>
      <c r="AM65" s="338" t="s">
        <v>509</v>
      </c>
      <c r="AN65" s="338"/>
      <c r="AO65" s="338"/>
      <c r="AP65" s="338"/>
      <c r="AQ65" s="215" t="s">
        <v>232</v>
      </c>
      <c r="AR65" s="199"/>
      <c r="AS65" s="199"/>
      <c r="AT65" s="200"/>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8"/>
      <c r="AF66" s="338"/>
      <c r="AG66" s="338"/>
      <c r="AH66" s="338"/>
      <c r="AI66" s="338"/>
      <c r="AJ66" s="338"/>
      <c r="AK66" s="338"/>
      <c r="AL66" s="338"/>
      <c r="AM66" s="338"/>
      <c r="AN66" s="338"/>
      <c r="AO66" s="338"/>
      <c r="AP66" s="338"/>
      <c r="AQ66" s="231"/>
      <c r="AR66" s="178"/>
      <c r="AS66" s="179" t="s">
        <v>233</v>
      </c>
      <c r="AT66" s="202"/>
      <c r="AU66" s="271"/>
      <c r="AV66" s="271"/>
      <c r="AW66" s="860" t="s">
        <v>348</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370</v>
      </c>
      <c r="AC67" s="946"/>
      <c r="AD67" s="946"/>
      <c r="AE67" s="366"/>
      <c r="AF67" s="367"/>
      <c r="AG67" s="367"/>
      <c r="AH67" s="367"/>
      <c r="AI67" s="366"/>
      <c r="AJ67" s="367"/>
      <c r="AK67" s="367"/>
      <c r="AL67" s="367"/>
      <c r="AM67" s="366"/>
      <c r="AN67" s="367"/>
      <c r="AO67" s="367"/>
      <c r="AP67" s="367"/>
      <c r="AQ67" s="366"/>
      <c r="AR67" s="367"/>
      <c r="AS67" s="367"/>
      <c r="AT67" s="811"/>
      <c r="AU67" s="367"/>
      <c r="AV67" s="367"/>
      <c r="AW67" s="367"/>
      <c r="AX67" s="368"/>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0" t="s">
        <v>54</v>
      </c>
      <c r="Z68" s="130"/>
      <c r="AA68" s="131"/>
      <c r="AB68" s="969" t="s">
        <v>370</v>
      </c>
      <c r="AC68" s="969"/>
      <c r="AD68" s="969"/>
      <c r="AE68" s="366"/>
      <c r="AF68" s="367"/>
      <c r="AG68" s="367"/>
      <c r="AH68" s="367"/>
      <c r="AI68" s="366"/>
      <c r="AJ68" s="367"/>
      <c r="AK68" s="367"/>
      <c r="AL68" s="367"/>
      <c r="AM68" s="366"/>
      <c r="AN68" s="367"/>
      <c r="AO68" s="367"/>
      <c r="AP68" s="367"/>
      <c r="AQ68" s="366"/>
      <c r="AR68" s="367"/>
      <c r="AS68" s="367"/>
      <c r="AT68" s="811"/>
      <c r="AU68" s="367"/>
      <c r="AV68" s="367"/>
      <c r="AW68" s="367"/>
      <c r="AX68" s="368"/>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0" t="s">
        <v>13</v>
      </c>
      <c r="Z69" s="130"/>
      <c r="AA69" s="131"/>
      <c r="AB69" s="970" t="s">
        <v>371</v>
      </c>
      <c r="AC69" s="970"/>
      <c r="AD69" s="970"/>
      <c r="AE69" s="374"/>
      <c r="AF69" s="375"/>
      <c r="AG69" s="375"/>
      <c r="AH69" s="375"/>
      <c r="AI69" s="374"/>
      <c r="AJ69" s="375"/>
      <c r="AK69" s="375"/>
      <c r="AL69" s="375"/>
      <c r="AM69" s="374"/>
      <c r="AN69" s="375"/>
      <c r="AO69" s="375"/>
      <c r="AP69" s="375"/>
      <c r="AQ69" s="366"/>
      <c r="AR69" s="367"/>
      <c r="AS69" s="367"/>
      <c r="AT69" s="811"/>
      <c r="AU69" s="367"/>
      <c r="AV69" s="367"/>
      <c r="AW69" s="367"/>
      <c r="AX69" s="368"/>
      <c r="AY69">
        <f t="shared" si="8"/>
        <v>0</v>
      </c>
    </row>
    <row r="70" spans="1:51" ht="23.25" hidden="1" customHeight="1" x14ac:dyDescent="0.15">
      <c r="A70" s="846" t="s">
        <v>355</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369</v>
      </c>
      <c r="X70" s="939"/>
      <c r="Y70" s="944" t="s">
        <v>12</v>
      </c>
      <c r="Z70" s="944"/>
      <c r="AA70" s="945"/>
      <c r="AB70" s="946" t="s">
        <v>370</v>
      </c>
      <c r="AC70" s="946"/>
      <c r="AD70" s="946"/>
      <c r="AE70" s="366"/>
      <c r="AF70" s="367"/>
      <c r="AG70" s="367"/>
      <c r="AH70" s="367"/>
      <c r="AI70" s="366"/>
      <c r="AJ70" s="367"/>
      <c r="AK70" s="367"/>
      <c r="AL70" s="367"/>
      <c r="AM70" s="366"/>
      <c r="AN70" s="367"/>
      <c r="AO70" s="367"/>
      <c r="AP70" s="367"/>
      <c r="AQ70" s="366"/>
      <c r="AR70" s="367"/>
      <c r="AS70" s="367"/>
      <c r="AT70" s="811"/>
      <c r="AU70" s="367"/>
      <c r="AV70" s="367"/>
      <c r="AW70" s="367"/>
      <c r="AX70" s="368"/>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0" t="s">
        <v>54</v>
      </c>
      <c r="Z71" s="130"/>
      <c r="AA71" s="131"/>
      <c r="AB71" s="969" t="s">
        <v>370</v>
      </c>
      <c r="AC71" s="969"/>
      <c r="AD71" s="969"/>
      <c r="AE71" s="366"/>
      <c r="AF71" s="367"/>
      <c r="AG71" s="367"/>
      <c r="AH71" s="367"/>
      <c r="AI71" s="366"/>
      <c r="AJ71" s="367"/>
      <c r="AK71" s="367"/>
      <c r="AL71" s="367"/>
      <c r="AM71" s="366"/>
      <c r="AN71" s="367"/>
      <c r="AO71" s="367"/>
      <c r="AP71" s="367"/>
      <c r="AQ71" s="366"/>
      <c r="AR71" s="367"/>
      <c r="AS71" s="367"/>
      <c r="AT71" s="811"/>
      <c r="AU71" s="367"/>
      <c r="AV71" s="367"/>
      <c r="AW71" s="367"/>
      <c r="AX71" s="368"/>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0" t="s">
        <v>13</v>
      </c>
      <c r="Z72" s="130"/>
      <c r="AA72" s="131"/>
      <c r="AB72" s="970" t="s">
        <v>371</v>
      </c>
      <c r="AC72" s="970"/>
      <c r="AD72" s="970"/>
      <c r="AE72" s="374"/>
      <c r="AF72" s="375"/>
      <c r="AG72" s="375"/>
      <c r="AH72" s="375"/>
      <c r="AI72" s="374"/>
      <c r="AJ72" s="375"/>
      <c r="AK72" s="375"/>
      <c r="AL72" s="375"/>
      <c r="AM72" s="374"/>
      <c r="AN72" s="375"/>
      <c r="AO72" s="375"/>
      <c r="AP72" s="933"/>
      <c r="AQ72" s="366"/>
      <c r="AR72" s="367"/>
      <c r="AS72" s="367"/>
      <c r="AT72" s="811"/>
      <c r="AU72" s="367"/>
      <c r="AV72" s="367"/>
      <c r="AW72" s="367"/>
      <c r="AX72" s="368"/>
      <c r="AY72">
        <f t="shared" si="8"/>
        <v>0</v>
      </c>
    </row>
    <row r="73" spans="1:51" ht="18.75" hidden="1" customHeight="1" x14ac:dyDescent="0.15">
      <c r="A73" s="832" t="s">
        <v>350</v>
      </c>
      <c r="B73" s="833"/>
      <c r="C73" s="833"/>
      <c r="D73" s="833"/>
      <c r="E73" s="833"/>
      <c r="F73" s="834"/>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8" t="s">
        <v>390</v>
      </c>
      <c r="AF73" s="338"/>
      <c r="AG73" s="338"/>
      <c r="AH73" s="338"/>
      <c r="AI73" s="338" t="s">
        <v>412</v>
      </c>
      <c r="AJ73" s="338"/>
      <c r="AK73" s="338"/>
      <c r="AL73" s="338"/>
      <c r="AM73" s="338" t="s">
        <v>509</v>
      </c>
      <c r="AN73" s="338"/>
      <c r="AO73" s="338"/>
      <c r="AP73" s="338"/>
      <c r="AQ73" s="215" t="s">
        <v>232</v>
      </c>
      <c r="AR73" s="199"/>
      <c r="AS73" s="199"/>
      <c r="AT73" s="200"/>
      <c r="AU73" s="273" t="s">
        <v>134</v>
      </c>
      <c r="AV73" s="176"/>
      <c r="AW73" s="176"/>
      <c r="AX73" s="177"/>
      <c r="AY73">
        <f>COUNTA($H$75)</f>
        <v>0</v>
      </c>
    </row>
    <row r="74" spans="1:51" ht="18.75" hidden="1" customHeight="1" x14ac:dyDescent="0.15">
      <c r="A74" s="835"/>
      <c r="B74" s="836"/>
      <c r="C74" s="836"/>
      <c r="D74" s="836"/>
      <c r="E74" s="836"/>
      <c r="F74" s="837"/>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8"/>
      <c r="AF74" s="338"/>
      <c r="AG74" s="338"/>
      <c r="AH74" s="338"/>
      <c r="AI74" s="338"/>
      <c r="AJ74" s="338"/>
      <c r="AK74" s="338"/>
      <c r="AL74" s="338"/>
      <c r="AM74" s="338"/>
      <c r="AN74" s="338"/>
      <c r="AO74" s="338"/>
      <c r="AP74" s="338"/>
      <c r="AQ74" s="231"/>
      <c r="AR74" s="178"/>
      <c r="AS74" s="179" t="s">
        <v>233</v>
      </c>
      <c r="AT74" s="202"/>
      <c r="AU74" s="231"/>
      <c r="AV74" s="178"/>
      <c r="AW74" s="179" t="s">
        <v>179</v>
      </c>
      <c r="AX74" s="180"/>
      <c r="AY74">
        <f>$AY$73</f>
        <v>0</v>
      </c>
    </row>
    <row r="75" spans="1:51" ht="23.25" hidden="1" customHeight="1" x14ac:dyDescent="0.15">
      <c r="A75" s="835"/>
      <c r="B75" s="836"/>
      <c r="C75" s="836"/>
      <c r="D75" s="836"/>
      <c r="E75" s="836"/>
      <c r="F75" s="837"/>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5"/>
      <c r="B76" s="836"/>
      <c r="C76" s="836"/>
      <c r="D76" s="836"/>
      <c r="E76" s="836"/>
      <c r="F76" s="837"/>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5"/>
      <c r="B77" s="836"/>
      <c r="C77" s="836"/>
      <c r="D77" s="836"/>
      <c r="E77" s="836"/>
      <c r="F77" s="837"/>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7" t="s">
        <v>383</v>
      </c>
      <c r="B78" s="908"/>
      <c r="C78" s="908"/>
      <c r="D78" s="908"/>
      <c r="E78" s="905" t="s">
        <v>328</v>
      </c>
      <c r="F78" s="906"/>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customHeight="1" x14ac:dyDescent="0.15">
      <c r="A80" s="516" t="s">
        <v>147</v>
      </c>
      <c r="B80" s="841" t="s">
        <v>341</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1</v>
      </c>
    </row>
    <row r="81" spans="1:60" ht="22.5" customHeight="1" x14ac:dyDescent="0.15">
      <c r="A81" s="517"/>
      <c r="B81" s="844"/>
      <c r="C81" s="549"/>
      <c r="D81" s="549"/>
      <c r="E81" s="549"/>
      <c r="F81" s="550"/>
      <c r="G81" s="378"/>
      <c r="H81" s="378"/>
      <c r="I81" s="378"/>
      <c r="J81" s="378"/>
      <c r="K81" s="378"/>
      <c r="L81" s="378"/>
      <c r="M81" s="378"/>
      <c r="N81" s="378"/>
      <c r="O81" s="378"/>
      <c r="P81" s="378"/>
      <c r="Q81" s="378"/>
      <c r="R81" s="378"/>
      <c r="S81" s="378"/>
      <c r="T81" s="378"/>
      <c r="U81" s="378"/>
      <c r="V81" s="378"/>
      <c r="W81" s="378"/>
      <c r="X81" s="378"/>
      <c r="Y81" s="378"/>
      <c r="Z81" s="378"/>
      <c r="AA81" s="565"/>
      <c r="AB81" s="57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7"/>
      <c r="B82" s="844"/>
      <c r="C82" s="549"/>
      <c r="D82" s="549"/>
      <c r="E82" s="549"/>
      <c r="F82" s="550"/>
      <c r="G82" s="498" t="s">
        <v>724</v>
      </c>
      <c r="H82" s="498"/>
      <c r="I82" s="498"/>
      <c r="J82" s="498"/>
      <c r="K82" s="498"/>
      <c r="L82" s="498"/>
      <c r="M82" s="498"/>
      <c r="N82" s="498"/>
      <c r="O82" s="498"/>
      <c r="P82" s="498"/>
      <c r="Q82" s="498"/>
      <c r="R82" s="498"/>
      <c r="S82" s="498"/>
      <c r="T82" s="498"/>
      <c r="U82" s="498"/>
      <c r="V82" s="498"/>
      <c r="W82" s="498"/>
      <c r="X82" s="498"/>
      <c r="Y82" s="498"/>
      <c r="Z82" s="498"/>
      <c r="AA82" s="749"/>
      <c r="AB82" s="497" t="s">
        <v>786</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20.25"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8" t="s">
        <v>390</v>
      </c>
      <c r="AF85" s="338"/>
      <c r="AG85" s="338"/>
      <c r="AH85" s="338"/>
      <c r="AI85" s="338" t="s">
        <v>412</v>
      </c>
      <c r="AJ85" s="338"/>
      <c r="AK85" s="338"/>
      <c r="AL85" s="338"/>
      <c r="AM85" s="338" t="s">
        <v>509</v>
      </c>
      <c r="AN85" s="338"/>
      <c r="AO85" s="338"/>
      <c r="AP85" s="338"/>
      <c r="AQ85" s="215" t="s">
        <v>232</v>
      </c>
      <c r="AR85" s="199"/>
      <c r="AS85" s="199"/>
      <c r="AT85" s="200"/>
      <c r="AU85" s="372" t="s">
        <v>134</v>
      </c>
      <c r="AV85" s="372"/>
      <c r="AW85" s="372"/>
      <c r="AX85" s="373"/>
      <c r="AY85">
        <f t="shared" si="10"/>
        <v>1</v>
      </c>
      <c r="AZ85" s="10"/>
      <c r="BA85" s="10"/>
      <c r="BB85" s="10"/>
      <c r="BC85" s="10"/>
    </row>
    <row r="86" spans="1:60" ht="18.75" customHeight="1" x14ac:dyDescent="0.15">
      <c r="A86" s="517"/>
      <c r="B86" s="549"/>
      <c r="C86" s="549"/>
      <c r="D86" s="549"/>
      <c r="E86" s="549"/>
      <c r="F86" s="550"/>
      <c r="G86" s="564"/>
      <c r="H86" s="378"/>
      <c r="I86" s="378"/>
      <c r="J86" s="378"/>
      <c r="K86" s="378"/>
      <c r="L86" s="378"/>
      <c r="M86" s="378"/>
      <c r="N86" s="378"/>
      <c r="O86" s="565"/>
      <c r="P86" s="577"/>
      <c r="Q86" s="378"/>
      <c r="R86" s="378"/>
      <c r="S86" s="378"/>
      <c r="T86" s="378"/>
      <c r="U86" s="378"/>
      <c r="V86" s="378"/>
      <c r="W86" s="378"/>
      <c r="X86" s="565"/>
      <c r="Y86" s="203"/>
      <c r="Z86" s="204"/>
      <c r="AA86" s="205"/>
      <c r="AB86" s="335"/>
      <c r="AC86" s="336"/>
      <c r="AD86" s="337"/>
      <c r="AE86" s="338"/>
      <c r="AF86" s="338"/>
      <c r="AG86" s="338"/>
      <c r="AH86" s="338"/>
      <c r="AI86" s="338"/>
      <c r="AJ86" s="338"/>
      <c r="AK86" s="338"/>
      <c r="AL86" s="338"/>
      <c r="AM86" s="338"/>
      <c r="AN86" s="338"/>
      <c r="AO86" s="338"/>
      <c r="AP86" s="338"/>
      <c r="AQ86" s="270" t="s">
        <v>719</v>
      </c>
      <c r="AR86" s="271"/>
      <c r="AS86" s="179" t="s">
        <v>233</v>
      </c>
      <c r="AT86" s="202"/>
      <c r="AU86" s="271">
        <v>2</v>
      </c>
      <c r="AV86" s="271"/>
      <c r="AW86" s="378" t="s">
        <v>179</v>
      </c>
      <c r="AX86" s="379"/>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725</v>
      </c>
      <c r="H87" s="191"/>
      <c r="I87" s="191"/>
      <c r="J87" s="191"/>
      <c r="K87" s="191"/>
      <c r="L87" s="191"/>
      <c r="M87" s="191"/>
      <c r="N87" s="191"/>
      <c r="O87" s="233"/>
      <c r="P87" s="191" t="s">
        <v>726</v>
      </c>
      <c r="Q87" s="796"/>
      <c r="R87" s="796"/>
      <c r="S87" s="796"/>
      <c r="T87" s="796"/>
      <c r="U87" s="796"/>
      <c r="V87" s="796"/>
      <c r="W87" s="796"/>
      <c r="X87" s="797"/>
      <c r="Y87" s="752" t="s">
        <v>62</v>
      </c>
      <c r="Z87" s="753"/>
      <c r="AA87" s="754"/>
      <c r="AB87" s="548" t="s">
        <v>371</v>
      </c>
      <c r="AC87" s="548"/>
      <c r="AD87" s="548"/>
      <c r="AE87" s="366">
        <v>82</v>
      </c>
      <c r="AF87" s="367"/>
      <c r="AG87" s="367"/>
      <c r="AH87" s="367"/>
      <c r="AI87" s="366">
        <v>76</v>
      </c>
      <c r="AJ87" s="367"/>
      <c r="AK87" s="367"/>
      <c r="AL87" s="367"/>
      <c r="AM87" s="366">
        <v>45</v>
      </c>
      <c r="AN87" s="367"/>
      <c r="AO87" s="367"/>
      <c r="AP87" s="367"/>
      <c r="AQ87" s="166" t="s">
        <v>719</v>
      </c>
      <c r="AR87" s="167"/>
      <c r="AS87" s="167"/>
      <c r="AT87" s="168"/>
      <c r="AU87" s="367" t="s">
        <v>719</v>
      </c>
      <c r="AV87" s="367"/>
      <c r="AW87" s="367"/>
      <c r="AX87" s="368"/>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t="s">
        <v>371</v>
      </c>
      <c r="AC88" s="519"/>
      <c r="AD88" s="519"/>
      <c r="AE88" s="366">
        <v>85</v>
      </c>
      <c r="AF88" s="367"/>
      <c r="AG88" s="367"/>
      <c r="AH88" s="367"/>
      <c r="AI88" s="366">
        <v>85</v>
      </c>
      <c r="AJ88" s="367"/>
      <c r="AK88" s="367"/>
      <c r="AL88" s="367"/>
      <c r="AM88" s="366">
        <v>85</v>
      </c>
      <c r="AN88" s="367"/>
      <c r="AO88" s="367"/>
      <c r="AP88" s="367"/>
      <c r="AQ88" s="166" t="s">
        <v>719</v>
      </c>
      <c r="AR88" s="167"/>
      <c r="AS88" s="167"/>
      <c r="AT88" s="168"/>
      <c r="AU88" s="367">
        <v>85</v>
      </c>
      <c r="AV88" s="367"/>
      <c r="AW88" s="367"/>
      <c r="AX88" s="368"/>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4">
        <v>96.470588235294102</v>
      </c>
      <c r="AF89" s="375"/>
      <c r="AG89" s="375"/>
      <c r="AH89" s="375"/>
      <c r="AI89" s="374">
        <v>89</v>
      </c>
      <c r="AJ89" s="375"/>
      <c r="AK89" s="375"/>
      <c r="AL89" s="375"/>
      <c r="AM89" s="374">
        <v>52.9</v>
      </c>
      <c r="AN89" s="375"/>
      <c r="AO89" s="375"/>
      <c r="AP89" s="375"/>
      <c r="AQ89" s="166" t="s">
        <v>719</v>
      </c>
      <c r="AR89" s="167"/>
      <c r="AS89" s="167"/>
      <c r="AT89" s="168"/>
      <c r="AU89" s="367" t="s">
        <v>719</v>
      </c>
      <c r="AV89" s="367"/>
      <c r="AW89" s="367"/>
      <c r="AX89" s="368"/>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8" t="s">
        <v>390</v>
      </c>
      <c r="AF90" s="338"/>
      <c r="AG90" s="338"/>
      <c r="AH90" s="338"/>
      <c r="AI90" s="338" t="s">
        <v>412</v>
      </c>
      <c r="AJ90" s="338"/>
      <c r="AK90" s="338"/>
      <c r="AL90" s="338"/>
      <c r="AM90" s="338" t="s">
        <v>509</v>
      </c>
      <c r="AN90" s="338"/>
      <c r="AO90" s="338"/>
      <c r="AP90" s="338"/>
      <c r="AQ90" s="215" t="s">
        <v>232</v>
      </c>
      <c r="AR90" s="199"/>
      <c r="AS90" s="199"/>
      <c r="AT90" s="200"/>
      <c r="AU90" s="372" t="s">
        <v>134</v>
      </c>
      <c r="AV90" s="372"/>
      <c r="AW90" s="372"/>
      <c r="AX90" s="373"/>
      <c r="AY90">
        <f>COUNTA($G$92)</f>
        <v>0</v>
      </c>
    </row>
    <row r="91" spans="1:60" ht="18.75" hidden="1" customHeight="1" x14ac:dyDescent="0.15">
      <c r="A91" s="517"/>
      <c r="B91" s="549"/>
      <c r="C91" s="549"/>
      <c r="D91" s="549"/>
      <c r="E91" s="549"/>
      <c r="F91" s="550"/>
      <c r="G91" s="564"/>
      <c r="H91" s="378"/>
      <c r="I91" s="378"/>
      <c r="J91" s="378"/>
      <c r="K91" s="378"/>
      <c r="L91" s="378"/>
      <c r="M91" s="378"/>
      <c r="N91" s="378"/>
      <c r="O91" s="565"/>
      <c r="P91" s="577"/>
      <c r="Q91" s="378"/>
      <c r="R91" s="378"/>
      <c r="S91" s="378"/>
      <c r="T91" s="378"/>
      <c r="U91" s="378"/>
      <c r="V91" s="378"/>
      <c r="W91" s="378"/>
      <c r="X91" s="565"/>
      <c r="Y91" s="203"/>
      <c r="Z91" s="204"/>
      <c r="AA91" s="205"/>
      <c r="AB91" s="335"/>
      <c r="AC91" s="336"/>
      <c r="AD91" s="337"/>
      <c r="AE91" s="338"/>
      <c r="AF91" s="338"/>
      <c r="AG91" s="338"/>
      <c r="AH91" s="338"/>
      <c r="AI91" s="338"/>
      <c r="AJ91" s="338"/>
      <c r="AK91" s="338"/>
      <c r="AL91" s="338"/>
      <c r="AM91" s="338"/>
      <c r="AN91" s="338"/>
      <c r="AO91" s="338"/>
      <c r="AP91" s="338"/>
      <c r="AQ91" s="270"/>
      <c r="AR91" s="271"/>
      <c r="AS91" s="179" t="s">
        <v>233</v>
      </c>
      <c r="AT91" s="202"/>
      <c r="AU91" s="271"/>
      <c r="AV91" s="271"/>
      <c r="AW91" s="378" t="s">
        <v>179</v>
      </c>
      <c r="AX91" s="379"/>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8" t="s">
        <v>390</v>
      </c>
      <c r="AF95" s="338"/>
      <c r="AG95" s="338"/>
      <c r="AH95" s="338"/>
      <c r="AI95" s="338" t="s">
        <v>412</v>
      </c>
      <c r="AJ95" s="338"/>
      <c r="AK95" s="338"/>
      <c r="AL95" s="338"/>
      <c r="AM95" s="338" t="s">
        <v>509</v>
      </c>
      <c r="AN95" s="338"/>
      <c r="AO95" s="338"/>
      <c r="AP95" s="338"/>
      <c r="AQ95" s="215" t="s">
        <v>232</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8"/>
      <c r="I96" s="378"/>
      <c r="J96" s="378"/>
      <c r="K96" s="378"/>
      <c r="L96" s="378"/>
      <c r="M96" s="378"/>
      <c r="N96" s="378"/>
      <c r="O96" s="565"/>
      <c r="P96" s="577"/>
      <c r="Q96" s="378"/>
      <c r="R96" s="378"/>
      <c r="S96" s="378"/>
      <c r="T96" s="378"/>
      <c r="U96" s="378"/>
      <c r="V96" s="378"/>
      <c r="W96" s="378"/>
      <c r="X96" s="565"/>
      <c r="Y96" s="203"/>
      <c r="Z96" s="204"/>
      <c r="AA96" s="205"/>
      <c r="AB96" s="335"/>
      <c r="AC96" s="336"/>
      <c r="AD96" s="337"/>
      <c r="AE96" s="338"/>
      <c r="AF96" s="338"/>
      <c r="AG96" s="338"/>
      <c r="AH96" s="338"/>
      <c r="AI96" s="338"/>
      <c r="AJ96" s="338"/>
      <c r="AK96" s="338"/>
      <c r="AL96" s="338"/>
      <c r="AM96" s="338"/>
      <c r="AN96" s="338"/>
      <c r="AO96" s="338"/>
      <c r="AP96" s="338"/>
      <c r="AQ96" s="270"/>
      <c r="AR96" s="271"/>
      <c r="AS96" s="179" t="s">
        <v>233</v>
      </c>
      <c r="AT96" s="202"/>
      <c r="AU96" s="271"/>
      <c r="AV96" s="271"/>
      <c r="AW96" s="378" t="s">
        <v>179</v>
      </c>
      <c r="AX96" s="379"/>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6"/>
      <c r="AC97" s="407"/>
      <c r="AD97" s="408"/>
      <c r="AE97" s="366"/>
      <c r="AF97" s="367"/>
      <c r="AG97" s="367"/>
      <c r="AH97" s="811"/>
      <c r="AI97" s="366"/>
      <c r="AJ97" s="367"/>
      <c r="AK97" s="367"/>
      <c r="AL97" s="811"/>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6"/>
      <c r="AF98" s="367"/>
      <c r="AG98" s="367"/>
      <c r="AH98" s="811"/>
      <c r="AI98" s="366"/>
      <c r="AJ98" s="367"/>
      <c r="AK98" s="367"/>
      <c r="AL98" s="811"/>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8"/>
      <c r="I99" s="248"/>
      <c r="J99" s="248"/>
      <c r="K99" s="248"/>
      <c r="L99" s="248"/>
      <c r="M99" s="248"/>
      <c r="N99" s="248"/>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351</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390</v>
      </c>
      <c r="AF100" s="819"/>
      <c r="AG100" s="819"/>
      <c r="AH100" s="820"/>
      <c r="AI100" s="818" t="s">
        <v>412</v>
      </c>
      <c r="AJ100" s="819"/>
      <c r="AK100" s="819"/>
      <c r="AL100" s="820"/>
      <c r="AM100" s="818" t="s">
        <v>509</v>
      </c>
      <c r="AN100" s="819"/>
      <c r="AO100" s="819"/>
      <c r="AP100" s="820"/>
      <c r="AQ100" s="921" t="s">
        <v>417</v>
      </c>
      <c r="AR100" s="922"/>
      <c r="AS100" s="922"/>
      <c r="AT100" s="923"/>
      <c r="AU100" s="921" t="s">
        <v>541</v>
      </c>
      <c r="AV100" s="922"/>
      <c r="AW100" s="922"/>
      <c r="AX100" s="924"/>
    </row>
    <row r="101" spans="1:60" ht="23.25" customHeight="1" x14ac:dyDescent="0.15">
      <c r="A101" s="488"/>
      <c r="B101" s="489"/>
      <c r="C101" s="489"/>
      <c r="D101" s="489"/>
      <c r="E101" s="489"/>
      <c r="F101" s="490"/>
      <c r="G101" s="191" t="s">
        <v>727</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728</v>
      </c>
      <c r="AC101" s="548"/>
      <c r="AD101" s="548"/>
      <c r="AE101" s="361">
        <v>113</v>
      </c>
      <c r="AF101" s="361"/>
      <c r="AG101" s="361"/>
      <c r="AH101" s="361"/>
      <c r="AI101" s="361">
        <v>73</v>
      </c>
      <c r="AJ101" s="361"/>
      <c r="AK101" s="361"/>
      <c r="AL101" s="361"/>
      <c r="AM101" s="361">
        <v>64</v>
      </c>
      <c r="AN101" s="361"/>
      <c r="AO101" s="361"/>
      <c r="AP101" s="361"/>
      <c r="AQ101" s="361" t="s">
        <v>785</v>
      </c>
      <c r="AR101" s="361"/>
      <c r="AS101" s="361"/>
      <c r="AT101" s="361"/>
      <c r="AU101" s="366" t="s">
        <v>785</v>
      </c>
      <c r="AV101" s="367"/>
      <c r="AW101" s="367"/>
      <c r="AX101" s="368"/>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3"/>
      <c r="AA102" s="344"/>
      <c r="AB102" s="548" t="s">
        <v>728</v>
      </c>
      <c r="AC102" s="548"/>
      <c r="AD102" s="548"/>
      <c r="AE102" s="361">
        <v>117</v>
      </c>
      <c r="AF102" s="361"/>
      <c r="AG102" s="361"/>
      <c r="AH102" s="361"/>
      <c r="AI102" s="361">
        <v>91</v>
      </c>
      <c r="AJ102" s="361"/>
      <c r="AK102" s="361"/>
      <c r="AL102" s="361"/>
      <c r="AM102" s="361">
        <v>69</v>
      </c>
      <c r="AN102" s="361"/>
      <c r="AO102" s="361"/>
      <c r="AP102" s="361"/>
      <c r="AQ102" s="361">
        <v>57</v>
      </c>
      <c r="AR102" s="361"/>
      <c r="AS102" s="361"/>
      <c r="AT102" s="361"/>
      <c r="AU102" s="374" t="s">
        <v>785</v>
      </c>
      <c r="AV102" s="375"/>
      <c r="AW102" s="375"/>
      <c r="AX102" s="925"/>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8" t="s">
        <v>390</v>
      </c>
      <c r="AF103" s="338"/>
      <c r="AG103" s="338"/>
      <c r="AH103" s="338"/>
      <c r="AI103" s="338" t="s">
        <v>412</v>
      </c>
      <c r="AJ103" s="338"/>
      <c r="AK103" s="338"/>
      <c r="AL103" s="338"/>
      <c r="AM103" s="338" t="s">
        <v>509</v>
      </c>
      <c r="AN103" s="338"/>
      <c r="AO103" s="338"/>
      <c r="AP103" s="338"/>
      <c r="AQ103" s="363" t="s">
        <v>417</v>
      </c>
      <c r="AR103" s="364"/>
      <c r="AS103" s="364"/>
      <c r="AT103" s="364"/>
      <c r="AU103" s="363" t="s">
        <v>541</v>
      </c>
      <c r="AV103" s="364"/>
      <c r="AW103" s="364"/>
      <c r="AX103" s="365"/>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t="s">
        <v>728</v>
      </c>
      <c r="AC104" s="469"/>
      <c r="AD104" s="470"/>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6" t="s">
        <v>728</v>
      </c>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8" t="s">
        <v>390</v>
      </c>
      <c r="AF106" s="338"/>
      <c r="AG106" s="338"/>
      <c r="AH106" s="338"/>
      <c r="AI106" s="338" t="s">
        <v>412</v>
      </c>
      <c r="AJ106" s="338"/>
      <c r="AK106" s="338"/>
      <c r="AL106" s="338"/>
      <c r="AM106" s="338" t="s">
        <v>509</v>
      </c>
      <c r="AN106" s="338"/>
      <c r="AO106" s="338"/>
      <c r="AP106" s="338"/>
      <c r="AQ106" s="363" t="s">
        <v>417</v>
      </c>
      <c r="AR106" s="364"/>
      <c r="AS106" s="364"/>
      <c r="AT106" s="364"/>
      <c r="AU106" s="363" t="s">
        <v>541</v>
      </c>
      <c r="AV106" s="364"/>
      <c r="AW106" s="364"/>
      <c r="AX106" s="365"/>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8" t="s">
        <v>390</v>
      </c>
      <c r="AF109" s="338"/>
      <c r="AG109" s="338"/>
      <c r="AH109" s="338"/>
      <c r="AI109" s="338" t="s">
        <v>412</v>
      </c>
      <c r="AJ109" s="338"/>
      <c r="AK109" s="338"/>
      <c r="AL109" s="338"/>
      <c r="AM109" s="338" t="s">
        <v>509</v>
      </c>
      <c r="AN109" s="338"/>
      <c r="AO109" s="338"/>
      <c r="AP109" s="338"/>
      <c r="AQ109" s="363" t="s">
        <v>417</v>
      </c>
      <c r="AR109" s="364"/>
      <c r="AS109" s="364"/>
      <c r="AT109" s="364"/>
      <c r="AU109" s="363" t="s">
        <v>541</v>
      </c>
      <c r="AV109" s="364"/>
      <c r="AW109" s="364"/>
      <c r="AX109" s="365"/>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8" t="s">
        <v>390</v>
      </c>
      <c r="AF112" s="338"/>
      <c r="AG112" s="338"/>
      <c r="AH112" s="338"/>
      <c r="AI112" s="338" t="s">
        <v>412</v>
      </c>
      <c r="AJ112" s="338"/>
      <c r="AK112" s="338"/>
      <c r="AL112" s="338"/>
      <c r="AM112" s="338" t="s">
        <v>509</v>
      </c>
      <c r="AN112" s="338"/>
      <c r="AO112" s="338"/>
      <c r="AP112" s="338"/>
      <c r="AQ112" s="363" t="s">
        <v>417</v>
      </c>
      <c r="AR112" s="364"/>
      <c r="AS112" s="364"/>
      <c r="AT112" s="364"/>
      <c r="AU112" s="363" t="s">
        <v>541</v>
      </c>
      <c r="AV112" s="364"/>
      <c r="AW112" s="364"/>
      <c r="AX112" s="365"/>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61"/>
      <c r="AF113" s="361"/>
      <c r="AG113" s="361"/>
      <c r="AH113" s="361"/>
      <c r="AI113" s="361"/>
      <c r="AJ113" s="361"/>
      <c r="AK113" s="361"/>
      <c r="AL113" s="361"/>
      <c r="AM113" s="361"/>
      <c r="AN113" s="361"/>
      <c r="AO113" s="361"/>
      <c r="AP113" s="361"/>
      <c r="AQ113" s="366"/>
      <c r="AR113" s="367"/>
      <c r="AS113" s="367"/>
      <c r="AT113" s="811"/>
      <c r="AU113" s="361"/>
      <c r="AV113" s="361"/>
      <c r="AW113" s="361"/>
      <c r="AX113" s="362"/>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6"/>
      <c r="AC114" s="407"/>
      <c r="AD114" s="408"/>
      <c r="AE114" s="369"/>
      <c r="AF114" s="369"/>
      <c r="AG114" s="369"/>
      <c r="AH114" s="369"/>
      <c r="AI114" s="369"/>
      <c r="AJ114" s="369"/>
      <c r="AK114" s="369"/>
      <c r="AL114" s="369"/>
      <c r="AM114" s="369"/>
      <c r="AN114" s="369"/>
      <c r="AO114" s="369"/>
      <c r="AP114" s="369"/>
      <c r="AQ114" s="366"/>
      <c r="AR114" s="367"/>
      <c r="AS114" s="367"/>
      <c r="AT114" s="811"/>
      <c r="AU114" s="366"/>
      <c r="AV114" s="367"/>
      <c r="AW114" s="367"/>
      <c r="AX114" s="368"/>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8" t="s">
        <v>390</v>
      </c>
      <c r="AF115" s="338"/>
      <c r="AG115" s="338"/>
      <c r="AH115" s="338"/>
      <c r="AI115" s="338" t="s">
        <v>412</v>
      </c>
      <c r="AJ115" s="338"/>
      <c r="AK115" s="338"/>
      <c r="AL115" s="338"/>
      <c r="AM115" s="338" t="s">
        <v>509</v>
      </c>
      <c r="AN115" s="338"/>
      <c r="AO115" s="338"/>
      <c r="AP115" s="338"/>
      <c r="AQ115" s="339" t="s">
        <v>542</v>
      </c>
      <c r="AR115" s="340"/>
      <c r="AS115" s="340"/>
      <c r="AT115" s="340"/>
      <c r="AU115" s="340"/>
      <c r="AV115" s="340"/>
      <c r="AW115" s="340"/>
      <c r="AX115" s="341"/>
    </row>
    <row r="116" spans="1:51" ht="23.25" customHeight="1" x14ac:dyDescent="0.15">
      <c r="A116" s="292"/>
      <c r="B116" s="293"/>
      <c r="C116" s="293"/>
      <c r="D116" s="293"/>
      <c r="E116" s="293"/>
      <c r="F116" s="294"/>
      <c r="G116" s="354" t="s">
        <v>729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730</v>
      </c>
      <c r="AC116" s="301"/>
      <c r="AD116" s="302"/>
      <c r="AE116" s="361">
        <v>16</v>
      </c>
      <c r="AF116" s="361"/>
      <c r="AG116" s="361"/>
      <c r="AH116" s="361"/>
      <c r="AI116" s="361">
        <v>14</v>
      </c>
      <c r="AJ116" s="361"/>
      <c r="AK116" s="361"/>
      <c r="AL116" s="361"/>
      <c r="AM116" s="361">
        <v>9</v>
      </c>
      <c r="AN116" s="361"/>
      <c r="AO116" s="361"/>
      <c r="AP116" s="361"/>
      <c r="AQ116" s="366"/>
      <c r="AR116" s="367"/>
      <c r="AS116" s="367"/>
      <c r="AT116" s="367"/>
      <c r="AU116" s="367"/>
      <c r="AV116" s="367"/>
      <c r="AW116" s="367"/>
      <c r="AX116" s="368"/>
    </row>
    <row r="117" spans="1:51"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731</v>
      </c>
      <c r="AC117" s="346"/>
      <c r="AD117" s="347"/>
      <c r="AE117" s="454" t="s">
        <v>732</v>
      </c>
      <c r="AF117" s="306"/>
      <c r="AG117" s="306"/>
      <c r="AH117" s="306"/>
      <c r="AI117" s="454" t="s">
        <v>793</v>
      </c>
      <c r="AJ117" s="306"/>
      <c r="AK117" s="306"/>
      <c r="AL117" s="306"/>
      <c r="AM117" s="454" t="s">
        <v>794</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8" t="s">
        <v>390</v>
      </c>
      <c r="AF118" s="338"/>
      <c r="AG118" s="338"/>
      <c r="AH118" s="338"/>
      <c r="AI118" s="338" t="s">
        <v>412</v>
      </c>
      <c r="AJ118" s="338"/>
      <c r="AK118" s="338"/>
      <c r="AL118" s="338"/>
      <c r="AM118" s="338" t="s">
        <v>509</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2"/>
      <c r="B119" s="293"/>
      <c r="C119" s="293"/>
      <c r="D119" s="293"/>
      <c r="E119" s="293"/>
      <c r="F119" s="294"/>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8" t="s">
        <v>390</v>
      </c>
      <c r="AF121" s="338"/>
      <c r="AG121" s="338"/>
      <c r="AH121" s="338"/>
      <c r="AI121" s="338" t="s">
        <v>412</v>
      </c>
      <c r="AJ121" s="338"/>
      <c r="AK121" s="338"/>
      <c r="AL121" s="338"/>
      <c r="AM121" s="338" t="s">
        <v>509</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2"/>
      <c r="B122" s="293"/>
      <c r="C122" s="293"/>
      <c r="D122" s="293"/>
      <c r="E122" s="293"/>
      <c r="F122" s="294"/>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8" t="s">
        <v>390</v>
      </c>
      <c r="AF124" s="338"/>
      <c r="AG124" s="338"/>
      <c r="AH124" s="338"/>
      <c r="AI124" s="338" t="s">
        <v>412</v>
      </c>
      <c r="AJ124" s="338"/>
      <c r="AK124" s="338"/>
      <c r="AL124" s="338"/>
      <c r="AM124" s="338" t="s">
        <v>509</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2"/>
      <c r="B125" s="293"/>
      <c r="C125" s="293"/>
      <c r="D125" s="293"/>
      <c r="E125" s="293"/>
      <c r="F125" s="294"/>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390</v>
      </c>
      <c r="AF127" s="338"/>
      <c r="AG127" s="338"/>
      <c r="AH127" s="338"/>
      <c r="AI127" s="338" t="s">
        <v>412</v>
      </c>
      <c r="AJ127" s="338"/>
      <c r="AK127" s="338"/>
      <c r="AL127" s="338"/>
      <c r="AM127" s="338" t="s">
        <v>509</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2"/>
      <c r="B128" s="293"/>
      <c r="C128" s="293"/>
      <c r="D128" s="293"/>
      <c r="E128" s="293"/>
      <c r="F128" s="294"/>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8" t="s">
        <v>405</v>
      </c>
      <c r="B130" s="986"/>
      <c r="C130" s="985" t="s">
        <v>236</v>
      </c>
      <c r="D130" s="986"/>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9"/>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9"/>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785</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785</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9"/>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9"/>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6"/>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9"/>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9"/>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9"/>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9"/>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9"/>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9"/>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9"/>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9"/>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9"/>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9"/>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9"/>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9"/>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9"/>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9"/>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9"/>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9"/>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9"/>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9"/>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9"/>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9"/>
      <c r="B188" s="253"/>
      <c r="C188" s="252"/>
      <c r="D188" s="253"/>
      <c r="E188" s="190" t="s">
        <v>783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9"/>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9"/>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9"/>
      <c r="B214" s="253"/>
      <c r="C214" s="252"/>
      <c r="D214" s="253"/>
      <c r="E214" s="252"/>
      <c r="F214" s="314"/>
      <c r="G214" s="232"/>
      <c r="H214" s="191"/>
      <c r="I214" s="191"/>
      <c r="J214" s="191"/>
      <c r="K214" s="191"/>
      <c r="L214" s="191"/>
      <c r="M214" s="191"/>
      <c r="N214" s="191"/>
      <c r="O214" s="191"/>
      <c r="P214" s="233"/>
      <c r="Q214" s="976"/>
      <c r="R214" s="977"/>
      <c r="S214" s="977"/>
      <c r="T214" s="977"/>
      <c r="U214" s="977"/>
      <c r="V214" s="977"/>
      <c r="W214" s="977"/>
      <c r="X214" s="977"/>
      <c r="Y214" s="977"/>
      <c r="Z214" s="977"/>
      <c r="AA214" s="97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9"/>
      <c r="B215" s="253"/>
      <c r="C215" s="252"/>
      <c r="D215" s="253"/>
      <c r="E215" s="252"/>
      <c r="F215" s="314"/>
      <c r="G215" s="234"/>
      <c r="H215" s="235"/>
      <c r="I215" s="235"/>
      <c r="J215" s="235"/>
      <c r="K215" s="235"/>
      <c r="L215" s="235"/>
      <c r="M215" s="235"/>
      <c r="N215" s="235"/>
      <c r="O215" s="235"/>
      <c r="P215" s="236"/>
      <c r="Q215" s="979"/>
      <c r="R215" s="980"/>
      <c r="S215" s="980"/>
      <c r="T215" s="980"/>
      <c r="U215" s="980"/>
      <c r="V215" s="980"/>
      <c r="W215" s="980"/>
      <c r="X215" s="980"/>
      <c r="Y215" s="980"/>
      <c r="Z215" s="980"/>
      <c r="AA215" s="98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9"/>
      <c r="B216" s="253"/>
      <c r="C216" s="252"/>
      <c r="D216" s="253"/>
      <c r="E216" s="252"/>
      <c r="F216" s="314"/>
      <c r="G216" s="234"/>
      <c r="H216" s="235"/>
      <c r="I216" s="235"/>
      <c r="J216" s="235"/>
      <c r="K216" s="235"/>
      <c r="L216" s="235"/>
      <c r="M216" s="235"/>
      <c r="N216" s="235"/>
      <c r="O216" s="235"/>
      <c r="P216" s="236"/>
      <c r="Q216" s="979"/>
      <c r="R216" s="980"/>
      <c r="S216" s="980"/>
      <c r="T216" s="980"/>
      <c r="U216" s="980"/>
      <c r="V216" s="980"/>
      <c r="W216" s="980"/>
      <c r="X216" s="980"/>
      <c r="Y216" s="980"/>
      <c r="Z216" s="980"/>
      <c r="AA216" s="98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9"/>
      <c r="B217" s="253"/>
      <c r="C217" s="252"/>
      <c r="D217" s="253"/>
      <c r="E217" s="252"/>
      <c r="F217" s="314"/>
      <c r="G217" s="234"/>
      <c r="H217" s="235"/>
      <c r="I217" s="235"/>
      <c r="J217" s="235"/>
      <c r="K217" s="235"/>
      <c r="L217" s="235"/>
      <c r="M217" s="235"/>
      <c r="N217" s="235"/>
      <c r="O217" s="235"/>
      <c r="P217" s="236"/>
      <c r="Q217" s="979"/>
      <c r="R217" s="980"/>
      <c r="S217" s="980"/>
      <c r="T217" s="980"/>
      <c r="U217" s="980"/>
      <c r="V217" s="980"/>
      <c r="W217" s="980"/>
      <c r="X217" s="980"/>
      <c r="Y217" s="980"/>
      <c r="Z217" s="980"/>
      <c r="AA217" s="98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9"/>
      <c r="B218" s="253"/>
      <c r="C218" s="252"/>
      <c r="D218" s="253"/>
      <c r="E218" s="252"/>
      <c r="F218" s="314"/>
      <c r="G218" s="237"/>
      <c r="H218" s="194"/>
      <c r="I218" s="194"/>
      <c r="J218" s="194"/>
      <c r="K218" s="194"/>
      <c r="L218" s="194"/>
      <c r="M218" s="194"/>
      <c r="N218" s="194"/>
      <c r="O218" s="194"/>
      <c r="P218" s="238"/>
      <c r="Q218" s="982"/>
      <c r="R218" s="983"/>
      <c r="S218" s="983"/>
      <c r="T218" s="983"/>
      <c r="U218" s="983"/>
      <c r="V218" s="983"/>
      <c r="W218" s="983"/>
      <c r="X218" s="983"/>
      <c r="Y218" s="983"/>
      <c r="Z218" s="983"/>
      <c r="AA218" s="98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9"/>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9"/>
      <c r="B221" s="253"/>
      <c r="C221" s="252"/>
      <c r="D221" s="253"/>
      <c r="E221" s="252"/>
      <c r="F221" s="314"/>
      <c r="G221" s="232"/>
      <c r="H221" s="191"/>
      <c r="I221" s="191"/>
      <c r="J221" s="191"/>
      <c r="K221" s="191"/>
      <c r="L221" s="191"/>
      <c r="M221" s="191"/>
      <c r="N221" s="191"/>
      <c r="O221" s="191"/>
      <c r="P221" s="233"/>
      <c r="Q221" s="976"/>
      <c r="R221" s="977"/>
      <c r="S221" s="977"/>
      <c r="T221" s="977"/>
      <c r="U221" s="977"/>
      <c r="V221" s="977"/>
      <c r="W221" s="977"/>
      <c r="X221" s="977"/>
      <c r="Y221" s="977"/>
      <c r="Z221" s="977"/>
      <c r="AA221" s="97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9"/>
      <c r="B222" s="253"/>
      <c r="C222" s="252"/>
      <c r="D222" s="253"/>
      <c r="E222" s="252"/>
      <c r="F222" s="314"/>
      <c r="G222" s="234"/>
      <c r="H222" s="235"/>
      <c r="I222" s="235"/>
      <c r="J222" s="235"/>
      <c r="K222" s="235"/>
      <c r="L222" s="235"/>
      <c r="M222" s="235"/>
      <c r="N222" s="235"/>
      <c r="O222" s="235"/>
      <c r="P222" s="236"/>
      <c r="Q222" s="979"/>
      <c r="R222" s="980"/>
      <c r="S222" s="980"/>
      <c r="T222" s="980"/>
      <c r="U222" s="980"/>
      <c r="V222" s="980"/>
      <c r="W222" s="980"/>
      <c r="X222" s="980"/>
      <c r="Y222" s="980"/>
      <c r="Z222" s="980"/>
      <c r="AA222" s="98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9"/>
      <c r="B223" s="253"/>
      <c r="C223" s="252"/>
      <c r="D223" s="253"/>
      <c r="E223" s="252"/>
      <c r="F223" s="314"/>
      <c r="G223" s="234"/>
      <c r="H223" s="235"/>
      <c r="I223" s="235"/>
      <c r="J223" s="235"/>
      <c r="K223" s="235"/>
      <c r="L223" s="235"/>
      <c r="M223" s="235"/>
      <c r="N223" s="235"/>
      <c r="O223" s="235"/>
      <c r="P223" s="236"/>
      <c r="Q223" s="979"/>
      <c r="R223" s="980"/>
      <c r="S223" s="980"/>
      <c r="T223" s="980"/>
      <c r="U223" s="980"/>
      <c r="V223" s="980"/>
      <c r="W223" s="980"/>
      <c r="X223" s="980"/>
      <c r="Y223" s="980"/>
      <c r="Z223" s="980"/>
      <c r="AA223" s="98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9"/>
      <c r="B224" s="253"/>
      <c r="C224" s="252"/>
      <c r="D224" s="253"/>
      <c r="E224" s="252"/>
      <c r="F224" s="314"/>
      <c r="G224" s="234"/>
      <c r="H224" s="235"/>
      <c r="I224" s="235"/>
      <c r="J224" s="235"/>
      <c r="K224" s="235"/>
      <c r="L224" s="235"/>
      <c r="M224" s="235"/>
      <c r="N224" s="235"/>
      <c r="O224" s="235"/>
      <c r="P224" s="236"/>
      <c r="Q224" s="979"/>
      <c r="R224" s="980"/>
      <c r="S224" s="980"/>
      <c r="T224" s="980"/>
      <c r="U224" s="980"/>
      <c r="V224" s="980"/>
      <c r="W224" s="980"/>
      <c r="X224" s="980"/>
      <c r="Y224" s="980"/>
      <c r="Z224" s="980"/>
      <c r="AA224" s="98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9"/>
      <c r="B225" s="253"/>
      <c r="C225" s="252"/>
      <c r="D225" s="253"/>
      <c r="E225" s="252"/>
      <c r="F225" s="314"/>
      <c r="G225" s="237"/>
      <c r="H225" s="194"/>
      <c r="I225" s="194"/>
      <c r="J225" s="194"/>
      <c r="K225" s="194"/>
      <c r="L225" s="194"/>
      <c r="M225" s="194"/>
      <c r="N225" s="194"/>
      <c r="O225" s="194"/>
      <c r="P225" s="238"/>
      <c r="Q225" s="982"/>
      <c r="R225" s="983"/>
      <c r="S225" s="983"/>
      <c r="T225" s="983"/>
      <c r="U225" s="983"/>
      <c r="V225" s="983"/>
      <c r="W225" s="983"/>
      <c r="X225" s="983"/>
      <c r="Y225" s="983"/>
      <c r="Z225" s="983"/>
      <c r="AA225" s="98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9"/>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9"/>
      <c r="B228" s="253"/>
      <c r="C228" s="252"/>
      <c r="D228" s="253"/>
      <c r="E228" s="252"/>
      <c r="F228" s="314"/>
      <c r="G228" s="232"/>
      <c r="H228" s="191"/>
      <c r="I228" s="191"/>
      <c r="J228" s="191"/>
      <c r="K228" s="191"/>
      <c r="L228" s="191"/>
      <c r="M228" s="191"/>
      <c r="N228" s="191"/>
      <c r="O228" s="191"/>
      <c r="P228" s="233"/>
      <c r="Q228" s="976"/>
      <c r="R228" s="977"/>
      <c r="S228" s="977"/>
      <c r="T228" s="977"/>
      <c r="U228" s="977"/>
      <c r="V228" s="977"/>
      <c r="W228" s="977"/>
      <c r="X228" s="977"/>
      <c r="Y228" s="977"/>
      <c r="Z228" s="977"/>
      <c r="AA228" s="97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9"/>
      <c r="B229" s="253"/>
      <c r="C229" s="252"/>
      <c r="D229" s="253"/>
      <c r="E229" s="252"/>
      <c r="F229" s="314"/>
      <c r="G229" s="234"/>
      <c r="H229" s="235"/>
      <c r="I229" s="235"/>
      <c r="J229" s="235"/>
      <c r="K229" s="235"/>
      <c r="L229" s="235"/>
      <c r="M229" s="235"/>
      <c r="N229" s="235"/>
      <c r="O229" s="235"/>
      <c r="P229" s="236"/>
      <c r="Q229" s="979"/>
      <c r="R229" s="980"/>
      <c r="S229" s="980"/>
      <c r="T229" s="980"/>
      <c r="U229" s="980"/>
      <c r="V229" s="980"/>
      <c r="W229" s="980"/>
      <c r="X229" s="980"/>
      <c r="Y229" s="980"/>
      <c r="Z229" s="980"/>
      <c r="AA229" s="98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9"/>
      <c r="B230" s="253"/>
      <c r="C230" s="252"/>
      <c r="D230" s="253"/>
      <c r="E230" s="252"/>
      <c r="F230" s="314"/>
      <c r="G230" s="234"/>
      <c r="H230" s="235"/>
      <c r="I230" s="235"/>
      <c r="J230" s="235"/>
      <c r="K230" s="235"/>
      <c r="L230" s="235"/>
      <c r="M230" s="235"/>
      <c r="N230" s="235"/>
      <c r="O230" s="235"/>
      <c r="P230" s="236"/>
      <c r="Q230" s="979"/>
      <c r="R230" s="980"/>
      <c r="S230" s="980"/>
      <c r="T230" s="980"/>
      <c r="U230" s="980"/>
      <c r="V230" s="980"/>
      <c r="W230" s="980"/>
      <c r="X230" s="980"/>
      <c r="Y230" s="980"/>
      <c r="Z230" s="980"/>
      <c r="AA230" s="98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9"/>
      <c r="B231" s="253"/>
      <c r="C231" s="252"/>
      <c r="D231" s="253"/>
      <c r="E231" s="252"/>
      <c r="F231" s="314"/>
      <c r="G231" s="234"/>
      <c r="H231" s="235"/>
      <c r="I231" s="235"/>
      <c r="J231" s="235"/>
      <c r="K231" s="235"/>
      <c r="L231" s="235"/>
      <c r="M231" s="235"/>
      <c r="N231" s="235"/>
      <c r="O231" s="235"/>
      <c r="P231" s="236"/>
      <c r="Q231" s="979"/>
      <c r="R231" s="980"/>
      <c r="S231" s="980"/>
      <c r="T231" s="980"/>
      <c r="U231" s="980"/>
      <c r="V231" s="980"/>
      <c r="W231" s="980"/>
      <c r="X231" s="980"/>
      <c r="Y231" s="980"/>
      <c r="Z231" s="980"/>
      <c r="AA231" s="98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9"/>
      <c r="B232" s="253"/>
      <c r="C232" s="252"/>
      <c r="D232" s="253"/>
      <c r="E232" s="252"/>
      <c r="F232" s="314"/>
      <c r="G232" s="237"/>
      <c r="H232" s="194"/>
      <c r="I232" s="194"/>
      <c r="J232" s="194"/>
      <c r="K232" s="194"/>
      <c r="L232" s="194"/>
      <c r="M232" s="194"/>
      <c r="N232" s="194"/>
      <c r="O232" s="194"/>
      <c r="P232" s="238"/>
      <c r="Q232" s="982"/>
      <c r="R232" s="983"/>
      <c r="S232" s="983"/>
      <c r="T232" s="983"/>
      <c r="U232" s="983"/>
      <c r="V232" s="983"/>
      <c r="W232" s="983"/>
      <c r="X232" s="983"/>
      <c r="Y232" s="983"/>
      <c r="Z232" s="983"/>
      <c r="AA232" s="98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9"/>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9"/>
      <c r="B235" s="253"/>
      <c r="C235" s="252"/>
      <c r="D235" s="253"/>
      <c r="E235" s="252"/>
      <c r="F235" s="314"/>
      <c r="G235" s="232"/>
      <c r="H235" s="191"/>
      <c r="I235" s="191"/>
      <c r="J235" s="191"/>
      <c r="K235" s="191"/>
      <c r="L235" s="191"/>
      <c r="M235" s="191"/>
      <c r="N235" s="191"/>
      <c r="O235" s="191"/>
      <c r="P235" s="233"/>
      <c r="Q235" s="976"/>
      <c r="R235" s="977"/>
      <c r="S235" s="977"/>
      <c r="T235" s="977"/>
      <c r="U235" s="977"/>
      <c r="V235" s="977"/>
      <c r="W235" s="977"/>
      <c r="X235" s="977"/>
      <c r="Y235" s="977"/>
      <c r="Z235" s="977"/>
      <c r="AA235" s="97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9"/>
      <c r="B236" s="253"/>
      <c r="C236" s="252"/>
      <c r="D236" s="253"/>
      <c r="E236" s="252"/>
      <c r="F236" s="314"/>
      <c r="G236" s="234"/>
      <c r="H236" s="235"/>
      <c r="I236" s="235"/>
      <c r="J236" s="235"/>
      <c r="K236" s="235"/>
      <c r="L236" s="235"/>
      <c r="M236" s="235"/>
      <c r="N236" s="235"/>
      <c r="O236" s="235"/>
      <c r="P236" s="236"/>
      <c r="Q236" s="979"/>
      <c r="R236" s="980"/>
      <c r="S236" s="980"/>
      <c r="T236" s="980"/>
      <c r="U236" s="980"/>
      <c r="V236" s="980"/>
      <c r="W236" s="980"/>
      <c r="X236" s="980"/>
      <c r="Y236" s="980"/>
      <c r="Z236" s="980"/>
      <c r="AA236" s="98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9"/>
      <c r="B237" s="253"/>
      <c r="C237" s="252"/>
      <c r="D237" s="253"/>
      <c r="E237" s="252"/>
      <c r="F237" s="314"/>
      <c r="G237" s="234"/>
      <c r="H237" s="235"/>
      <c r="I237" s="235"/>
      <c r="J237" s="235"/>
      <c r="K237" s="235"/>
      <c r="L237" s="235"/>
      <c r="M237" s="235"/>
      <c r="N237" s="235"/>
      <c r="O237" s="235"/>
      <c r="P237" s="236"/>
      <c r="Q237" s="979"/>
      <c r="R237" s="980"/>
      <c r="S237" s="980"/>
      <c r="T237" s="980"/>
      <c r="U237" s="980"/>
      <c r="V237" s="980"/>
      <c r="W237" s="980"/>
      <c r="X237" s="980"/>
      <c r="Y237" s="980"/>
      <c r="Z237" s="980"/>
      <c r="AA237" s="98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9"/>
      <c r="B238" s="253"/>
      <c r="C238" s="252"/>
      <c r="D238" s="253"/>
      <c r="E238" s="252"/>
      <c r="F238" s="314"/>
      <c r="G238" s="234"/>
      <c r="H238" s="235"/>
      <c r="I238" s="235"/>
      <c r="J238" s="235"/>
      <c r="K238" s="235"/>
      <c r="L238" s="235"/>
      <c r="M238" s="235"/>
      <c r="N238" s="235"/>
      <c r="O238" s="235"/>
      <c r="P238" s="236"/>
      <c r="Q238" s="979"/>
      <c r="R238" s="980"/>
      <c r="S238" s="980"/>
      <c r="T238" s="980"/>
      <c r="U238" s="980"/>
      <c r="V238" s="980"/>
      <c r="W238" s="980"/>
      <c r="X238" s="980"/>
      <c r="Y238" s="980"/>
      <c r="Z238" s="980"/>
      <c r="AA238" s="98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9"/>
      <c r="B239" s="253"/>
      <c r="C239" s="252"/>
      <c r="D239" s="253"/>
      <c r="E239" s="252"/>
      <c r="F239" s="314"/>
      <c r="G239" s="237"/>
      <c r="H239" s="194"/>
      <c r="I239" s="194"/>
      <c r="J239" s="194"/>
      <c r="K239" s="194"/>
      <c r="L239" s="194"/>
      <c r="M239" s="194"/>
      <c r="N239" s="194"/>
      <c r="O239" s="194"/>
      <c r="P239" s="238"/>
      <c r="Q239" s="982"/>
      <c r="R239" s="983"/>
      <c r="S239" s="983"/>
      <c r="T239" s="983"/>
      <c r="U239" s="983"/>
      <c r="V239" s="983"/>
      <c r="W239" s="983"/>
      <c r="X239" s="983"/>
      <c r="Y239" s="983"/>
      <c r="Z239" s="983"/>
      <c r="AA239" s="98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9"/>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9"/>
      <c r="B242" s="253"/>
      <c r="C242" s="252"/>
      <c r="D242" s="253"/>
      <c r="E242" s="252"/>
      <c r="F242" s="314"/>
      <c r="G242" s="232"/>
      <c r="H242" s="191"/>
      <c r="I242" s="191"/>
      <c r="J242" s="191"/>
      <c r="K242" s="191"/>
      <c r="L242" s="191"/>
      <c r="M242" s="191"/>
      <c r="N242" s="191"/>
      <c r="O242" s="191"/>
      <c r="P242" s="233"/>
      <c r="Q242" s="976"/>
      <c r="R242" s="977"/>
      <c r="S242" s="977"/>
      <c r="T242" s="977"/>
      <c r="U242" s="977"/>
      <c r="V242" s="977"/>
      <c r="W242" s="977"/>
      <c r="X242" s="977"/>
      <c r="Y242" s="977"/>
      <c r="Z242" s="977"/>
      <c r="AA242" s="97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9"/>
      <c r="B243" s="253"/>
      <c r="C243" s="252"/>
      <c r="D243" s="253"/>
      <c r="E243" s="252"/>
      <c r="F243" s="314"/>
      <c r="G243" s="234"/>
      <c r="H243" s="235"/>
      <c r="I243" s="235"/>
      <c r="J243" s="235"/>
      <c r="K243" s="235"/>
      <c r="L243" s="235"/>
      <c r="M243" s="235"/>
      <c r="N243" s="235"/>
      <c r="O243" s="235"/>
      <c r="P243" s="236"/>
      <c r="Q243" s="979"/>
      <c r="R243" s="980"/>
      <c r="S243" s="980"/>
      <c r="T243" s="980"/>
      <c r="U243" s="980"/>
      <c r="V243" s="980"/>
      <c r="W243" s="980"/>
      <c r="X243" s="980"/>
      <c r="Y243" s="980"/>
      <c r="Z243" s="980"/>
      <c r="AA243" s="98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9"/>
      <c r="B244" s="253"/>
      <c r="C244" s="252"/>
      <c r="D244" s="253"/>
      <c r="E244" s="252"/>
      <c r="F244" s="314"/>
      <c r="G244" s="234"/>
      <c r="H244" s="235"/>
      <c r="I244" s="235"/>
      <c r="J244" s="235"/>
      <c r="K244" s="235"/>
      <c r="L244" s="235"/>
      <c r="M244" s="235"/>
      <c r="N244" s="235"/>
      <c r="O244" s="235"/>
      <c r="P244" s="236"/>
      <c r="Q244" s="979"/>
      <c r="R244" s="980"/>
      <c r="S244" s="980"/>
      <c r="T244" s="980"/>
      <c r="U244" s="980"/>
      <c r="V244" s="980"/>
      <c r="W244" s="980"/>
      <c r="X244" s="980"/>
      <c r="Y244" s="980"/>
      <c r="Z244" s="980"/>
      <c r="AA244" s="98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9"/>
      <c r="B245" s="253"/>
      <c r="C245" s="252"/>
      <c r="D245" s="253"/>
      <c r="E245" s="252"/>
      <c r="F245" s="314"/>
      <c r="G245" s="234"/>
      <c r="H245" s="235"/>
      <c r="I245" s="235"/>
      <c r="J245" s="235"/>
      <c r="K245" s="235"/>
      <c r="L245" s="235"/>
      <c r="M245" s="235"/>
      <c r="N245" s="235"/>
      <c r="O245" s="235"/>
      <c r="P245" s="236"/>
      <c r="Q245" s="979"/>
      <c r="R245" s="980"/>
      <c r="S245" s="980"/>
      <c r="T245" s="980"/>
      <c r="U245" s="980"/>
      <c r="V245" s="980"/>
      <c r="W245" s="980"/>
      <c r="X245" s="980"/>
      <c r="Y245" s="980"/>
      <c r="Z245" s="980"/>
      <c r="AA245" s="98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9"/>
      <c r="B246" s="253"/>
      <c r="C246" s="252"/>
      <c r="D246" s="253"/>
      <c r="E246" s="315"/>
      <c r="F246" s="316"/>
      <c r="G246" s="237"/>
      <c r="H246" s="194"/>
      <c r="I246" s="194"/>
      <c r="J246" s="194"/>
      <c r="K246" s="194"/>
      <c r="L246" s="194"/>
      <c r="M246" s="194"/>
      <c r="N246" s="194"/>
      <c r="O246" s="194"/>
      <c r="P246" s="238"/>
      <c r="Q246" s="982"/>
      <c r="R246" s="983"/>
      <c r="S246" s="983"/>
      <c r="T246" s="983"/>
      <c r="U246" s="983"/>
      <c r="V246" s="983"/>
      <c r="W246" s="983"/>
      <c r="X246" s="983"/>
      <c r="Y246" s="983"/>
      <c r="Z246" s="983"/>
      <c r="AA246" s="98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9"/>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9"/>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9"/>
      <c r="B274" s="253"/>
      <c r="C274" s="252"/>
      <c r="D274" s="253"/>
      <c r="E274" s="252"/>
      <c r="F274" s="314"/>
      <c r="G274" s="232"/>
      <c r="H274" s="191"/>
      <c r="I274" s="191"/>
      <c r="J274" s="191"/>
      <c r="K274" s="191"/>
      <c r="L274" s="191"/>
      <c r="M274" s="191"/>
      <c r="N274" s="191"/>
      <c r="O274" s="191"/>
      <c r="P274" s="233"/>
      <c r="Q274" s="976"/>
      <c r="R274" s="977"/>
      <c r="S274" s="977"/>
      <c r="T274" s="977"/>
      <c r="U274" s="977"/>
      <c r="V274" s="977"/>
      <c r="W274" s="977"/>
      <c r="X274" s="977"/>
      <c r="Y274" s="977"/>
      <c r="Z274" s="977"/>
      <c r="AA274" s="97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9"/>
      <c r="B275" s="253"/>
      <c r="C275" s="252"/>
      <c r="D275" s="253"/>
      <c r="E275" s="252"/>
      <c r="F275" s="314"/>
      <c r="G275" s="234"/>
      <c r="H275" s="235"/>
      <c r="I275" s="235"/>
      <c r="J275" s="235"/>
      <c r="K275" s="235"/>
      <c r="L275" s="235"/>
      <c r="M275" s="235"/>
      <c r="N275" s="235"/>
      <c r="O275" s="235"/>
      <c r="P275" s="236"/>
      <c r="Q275" s="979"/>
      <c r="R275" s="980"/>
      <c r="S275" s="980"/>
      <c r="T275" s="980"/>
      <c r="U275" s="980"/>
      <c r="V275" s="980"/>
      <c r="W275" s="980"/>
      <c r="X275" s="980"/>
      <c r="Y275" s="980"/>
      <c r="Z275" s="980"/>
      <c r="AA275" s="98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9"/>
      <c r="B276" s="253"/>
      <c r="C276" s="252"/>
      <c r="D276" s="253"/>
      <c r="E276" s="252"/>
      <c r="F276" s="314"/>
      <c r="G276" s="234"/>
      <c r="H276" s="235"/>
      <c r="I276" s="235"/>
      <c r="J276" s="235"/>
      <c r="K276" s="235"/>
      <c r="L276" s="235"/>
      <c r="M276" s="235"/>
      <c r="N276" s="235"/>
      <c r="O276" s="235"/>
      <c r="P276" s="236"/>
      <c r="Q276" s="979"/>
      <c r="R276" s="980"/>
      <c r="S276" s="980"/>
      <c r="T276" s="980"/>
      <c r="U276" s="980"/>
      <c r="V276" s="980"/>
      <c r="W276" s="980"/>
      <c r="X276" s="980"/>
      <c r="Y276" s="980"/>
      <c r="Z276" s="980"/>
      <c r="AA276" s="98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9"/>
      <c r="B277" s="253"/>
      <c r="C277" s="252"/>
      <c r="D277" s="253"/>
      <c r="E277" s="252"/>
      <c r="F277" s="314"/>
      <c r="G277" s="234"/>
      <c r="H277" s="235"/>
      <c r="I277" s="235"/>
      <c r="J277" s="235"/>
      <c r="K277" s="235"/>
      <c r="L277" s="235"/>
      <c r="M277" s="235"/>
      <c r="N277" s="235"/>
      <c r="O277" s="235"/>
      <c r="P277" s="236"/>
      <c r="Q277" s="979"/>
      <c r="R277" s="980"/>
      <c r="S277" s="980"/>
      <c r="T277" s="980"/>
      <c r="U277" s="980"/>
      <c r="V277" s="980"/>
      <c r="W277" s="980"/>
      <c r="X277" s="980"/>
      <c r="Y277" s="980"/>
      <c r="Z277" s="980"/>
      <c r="AA277" s="98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9"/>
      <c r="B278" s="253"/>
      <c r="C278" s="252"/>
      <c r="D278" s="253"/>
      <c r="E278" s="252"/>
      <c r="F278" s="314"/>
      <c r="G278" s="237"/>
      <c r="H278" s="194"/>
      <c r="I278" s="194"/>
      <c r="J278" s="194"/>
      <c r="K278" s="194"/>
      <c r="L278" s="194"/>
      <c r="M278" s="194"/>
      <c r="N278" s="194"/>
      <c r="O278" s="194"/>
      <c r="P278" s="238"/>
      <c r="Q278" s="982"/>
      <c r="R278" s="983"/>
      <c r="S278" s="983"/>
      <c r="T278" s="983"/>
      <c r="U278" s="983"/>
      <c r="V278" s="983"/>
      <c r="W278" s="983"/>
      <c r="X278" s="983"/>
      <c r="Y278" s="983"/>
      <c r="Z278" s="983"/>
      <c r="AA278" s="98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9"/>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9"/>
      <c r="B281" s="253"/>
      <c r="C281" s="252"/>
      <c r="D281" s="253"/>
      <c r="E281" s="252"/>
      <c r="F281" s="314"/>
      <c r="G281" s="232"/>
      <c r="H281" s="191"/>
      <c r="I281" s="191"/>
      <c r="J281" s="191"/>
      <c r="K281" s="191"/>
      <c r="L281" s="191"/>
      <c r="M281" s="191"/>
      <c r="N281" s="191"/>
      <c r="O281" s="191"/>
      <c r="P281" s="233"/>
      <c r="Q281" s="976"/>
      <c r="R281" s="977"/>
      <c r="S281" s="977"/>
      <c r="T281" s="977"/>
      <c r="U281" s="977"/>
      <c r="V281" s="977"/>
      <c r="W281" s="977"/>
      <c r="X281" s="977"/>
      <c r="Y281" s="977"/>
      <c r="Z281" s="977"/>
      <c r="AA281" s="97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9"/>
      <c r="B282" s="253"/>
      <c r="C282" s="252"/>
      <c r="D282" s="253"/>
      <c r="E282" s="252"/>
      <c r="F282" s="314"/>
      <c r="G282" s="234"/>
      <c r="H282" s="235"/>
      <c r="I282" s="235"/>
      <c r="J282" s="235"/>
      <c r="K282" s="235"/>
      <c r="L282" s="235"/>
      <c r="M282" s="235"/>
      <c r="N282" s="235"/>
      <c r="O282" s="235"/>
      <c r="P282" s="236"/>
      <c r="Q282" s="979"/>
      <c r="R282" s="980"/>
      <c r="S282" s="980"/>
      <c r="T282" s="980"/>
      <c r="U282" s="980"/>
      <c r="V282" s="980"/>
      <c r="W282" s="980"/>
      <c r="X282" s="980"/>
      <c r="Y282" s="980"/>
      <c r="Z282" s="980"/>
      <c r="AA282" s="98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9"/>
      <c r="B283" s="253"/>
      <c r="C283" s="252"/>
      <c r="D283" s="253"/>
      <c r="E283" s="252"/>
      <c r="F283" s="314"/>
      <c r="G283" s="234"/>
      <c r="H283" s="235"/>
      <c r="I283" s="235"/>
      <c r="J283" s="235"/>
      <c r="K283" s="235"/>
      <c r="L283" s="235"/>
      <c r="M283" s="235"/>
      <c r="N283" s="235"/>
      <c r="O283" s="235"/>
      <c r="P283" s="236"/>
      <c r="Q283" s="979"/>
      <c r="R283" s="980"/>
      <c r="S283" s="980"/>
      <c r="T283" s="980"/>
      <c r="U283" s="980"/>
      <c r="V283" s="980"/>
      <c r="W283" s="980"/>
      <c r="X283" s="980"/>
      <c r="Y283" s="980"/>
      <c r="Z283" s="980"/>
      <c r="AA283" s="98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9"/>
      <c r="B284" s="253"/>
      <c r="C284" s="252"/>
      <c r="D284" s="253"/>
      <c r="E284" s="252"/>
      <c r="F284" s="314"/>
      <c r="G284" s="234"/>
      <c r="H284" s="235"/>
      <c r="I284" s="235"/>
      <c r="J284" s="235"/>
      <c r="K284" s="235"/>
      <c r="L284" s="235"/>
      <c r="M284" s="235"/>
      <c r="N284" s="235"/>
      <c r="O284" s="235"/>
      <c r="P284" s="236"/>
      <c r="Q284" s="979"/>
      <c r="R284" s="980"/>
      <c r="S284" s="980"/>
      <c r="T284" s="980"/>
      <c r="U284" s="980"/>
      <c r="V284" s="980"/>
      <c r="W284" s="980"/>
      <c r="X284" s="980"/>
      <c r="Y284" s="980"/>
      <c r="Z284" s="980"/>
      <c r="AA284" s="98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9"/>
      <c r="B285" s="253"/>
      <c r="C285" s="252"/>
      <c r="D285" s="253"/>
      <c r="E285" s="252"/>
      <c r="F285" s="314"/>
      <c r="G285" s="237"/>
      <c r="H285" s="194"/>
      <c r="I285" s="194"/>
      <c r="J285" s="194"/>
      <c r="K285" s="194"/>
      <c r="L285" s="194"/>
      <c r="M285" s="194"/>
      <c r="N285" s="194"/>
      <c r="O285" s="194"/>
      <c r="P285" s="238"/>
      <c r="Q285" s="982"/>
      <c r="R285" s="983"/>
      <c r="S285" s="983"/>
      <c r="T285" s="983"/>
      <c r="U285" s="983"/>
      <c r="V285" s="983"/>
      <c r="W285" s="983"/>
      <c r="X285" s="983"/>
      <c r="Y285" s="983"/>
      <c r="Z285" s="983"/>
      <c r="AA285" s="98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9"/>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9"/>
      <c r="B288" s="253"/>
      <c r="C288" s="252"/>
      <c r="D288" s="253"/>
      <c r="E288" s="252"/>
      <c r="F288" s="314"/>
      <c r="G288" s="232"/>
      <c r="H288" s="191"/>
      <c r="I288" s="191"/>
      <c r="J288" s="191"/>
      <c r="K288" s="191"/>
      <c r="L288" s="191"/>
      <c r="M288" s="191"/>
      <c r="N288" s="191"/>
      <c r="O288" s="191"/>
      <c r="P288" s="233"/>
      <c r="Q288" s="976"/>
      <c r="R288" s="977"/>
      <c r="S288" s="977"/>
      <c r="T288" s="977"/>
      <c r="U288" s="977"/>
      <c r="V288" s="977"/>
      <c r="W288" s="977"/>
      <c r="X288" s="977"/>
      <c r="Y288" s="977"/>
      <c r="Z288" s="977"/>
      <c r="AA288" s="97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9"/>
      <c r="B289" s="253"/>
      <c r="C289" s="252"/>
      <c r="D289" s="253"/>
      <c r="E289" s="252"/>
      <c r="F289" s="314"/>
      <c r="G289" s="234"/>
      <c r="H289" s="235"/>
      <c r="I289" s="235"/>
      <c r="J289" s="235"/>
      <c r="K289" s="235"/>
      <c r="L289" s="235"/>
      <c r="M289" s="235"/>
      <c r="N289" s="235"/>
      <c r="O289" s="235"/>
      <c r="P289" s="236"/>
      <c r="Q289" s="979"/>
      <c r="R289" s="980"/>
      <c r="S289" s="980"/>
      <c r="T289" s="980"/>
      <c r="U289" s="980"/>
      <c r="V289" s="980"/>
      <c r="W289" s="980"/>
      <c r="X289" s="980"/>
      <c r="Y289" s="980"/>
      <c r="Z289" s="980"/>
      <c r="AA289" s="98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9"/>
      <c r="B290" s="253"/>
      <c r="C290" s="252"/>
      <c r="D290" s="253"/>
      <c r="E290" s="252"/>
      <c r="F290" s="314"/>
      <c r="G290" s="234"/>
      <c r="H290" s="235"/>
      <c r="I290" s="235"/>
      <c r="J290" s="235"/>
      <c r="K290" s="235"/>
      <c r="L290" s="235"/>
      <c r="M290" s="235"/>
      <c r="N290" s="235"/>
      <c r="O290" s="235"/>
      <c r="P290" s="236"/>
      <c r="Q290" s="979"/>
      <c r="R290" s="980"/>
      <c r="S290" s="980"/>
      <c r="T290" s="980"/>
      <c r="U290" s="980"/>
      <c r="V290" s="980"/>
      <c r="W290" s="980"/>
      <c r="X290" s="980"/>
      <c r="Y290" s="980"/>
      <c r="Z290" s="980"/>
      <c r="AA290" s="98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9"/>
      <c r="B291" s="253"/>
      <c r="C291" s="252"/>
      <c r="D291" s="253"/>
      <c r="E291" s="252"/>
      <c r="F291" s="314"/>
      <c r="G291" s="234"/>
      <c r="H291" s="235"/>
      <c r="I291" s="235"/>
      <c r="J291" s="235"/>
      <c r="K291" s="235"/>
      <c r="L291" s="235"/>
      <c r="M291" s="235"/>
      <c r="N291" s="235"/>
      <c r="O291" s="235"/>
      <c r="P291" s="236"/>
      <c r="Q291" s="979"/>
      <c r="R291" s="980"/>
      <c r="S291" s="980"/>
      <c r="T291" s="980"/>
      <c r="U291" s="980"/>
      <c r="V291" s="980"/>
      <c r="W291" s="980"/>
      <c r="X291" s="980"/>
      <c r="Y291" s="980"/>
      <c r="Z291" s="980"/>
      <c r="AA291" s="98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9"/>
      <c r="B292" s="253"/>
      <c r="C292" s="252"/>
      <c r="D292" s="253"/>
      <c r="E292" s="252"/>
      <c r="F292" s="314"/>
      <c r="G292" s="237"/>
      <c r="H292" s="194"/>
      <c r="I292" s="194"/>
      <c r="J292" s="194"/>
      <c r="K292" s="194"/>
      <c r="L292" s="194"/>
      <c r="M292" s="194"/>
      <c r="N292" s="194"/>
      <c r="O292" s="194"/>
      <c r="P292" s="238"/>
      <c r="Q292" s="982"/>
      <c r="R292" s="983"/>
      <c r="S292" s="983"/>
      <c r="T292" s="983"/>
      <c r="U292" s="983"/>
      <c r="V292" s="983"/>
      <c r="W292" s="983"/>
      <c r="X292" s="983"/>
      <c r="Y292" s="983"/>
      <c r="Z292" s="983"/>
      <c r="AA292" s="98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9"/>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9"/>
      <c r="B295" s="253"/>
      <c r="C295" s="252"/>
      <c r="D295" s="253"/>
      <c r="E295" s="252"/>
      <c r="F295" s="314"/>
      <c r="G295" s="232"/>
      <c r="H295" s="191"/>
      <c r="I295" s="191"/>
      <c r="J295" s="191"/>
      <c r="K295" s="191"/>
      <c r="L295" s="191"/>
      <c r="M295" s="191"/>
      <c r="N295" s="191"/>
      <c r="O295" s="191"/>
      <c r="P295" s="233"/>
      <c r="Q295" s="976"/>
      <c r="R295" s="977"/>
      <c r="S295" s="977"/>
      <c r="T295" s="977"/>
      <c r="U295" s="977"/>
      <c r="V295" s="977"/>
      <c r="W295" s="977"/>
      <c r="X295" s="977"/>
      <c r="Y295" s="977"/>
      <c r="Z295" s="977"/>
      <c r="AA295" s="97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9"/>
      <c r="B296" s="253"/>
      <c r="C296" s="252"/>
      <c r="D296" s="253"/>
      <c r="E296" s="252"/>
      <c r="F296" s="314"/>
      <c r="G296" s="234"/>
      <c r="H296" s="235"/>
      <c r="I296" s="235"/>
      <c r="J296" s="235"/>
      <c r="K296" s="235"/>
      <c r="L296" s="235"/>
      <c r="M296" s="235"/>
      <c r="N296" s="235"/>
      <c r="O296" s="235"/>
      <c r="P296" s="236"/>
      <c r="Q296" s="979"/>
      <c r="R296" s="980"/>
      <c r="S296" s="980"/>
      <c r="T296" s="980"/>
      <c r="U296" s="980"/>
      <c r="V296" s="980"/>
      <c r="W296" s="980"/>
      <c r="X296" s="980"/>
      <c r="Y296" s="980"/>
      <c r="Z296" s="980"/>
      <c r="AA296" s="98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9"/>
      <c r="B297" s="253"/>
      <c r="C297" s="252"/>
      <c r="D297" s="253"/>
      <c r="E297" s="252"/>
      <c r="F297" s="314"/>
      <c r="G297" s="234"/>
      <c r="H297" s="235"/>
      <c r="I297" s="235"/>
      <c r="J297" s="235"/>
      <c r="K297" s="235"/>
      <c r="L297" s="235"/>
      <c r="M297" s="235"/>
      <c r="N297" s="235"/>
      <c r="O297" s="235"/>
      <c r="P297" s="236"/>
      <c r="Q297" s="979"/>
      <c r="R297" s="980"/>
      <c r="S297" s="980"/>
      <c r="T297" s="980"/>
      <c r="U297" s="980"/>
      <c r="V297" s="980"/>
      <c r="W297" s="980"/>
      <c r="X297" s="980"/>
      <c r="Y297" s="980"/>
      <c r="Z297" s="980"/>
      <c r="AA297" s="98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9"/>
      <c r="B298" s="253"/>
      <c r="C298" s="252"/>
      <c r="D298" s="253"/>
      <c r="E298" s="252"/>
      <c r="F298" s="314"/>
      <c r="G298" s="234"/>
      <c r="H298" s="235"/>
      <c r="I298" s="235"/>
      <c r="J298" s="235"/>
      <c r="K298" s="235"/>
      <c r="L298" s="235"/>
      <c r="M298" s="235"/>
      <c r="N298" s="235"/>
      <c r="O298" s="235"/>
      <c r="P298" s="236"/>
      <c r="Q298" s="979"/>
      <c r="R298" s="980"/>
      <c r="S298" s="980"/>
      <c r="T298" s="980"/>
      <c r="U298" s="980"/>
      <c r="V298" s="980"/>
      <c r="W298" s="980"/>
      <c r="X298" s="980"/>
      <c r="Y298" s="980"/>
      <c r="Z298" s="980"/>
      <c r="AA298" s="98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9"/>
      <c r="B299" s="253"/>
      <c r="C299" s="252"/>
      <c r="D299" s="253"/>
      <c r="E299" s="252"/>
      <c r="F299" s="314"/>
      <c r="G299" s="237"/>
      <c r="H299" s="194"/>
      <c r="I299" s="194"/>
      <c r="J299" s="194"/>
      <c r="K299" s="194"/>
      <c r="L299" s="194"/>
      <c r="M299" s="194"/>
      <c r="N299" s="194"/>
      <c r="O299" s="194"/>
      <c r="P299" s="238"/>
      <c r="Q299" s="982"/>
      <c r="R299" s="983"/>
      <c r="S299" s="983"/>
      <c r="T299" s="983"/>
      <c r="U299" s="983"/>
      <c r="V299" s="983"/>
      <c r="W299" s="983"/>
      <c r="X299" s="983"/>
      <c r="Y299" s="983"/>
      <c r="Z299" s="983"/>
      <c r="AA299" s="98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9"/>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9"/>
      <c r="B302" s="253"/>
      <c r="C302" s="252"/>
      <c r="D302" s="253"/>
      <c r="E302" s="252"/>
      <c r="F302" s="314"/>
      <c r="G302" s="232"/>
      <c r="H302" s="191"/>
      <c r="I302" s="191"/>
      <c r="J302" s="191"/>
      <c r="K302" s="191"/>
      <c r="L302" s="191"/>
      <c r="M302" s="191"/>
      <c r="N302" s="191"/>
      <c r="O302" s="191"/>
      <c r="P302" s="233"/>
      <c r="Q302" s="976"/>
      <c r="R302" s="977"/>
      <c r="S302" s="977"/>
      <c r="T302" s="977"/>
      <c r="U302" s="977"/>
      <c r="V302" s="977"/>
      <c r="W302" s="977"/>
      <c r="X302" s="977"/>
      <c r="Y302" s="977"/>
      <c r="Z302" s="977"/>
      <c r="AA302" s="97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9"/>
      <c r="B303" s="253"/>
      <c r="C303" s="252"/>
      <c r="D303" s="253"/>
      <c r="E303" s="252"/>
      <c r="F303" s="314"/>
      <c r="G303" s="234"/>
      <c r="H303" s="235"/>
      <c r="I303" s="235"/>
      <c r="J303" s="235"/>
      <c r="K303" s="235"/>
      <c r="L303" s="235"/>
      <c r="M303" s="235"/>
      <c r="N303" s="235"/>
      <c r="O303" s="235"/>
      <c r="P303" s="236"/>
      <c r="Q303" s="979"/>
      <c r="R303" s="980"/>
      <c r="S303" s="980"/>
      <c r="T303" s="980"/>
      <c r="U303" s="980"/>
      <c r="V303" s="980"/>
      <c r="W303" s="980"/>
      <c r="X303" s="980"/>
      <c r="Y303" s="980"/>
      <c r="Z303" s="980"/>
      <c r="AA303" s="98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9"/>
      <c r="B304" s="253"/>
      <c r="C304" s="252"/>
      <c r="D304" s="253"/>
      <c r="E304" s="252"/>
      <c r="F304" s="314"/>
      <c r="G304" s="234"/>
      <c r="H304" s="235"/>
      <c r="I304" s="235"/>
      <c r="J304" s="235"/>
      <c r="K304" s="235"/>
      <c r="L304" s="235"/>
      <c r="M304" s="235"/>
      <c r="N304" s="235"/>
      <c r="O304" s="235"/>
      <c r="P304" s="236"/>
      <c r="Q304" s="979"/>
      <c r="R304" s="980"/>
      <c r="S304" s="980"/>
      <c r="T304" s="980"/>
      <c r="U304" s="980"/>
      <c r="V304" s="980"/>
      <c r="W304" s="980"/>
      <c r="X304" s="980"/>
      <c r="Y304" s="980"/>
      <c r="Z304" s="980"/>
      <c r="AA304" s="98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9"/>
      <c r="B305" s="253"/>
      <c r="C305" s="252"/>
      <c r="D305" s="253"/>
      <c r="E305" s="252"/>
      <c r="F305" s="314"/>
      <c r="G305" s="234"/>
      <c r="H305" s="235"/>
      <c r="I305" s="235"/>
      <c r="J305" s="235"/>
      <c r="K305" s="235"/>
      <c r="L305" s="235"/>
      <c r="M305" s="235"/>
      <c r="N305" s="235"/>
      <c r="O305" s="235"/>
      <c r="P305" s="236"/>
      <c r="Q305" s="979"/>
      <c r="R305" s="980"/>
      <c r="S305" s="980"/>
      <c r="T305" s="980"/>
      <c r="U305" s="980"/>
      <c r="V305" s="980"/>
      <c r="W305" s="980"/>
      <c r="X305" s="980"/>
      <c r="Y305" s="980"/>
      <c r="Z305" s="980"/>
      <c r="AA305" s="98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9"/>
      <c r="B306" s="253"/>
      <c r="C306" s="252"/>
      <c r="D306" s="253"/>
      <c r="E306" s="315"/>
      <c r="F306" s="316"/>
      <c r="G306" s="237"/>
      <c r="H306" s="194"/>
      <c r="I306" s="194"/>
      <c r="J306" s="194"/>
      <c r="K306" s="194"/>
      <c r="L306" s="194"/>
      <c r="M306" s="194"/>
      <c r="N306" s="194"/>
      <c r="O306" s="194"/>
      <c r="P306" s="238"/>
      <c r="Q306" s="982"/>
      <c r="R306" s="983"/>
      <c r="S306" s="983"/>
      <c r="T306" s="983"/>
      <c r="U306" s="983"/>
      <c r="V306" s="983"/>
      <c r="W306" s="983"/>
      <c r="X306" s="983"/>
      <c r="Y306" s="983"/>
      <c r="Z306" s="983"/>
      <c r="AA306" s="98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9"/>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9"/>
      <c r="B334" s="253"/>
      <c r="C334" s="252"/>
      <c r="D334" s="253"/>
      <c r="E334" s="252"/>
      <c r="F334" s="314"/>
      <c r="G334" s="232"/>
      <c r="H334" s="191"/>
      <c r="I334" s="191"/>
      <c r="J334" s="191"/>
      <c r="K334" s="191"/>
      <c r="L334" s="191"/>
      <c r="M334" s="191"/>
      <c r="N334" s="191"/>
      <c r="O334" s="191"/>
      <c r="P334" s="233"/>
      <c r="Q334" s="976"/>
      <c r="R334" s="977"/>
      <c r="S334" s="977"/>
      <c r="T334" s="977"/>
      <c r="U334" s="977"/>
      <c r="V334" s="977"/>
      <c r="W334" s="977"/>
      <c r="X334" s="977"/>
      <c r="Y334" s="977"/>
      <c r="Z334" s="977"/>
      <c r="AA334" s="97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9"/>
      <c r="B335" s="253"/>
      <c r="C335" s="252"/>
      <c r="D335" s="253"/>
      <c r="E335" s="252"/>
      <c r="F335" s="314"/>
      <c r="G335" s="234"/>
      <c r="H335" s="235"/>
      <c r="I335" s="235"/>
      <c r="J335" s="235"/>
      <c r="K335" s="235"/>
      <c r="L335" s="235"/>
      <c r="M335" s="235"/>
      <c r="N335" s="235"/>
      <c r="O335" s="235"/>
      <c r="P335" s="236"/>
      <c r="Q335" s="979"/>
      <c r="R335" s="980"/>
      <c r="S335" s="980"/>
      <c r="T335" s="980"/>
      <c r="U335" s="980"/>
      <c r="V335" s="980"/>
      <c r="W335" s="980"/>
      <c r="X335" s="980"/>
      <c r="Y335" s="980"/>
      <c r="Z335" s="980"/>
      <c r="AA335" s="98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9"/>
      <c r="B336" s="253"/>
      <c r="C336" s="252"/>
      <c r="D336" s="253"/>
      <c r="E336" s="252"/>
      <c r="F336" s="314"/>
      <c r="G336" s="234"/>
      <c r="H336" s="235"/>
      <c r="I336" s="235"/>
      <c r="J336" s="235"/>
      <c r="K336" s="235"/>
      <c r="L336" s="235"/>
      <c r="M336" s="235"/>
      <c r="N336" s="235"/>
      <c r="O336" s="235"/>
      <c r="P336" s="236"/>
      <c r="Q336" s="979"/>
      <c r="R336" s="980"/>
      <c r="S336" s="980"/>
      <c r="T336" s="980"/>
      <c r="U336" s="980"/>
      <c r="V336" s="980"/>
      <c r="W336" s="980"/>
      <c r="X336" s="980"/>
      <c r="Y336" s="980"/>
      <c r="Z336" s="980"/>
      <c r="AA336" s="98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9"/>
      <c r="B337" s="253"/>
      <c r="C337" s="252"/>
      <c r="D337" s="253"/>
      <c r="E337" s="252"/>
      <c r="F337" s="314"/>
      <c r="G337" s="234"/>
      <c r="H337" s="235"/>
      <c r="I337" s="235"/>
      <c r="J337" s="235"/>
      <c r="K337" s="235"/>
      <c r="L337" s="235"/>
      <c r="M337" s="235"/>
      <c r="N337" s="235"/>
      <c r="O337" s="235"/>
      <c r="P337" s="236"/>
      <c r="Q337" s="979"/>
      <c r="R337" s="980"/>
      <c r="S337" s="980"/>
      <c r="T337" s="980"/>
      <c r="U337" s="980"/>
      <c r="V337" s="980"/>
      <c r="W337" s="980"/>
      <c r="X337" s="980"/>
      <c r="Y337" s="980"/>
      <c r="Z337" s="980"/>
      <c r="AA337" s="98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9"/>
      <c r="B338" s="253"/>
      <c r="C338" s="252"/>
      <c r="D338" s="253"/>
      <c r="E338" s="252"/>
      <c r="F338" s="314"/>
      <c r="G338" s="237"/>
      <c r="H338" s="194"/>
      <c r="I338" s="194"/>
      <c r="J338" s="194"/>
      <c r="K338" s="194"/>
      <c r="L338" s="194"/>
      <c r="M338" s="194"/>
      <c r="N338" s="194"/>
      <c r="O338" s="194"/>
      <c r="P338" s="238"/>
      <c r="Q338" s="982"/>
      <c r="R338" s="983"/>
      <c r="S338" s="983"/>
      <c r="T338" s="983"/>
      <c r="U338" s="983"/>
      <c r="V338" s="983"/>
      <c r="W338" s="983"/>
      <c r="X338" s="983"/>
      <c r="Y338" s="983"/>
      <c r="Z338" s="983"/>
      <c r="AA338" s="98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9"/>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9"/>
      <c r="B341" s="253"/>
      <c r="C341" s="252"/>
      <c r="D341" s="253"/>
      <c r="E341" s="252"/>
      <c r="F341" s="314"/>
      <c r="G341" s="232"/>
      <c r="H341" s="191"/>
      <c r="I341" s="191"/>
      <c r="J341" s="191"/>
      <c r="K341" s="191"/>
      <c r="L341" s="191"/>
      <c r="M341" s="191"/>
      <c r="N341" s="191"/>
      <c r="O341" s="191"/>
      <c r="P341" s="233"/>
      <c r="Q341" s="976"/>
      <c r="R341" s="977"/>
      <c r="S341" s="977"/>
      <c r="T341" s="977"/>
      <c r="U341" s="977"/>
      <c r="V341" s="977"/>
      <c r="W341" s="977"/>
      <c r="X341" s="977"/>
      <c r="Y341" s="977"/>
      <c r="Z341" s="977"/>
      <c r="AA341" s="97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9"/>
      <c r="B342" s="253"/>
      <c r="C342" s="252"/>
      <c r="D342" s="253"/>
      <c r="E342" s="252"/>
      <c r="F342" s="314"/>
      <c r="G342" s="234"/>
      <c r="H342" s="235"/>
      <c r="I342" s="235"/>
      <c r="J342" s="235"/>
      <c r="K342" s="235"/>
      <c r="L342" s="235"/>
      <c r="M342" s="235"/>
      <c r="N342" s="235"/>
      <c r="O342" s="235"/>
      <c r="P342" s="236"/>
      <c r="Q342" s="979"/>
      <c r="R342" s="980"/>
      <c r="S342" s="980"/>
      <c r="T342" s="980"/>
      <c r="U342" s="980"/>
      <c r="V342" s="980"/>
      <c r="W342" s="980"/>
      <c r="X342" s="980"/>
      <c r="Y342" s="980"/>
      <c r="Z342" s="980"/>
      <c r="AA342" s="98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9"/>
      <c r="B343" s="253"/>
      <c r="C343" s="252"/>
      <c r="D343" s="253"/>
      <c r="E343" s="252"/>
      <c r="F343" s="314"/>
      <c r="G343" s="234"/>
      <c r="H343" s="235"/>
      <c r="I343" s="235"/>
      <c r="J343" s="235"/>
      <c r="K343" s="235"/>
      <c r="L343" s="235"/>
      <c r="M343" s="235"/>
      <c r="N343" s="235"/>
      <c r="O343" s="235"/>
      <c r="P343" s="236"/>
      <c r="Q343" s="979"/>
      <c r="R343" s="980"/>
      <c r="S343" s="980"/>
      <c r="T343" s="980"/>
      <c r="U343" s="980"/>
      <c r="V343" s="980"/>
      <c r="W343" s="980"/>
      <c r="X343" s="980"/>
      <c r="Y343" s="980"/>
      <c r="Z343" s="980"/>
      <c r="AA343" s="98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9"/>
      <c r="B344" s="253"/>
      <c r="C344" s="252"/>
      <c r="D344" s="253"/>
      <c r="E344" s="252"/>
      <c r="F344" s="314"/>
      <c r="G344" s="234"/>
      <c r="H344" s="235"/>
      <c r="I344" s="235"/>
      <c r="J344" s="235"/>
      <c r="K344" s="235"/>
      <c r="L344" s="235"/>
      <c r="M344" s="235"/>
      <c r="N344" s="235"/>
      <c r="O344" s="235"/>
      <c r="P344" s="236"/>
      <c r="Q344" s="979"/>
      <c r="R344" s="980"/>
      <c r="S344" s="980"/>
      <c r="T344" s="980"/>
      <c r="U344" s="980"/>
      <c r="V344" s="980"/>
      <c r="W344" s="980"/>
      <c r="X344" s="980"/>
      <c r="Y344" s="980"/>
      <c r="Z344" s="980"/>
      <c r="AA344" s="98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9"/>
      <c r="B345" s="253"/>
      <c r="C345" s="252"/>
      <c r="D345" s="253"/>
      <c r="E345" s="252"/>
      <c r="F345" s="314"/>
      <c r="G345" s="237"/>
      <c r="H345" s="194"/>
      <c r="I345" s="194"/>
      <c r="J345" s="194"/>
      <c r="K345" s="194"/>
      <c r="L345" s="194"/>
      <c r="M345" s="194"/>
      <c r="N345" s="194"/>
      <c r="O345" s="194"/>
      <c r="P345" s="238"/>
      <c r="Q345" s="982"/>
      <c r="R345" s="983"/>
      <c r="S345" s="983"/>
      <c r="T345" s="983"/>
      <c r="U345" s="983"/>
      <c r="V345" s="983"/>
      <c r="W345" s="983"/>
      <c r="X345" s="983"/>
      <c r="Y345" s="983"/>
      <c r="Z345" s="983"/>
      <c r="AA345" s="98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9"/>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9"/>
      <c r="B348" s="253"/>
      <c r="C348" s="252"/>
      <c r="D348" s="253"/>
      <c r="E348" s="252"/>
      <c r="F348" s="314"/>
      <c r="G348" s="232"/>
      <c r="H348" s="191"/>
      <c r="I348" s="191"/>
      <c r="J348" s="191"/>
      <c r="K348" s="191"/>
      <c r="L348" s="191"/>
      <c r="M348" s="191"/>
      <c r="N348" s="191"/>
      <c r="O348" s="191"/>
      <c r="P348" s="233"/>
      <c r="Q348" s="976"/>
      <c r="R348" s="977"/>
      <c r="S348" s="977"/>
      <c r="T348" s="977"/>
      <c r="U348" s="977"/>
      <c r="V348" s="977"/>
      <c r="W348" s="977"/>
      <c r="X348" s="977"/>
      <c r="Y348" s="977"/>
      <c r="Z348" s="977"/>
      <c r="AA348" s="97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9"/>
      <c r="B349" s="253"/>
      <c r="C349" s="252"/>
      <c r="D349" s="253"/>
      <c r="E349" s="252"/>
      <c r="F349" s="314"/>
      <c r="G349" s="234"/>
      <c r="H349" s="235"/>
      <c r="I349" s="235"/>
      <c r="J349" s="235"/>
      <c r="K349" s="235"/>
      <c r="L349" s="235"/>
      <c r="M349" s="235"/>
      <c r="N349" s="235"/>
      <c r="O349" s="235"/>
      <c r="P349" s="236"/>
      <c r="Q349" s="979"/>
      <c r="R349" s="980"/>
      <c r="S349" s="980"/>
      <c r="T349" s="980"/>
      <c r="U349" s="980"/>
      <c r="V349" s="980"/>
      <c r="W349" s="980"/>
      <c r="X349" s="980"/>
      <c r="Y349" s="980"/>
      <c r="Z349" s="980"/>
      <c r="AA349" s="98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9"/>
      <c r="B350" s="253"/>
      <c r="C350" s="252"/>
      <c r="D350" s="253"/>
      <c r="E350" s="252"/>
      <c r="F350" s="314"/>
      <c r="G350" s="234"/>
      <c r="H350" s="235"/>
      <c r="I350" s="235"/>
      <c r="J350" s="235"/>
      <c r="K350" s="235"/>
      <c r="L350" s="235"/>
      <c r="M350" s="235"/>
      <c r="N350" s="235"/>
      <c r="O350" s="235"/>
      <c r="P350" s="236"/>
      <c r="Q350" s="979"/>
      <c r="R350" s="980"/>
      <c r="S350" s="980"/>
      <c r="T350" s="980"/>
      <c r="U350" s="980"/>
      <c r="V350" s="980"/>
      <c r="W350" s="980"/>
      <c r="X350" s="980"/>
      <c r="Y350" s="980"/>
      <c r="Z350" s="980"/>
      <c r="AA350" s="98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9"/>
      <c r="B351" s="253"/>
      <c r="C351" s="252"/>
      <c r="D351" s="253"/>
      <c r="E351" s="252"/>
      <c r="F351" s="314"/>
      <c r="G351" s="234"/>
      <c r="H351" s="235"/>
      <c r="I351" s="235"/>
      <c r="J351" s="235"/>
      <c r="K351" s="235"/>
      <c r="L351" s="235"/>
      <c r="M351" s="235"/>
      <c r="N351" s="235"/>
      <c r="O351" s="235"/>
      <c r="P351" s="236"/>
      <c r="Q351" s="979"/>
      <c r="R351" s="980"/>
      <c r="S351" s="980"/>
      <c r="T351" s="980"/>
      <c r="U351" s="980"/>
      <c r="V351" s="980"/>
      <c r="W351" s="980"/>
      <c r="X351" s="980"/>
      <c r="Y351" s="980"/>
      <c r="Z351" s="980"/>
      <c r="AA351" s="98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9"/>
      <c r="B352" s="253"/>
      <c r="C352" s="252"/>
      <c r="D352" s="253"/>
      <c r="E352" s="252"/>
      <c r="F352" s="314"/>
      <c r="G352" s="237"/>
      <c r="H352" s="194"/>
      <c r="I352" s="194"/>
      <c r="J352" s="194"/>
      <c r="K352" s="194"/>
      <c r="L352" s="194"/>
      <c r="M352" s="194"/>
      <c r="N352" s="194"/>
      <c r="O352" s="194"/>
      <c r="P352" s="238"/>
      <c r="Q352" s="982"/>
      <c r="R352" s="983"/>
      <c r="S352" s="983"/>
      <c r="T352" s="983"/>
      <c r="U352" s="983"/>
      <c r="V352" s="983"/>
      <c r="W352" s="983"/>
      <c r="X352" s="983"/>
      <c r="Y352" s="983"/>
      <c r="Z352" s="983"/>
      <c r="AA352" s="98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9"/>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9"/>
      <c r="B355" s="253"/>
      <c r="C355" s="252"/>
      <c r="D355" s="253"/>
      <c r="E355" s="252"/>
      <c r="F355" s="314"/>
      <c r="G355" s="232"/>
      <c r="H355" s="191"/>
      <c r="I355" s="191"/>
      <c r="J355" s="191"/>
      <c r="K355" s="191"/>
      <c r="L355" s="191"/>
      <c r="M355" s="191"/>
      <c r="N355" s="191"/>
      <c r="O355" s="191"/>
      <c r="P355" s="233"/>
      <c r="Q355" s="976"/>
      <c r="R355" s="977"/>
      <c r="S355" s="977"/>
      <c r="T355" s="977"/>
      <c r="U355" s="977"/>
      <c r="V355" s="977"/>
      <c r="W355" s="977"/>
      <c r="X355" s="977"/>
      <c r="Y355" s="977"/>
      <c r="Z355" s="977"/>
      <c r="AA355" s="97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9"/>
      <c r="B356" s="253"/>
      <c r="C356" s="252"/>
      <c r="D356" s="253"/>
      <c r="E356" s="252"/>
      <c r="F356" s="314"/>
      <c r="G356" s="234"/>
      <c r="H356" s="235"/>
      <c r="I356" s="235"/>
      <c r="J356" s="235"/>
      <c r="K356" s="235"/>
      <c r="L356" s="235"/>
      <c r="M356" s="235"/>
      <c r="N356" s="235"/>
      <c r="O356" s="235"/>
      <c r="P356" s="236"/>
      <c r="Q356" s="979"/>
      <c r="R356" s="980"/>
      <c r="S356" s="980"/>
      <c r="T356" s="980"/>
      <c r="U356" s="980"/>
      <c r="V356" s="980"/>
      <c r="W356" s="980"/>
      <c r="X356" s="980"/>
      <c r="Y356" s="980"/>
      <c r="Z356" s="980"/>
      <c r="AA356" s="98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9"/>
      <c r="B357" s="253"/>
      <c r="C357" s="252"/>
      <c r="D357" s="253"/>
      <c r="E357" s="252"/>
      <c r="F357" s="314"/>
      <c r="G357" s="234"/>
      <c r="H357" s="235"/>
      <c r="I357" s="235"/>
      <c r="J357" s="235"/>
      <c r="K357" s="235"/>
      <c r="L357" s="235"/>
      <c r="M357" s="235"/>
      <c r="N357" s="235"/>
      <c r="O357" s="235"/>
      <c r="P357" s="236"/>
      <c r="Q357" s="979"/>
      <c r="R357" s="980"/>
      <c r="S357" s="980"/>
      <c r="T357" s="980"/>
      <c r="U357" s="980"/>
      <c r="V357" s="980"/>
      <c r="W357" s="980"/>
      <c r="X357" s="980"/>
      <c r="Y357" s="980"/>
      <c r="Z357" s="980"/>
      <c r="AA357" s="98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9"/>
      <c r="B358" s="253"/>
      <c r="C358" s="252"/>
      <c r="D358" s="253"/>
      <c r="E358" s="252"/>
      <c r="F358" s="314"/>
      <c r="G358" s="234"/>
      <c r="H358" s="235"/>
      <c r="I358" s="235"/>
      <c r="J358" s="235"/>
      <c r="K358" s="235"/>
      <c r="L358" s="235"/>
      <c r="M358" s="235"/>
      <c r="N358" s="235"/>
      <c r="O358" s="235"/>
      <c r="P358" s="236"/>
      <c r="Q358" s="979"/>
      <c r="R358" s="980"/>
      <c r="S358" s="980"/>
      <c r="T358" s="980"/>
      <c r="U358" s="980"/>
      <c r="V358" s="980"/>
      <c r="W358" s="980"/>
      <c r="X358" s="980"/>
      <c r="Y358" s="980"/>
      <c r="Z358" s="980"/>
      <c r="AA358" s="98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9"/>
      <c r="B359" s="253"/>
      <c r="C359" s="252"/>
      <c r="D359" s="253"/>
      <c r="E359" s="252"/>
      <c r="F359" s="314"/>
      <c r="G359" s="237"/>
      <c r="H359" s="194"/>
      <c r="I359" s="194"/>
      <c r="J359" s="194"/>
      <c r="K359" s="194"/>
      <c r="L359" s="194"/>
      <c r="M359" s="194"/>
      <c r="N359" s="194"/>
      <c r="O359" s="194"/>
      <c r="P359" s="238"/>
      <c r="Q359" s="982"/>
      <c r="R359" s="983"/>
      <c r="S359" s="983"/>
      <c r="T359" s="983"/>
      <c r="U359" s="983"/>
      <c r="V359" s="983"/>
      <c r="W359" s="983"/>
      <c r="X359" s="983"/>
      <c r="Y359" s="983"/>
      <c r="Z359" s="983"/>
      <c r="AA359" s="98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9"/>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9"/>
      <c r="B362" s="253"/>
      <c r="C362" s="252"/>
      <c r="D362" s="253"/>
      <c r="E362" s="252"/>
      <c r="F362" s="314"/>
      <c r="G362" s="232"/>
      <c r="H362" s="191"/>
      <c r="I362" s="191"/>
      <c r="J362" s="191"/>
      <c r="K362" s="191"/>
      <c r="L362" s="191"/>
      <c r="M362" s="191"/>
      <c r="N362" s="191"/>
      <c r="O362" s="191"/>
      <c r="P362" s="233"/>
      <c r="Q362" s="976"/>
      <c r="R362" s="977"/>
      <c r="S362" s="977"/>
      <c r="T362" s="977"/>
      <c r="U362" s="977"/>
      <c r="V362" s="977"/>
      <c r="W362" s="977"/>
      <c r="X362" s="977"/>
      <c r="Y362" s="977"/>
      <c r="Z362" s="977"/>
      <c r="AA362" s="97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9"/>
      <c r="B363" s="253"/>
      <c r="C363" s="252"/>
      <c r="D363" s="253"/>
      <c r="E363" s="252"/>
      <c r="F363" s="314"/>
      <c r="G363" s="234"/>
      <c r="H363" s="235"/>
      <c r="I363" s="235"/>
      <c r="J363" s="235"/>
      <c r="K363" s="235"/>
      <c r="L363" s="235"/>
      <c r="M363" s="235"/>
      <c r="N363" s="235"/>
      <c r="O363" s="235"/>
      <c r="P363" s="236"/>
      <c r="Q363" s="979"/>
      <c r="R363" s="980"/>
      <c r="S363" s="980"/>
      <c r="T363" s="980"/>
      <c r="U363" s="980"/>
      <c r="V363" s="980"/>
      <c r="W363" s="980"/>
      <c r="X363" s="980"/>
      <c r="Y363" s="980"/>
      <c r="Z363" s="980"/>
      <c r="AA363" s="98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9"/>
      <c r="B364" s="253"/>
      <c r="C364" s="252"/>
      <c r="D364" s="253"/>
      <c r="E364" s="252"/>
      <c r="F364" s="314"/>
      <c r="G364" s="234"/>
      <c r="H364" s="235"/>
      <c r="I364" s="235"/>
      <c r="J364" s="235"/>
      <c r="K364" s="235"/>
      <c r="L364" s="235"/>
      <c r="M364" s="235"/>
      <c r="N364" s="235"/>
      <c r="O364" s="235"/>
      <c r="P364" s="236"/>
      <c r="Q364" s="979"/>
      <c r="R364" s="980"/>
      <c r="S364" s="980"/>
      <c r="T364" s="980"/>
      <c r="U364" s="980"/>
      <c r="V364" s="980"/>
      <c r="W364" s="980"/>
      <c r="X364" s="980"/>
      <c r="Y364" s="980"/>
      <c r="Z364" s="980"/>
      <c r="AA364" s="98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9"/>
      <c r="B365" s="253"/>
      <c r="C365" s="252"/>
      <c r="D365" s="253"/>
      <c r="E365" s="252"/>
      <c r="F365" s="314"/>
      <c r="G365" s="234"/>
      <c r="H365" s="235"/>
      <c r="I365" s="235"/>
      <c r="J365" s="235"/>
      <c r="K365" s="235"/>
      <c r="L365" s="235"/>
      <c r="M365" s="235"/>
      <c r="N365" s="235"/>
      <c r="O365" s="235"/>
      <c r="P365" s="236"/>
      <c r="Q365" s="979"/>
      <c r="R365" s="980"/>
      <c r="S365" s="980"/>
      <c r="T365" s="980"/>
      <c r="U365" s="980"/>
      <c r="V365" s="980"/>
      <c r="W365" s="980"/>
      <c r="X365" s="980"/>
      <c r="Y365" s="980"/>
      <c r="Z365" s="980"/>
      <c r="AA365" s="98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9"/>
      <c r="B366" s="253"/>
      <c r="C366" s="252"/>
      <c r="D366" s="253"/>
      <c r="E366" s="315"/>
      <c r="F366" s="316"/>
      <c r="G366" s="237"/>
      <c r="H366" s="194"/>
      <c r="I366" s="194"/>
      <c r="J366" s="194"/>
      <c r="K366" s="194"/>
      <c r="L366" s="194"/>
      <c r="M366" s="194"/>
      <c r="N366" s="194"/>
      <c r="O366" s="194"/>
      <c r="P366" s="238"/>
      <c r="Q366" s="982"/>
      <c r="R366" s="983"/>
      <c r="S366" s="983"/>
      <c r="T366" s="983"/>
      <c r="U366" s="983"/>
      <c r="V366" s="983"/>
      <c r="W366" s="983"/>
      <c r="X366" s="983"/>
      <c r="Y366" s="983"/>
      <c r="Z366" s="983"/>
      <c r="AA366" s="98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9"/>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9"/>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9"/>
      <c r="B394" s="253"/>
      <c r="C394" s="252"/>
      <c r="D394" s="253"/>
      <c r="E394" s="252"/>
      <c r="F394" s="314"/>
      <c r="G394" s="232"/>
      <c r="H394" s="191"/>
      <c r="I394" s="191"/>
      <c r="J394" s="191"/>
      <c r="K394" s="191"/>
      <c r="L394" s="191"/>
      <c r="M394" s="191"/>
      <c r="N394" s="191"/>
      <c r="O394" s="191"/>
      <c r="P394" s="233"/>
      <c r="Q394" s="976"/>
      <c r="R394" s="977"/>
      <c r="S394" s="977"/>
      <c r="T394" s="977"/>
      <c r="U394" s="977"/>
      <c r="V394" s="977"/>
      <c r="W394" s="977"/>
      <c r="X394" s="977"/>
      <c r="Y394" s="977"/>
      <c r="Z394" s="977"/>
      <c r="AA394" s="97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9"/>
      <c r="B395" s="253"/>
      <c r="C395" s="252"/>
      <c r="D395" s="253"/>
      <c r="E395" s="252"/>
      <c r="F395" s="314"/>
      <c r="G395" s="234"/>
      <c r="H395" s="235"/>
      <c r="I395" s="235"/>
      <c r="J395" s="235"/>
      <c r="K395" s="235"/>
      <c r="L395" s="235"/>
      <c r="M395" s="235"/>
      <c r="N395" s="235"/>
      <c r="O395" s="235"/>
      <c r="P395" s="236"/>
      <c r="Q395" s="979"/>
      <c r="R395" s="980"/>
      <c r="S395" s="980"/>
      <c r="T395" s="980"/>
      <c r="U395" s="980"/>
      <c r="V395" s="980"/>
      <c r="W395" s="980"/>
      <c r="X395" s="980"/>
      <c r="Y395" s="980"/>
      <c r="Z395" s="980"/>
      <c r="AA395" s="98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9"/>
      <c r="B396" s="253"/>
      <c r="C396" s="252"/>
      <c r="D396" s="253"/>
      <c r="E396" s="252"/>
      <c r="F396" s="314"/>
      <c r="G396" s="234"/>
      <c r="H396" s="235"/>
      <c r="I396" s="235"/>
      <c r="J396" s="235"/>
      <c r="K396" s="235"/>
      <c r="L396" s="235"/>
      <c r="M396" s="235"/>
      <c r="N396" s="235"/>
      <c r="O396" s="235"/>
      <c r="P396" s="236"/>
      <c r="Q396" s="979"/>
      <c r="R396" s="980"/>
      <c r="S396" s="980"/>
      <c r="T396" s="980"/>
      <c r="U396" s="980"/>
      <c r="V396" s="980"/>
      <c r="W396" s="980"/>
      <c r="X396" s="980"/>
      <c r="Y396" s="980"/>
      <c r="Z396" s="980"/>
      <c r="AA396" s="98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9"/>
      <c r="B397" s="253"/>
      <c r="C397" s="252"/>
      <c r="D397" s="253"/>
      <c r="E397" s="252"/>
      <c r="F397" s="314"/>
      <c r="G397" s="234"/>
      <c r="H397" s="235"/>
      <c r="I397" s="235"/>
      <c r="J397" s="235"/>
      <c r="K397" s="235"/>
      <c r="L397" s="235"/>
      <c r="M397" s="235"/>
      <c r="N397" s="235"/>
      <c r="O397" s="235"/>
      <c r="P397" s="236"/>
      <c r="Q397" s="979"/>
      <c r="R397" s="980"/>
      <c r="S397" s="980"/>
      <c r="T397" s="980"/>
      <c r="U397" s="980"/>
      <c r="V397" s="980"/>
      <c r="W397" s="980"/>
      <c r="X397" s="980"/>
      <c r="Y397" s="980"/>
      <c r="Z397" s="980"/>
      <c r="AA397" s="98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9"/>
      <c r="B398" s="253"/>
      <c r="C398" s="252"/>
      <c r="D398" s="253"/>
      <c r="E398" s="252"/>
      <c r="F398" s="314"/>
      <c r="G398" s="237"/>
      <c r="H398" s="194"/>
      <c r="I398" s="194"/>
      <c r="J398" s="194"/>
      <c r="K398" s="194"/>
      <c r="L398" s="194"/>
      <c r="M398" s="194"/>
      <c r="N398" s="194"/>
      <c r="O398" s="194"/>
      <c r="P398" s="238"/>
      <c r="Q398" s="982"/>
      <c r="R398" s="983"/>
      <c r="S398" s="983"/>
      <c r="T398" s="983"/>
      <c r="U398" s="983"/>
      <c r="V398" s="983"/>
      <c r="W398" s="983"/>
      <c r="X398" s="983"/>
      <c r="Y398" s="983"/>
      <c r="Z398" s="983"/>
      <c r="AA398" s="98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9"/>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9"/>
      <c r="B401" s="253"/>
      <c r="C401" s="252"/>
      <c r="D401" s="253"/>
      <c r="E401" s="252"/>
      <c r="F401" s="314"/>
      <c r="G401" s="232"/>
      <c r="H401" s="191"/>
      <c r="I401" s="191"/>
      <c r="J401" s="191"/>
      <c r="K401" s="191"/>
      <c r="L401" s="191"/>
      <c r="M401" s="191"/>
      <c r="N401" s="191"/>
      <c r="O401" s="191"/>
      <c r="P401" s="233"/>
      <c r="Q401" s="976"/>
      <c r="R401" s="977"/>
      <c r="S401" s="977"/>
      <c r="T401" s="977"/>
      <c r="U401" s="977"/>
      <c r="V401" s="977"/>
      <c r="W401" s="977"/>
      <c r="X401" s="977"/>
      <c r="Y401" s="977"/>
      <c r="Z401" s="977"/>
      <c r="AA401" s="97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9"/>
      <c r="B402" s="253"/>
      <c r="C402" s="252"/>
      <c r="D402" s="253"/>
      <c r="E402" s="252"/>
      <c r="F402" s="314"/>
      <c r="G402" s="234"/>
      <c r="H402" s="235"/>
      <c r="I402" s="235"/>
      <c r="J402" s="235"/>
      <c r="K402" s="235"/>
      <c r="L402" s="235"/>
      <c r="M402" s="235"/>
      <c r="N402" s="235"/>
      <c r="O402" s="235"/>
      <c r="P402" s="236"/>
      <c r="Q402" s="979"/>
      <c r="R402" s="980"/>
      <c r="S402" s="980"/>
      <c r="T402" s="980"/>
      <c r="U402" s="980"/>
      <c r="V402" s="980"/>
      <c r="W402" s="980"/>
      <c r="X402" s="980"/>
      <c r="Y402" s="980"/>
      <c r="Z402" s="980"/>
      <c r="AA402" s="98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9"/>
      <c r="B403" s="253"/>
      <c r="C403" s="252"/>
      <c r="D403" s="253"/>
      <c r="E403" s="252"/>
      <c r="F403" s="314"/>
      <c r="G403" s="234"/>
      <c r="H403" s="235"/>
      <c r="I403" s="235"/>
      <c r="J403" s="235"/>
      <c r="K403" s="235"/>
      <c r="L403" s="235"/>
      <c r="M403" s="235"/>
      <c r="N403" s="235"/>
      <c r="O403" s="235"/>
      <c r="P403" s="236"/>
      <c r="Q403" s="979"/>
      <c r="R403" s="980"/>
      <c r="S403" s="980"/>
      <c r="T403" s="980"/>
      <c r="U403" s="980"/>
      <c r="V403" s="980"/>
      <c r="W403" s="980"/>
      <c r="X403" s="980"/>
      <c r="Y403" s="980"/>
      <c r="Z403" s="980"/>
      <c r="AA403" s="98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9"/>
      <c r="B404" s="253"/>
      <c r="C404" s="252"/>
      <c r="D404" s="253"/>
      <c r="E404" s="252"/>
      <c r="F404" s="314"/>
      <c r="G404" s="234"/>
      <c r="H404" s="235"/>
      <c r="I404" s="235"/>
      <c r="J404" s="235"/>
      <c r="K404" s="235"/>
      <c r="L404" s="235"/>
      <c r="M404" s="235"/>
      <c r="N404" s="235"/>
      <c r="O404" s="235"/>
      <c r="P404" s="236"/>
      <c r="Q404" s="979"/>
      <c r="R404" s="980"/>
      <c r="S404" s="980"/>
      <c r="T404" s="980"/>
      <c r="U404" s="980"/>
      <c r="V404" s="980"/>
      <c r="W404" s="980"/>
      <c r="X404" s="980"/>
      <c r="Y404" s="980"/>
      <c r="Z404" s="980"/>
      <c r="AA404" s="98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9"/>
      <c r="B405" s="253"/>
      <c r="C405" s="252"/>
      <c r="D405" s="253"/>
      <c r="E405" s="252"/>
      <c r="F405" s="314"/>
      <c r="G405" s="237"/>
      <c r="H405" s="194"/>
      <c r="I405" s="194"/>
      <c r="J405" s="194"/>
      <c r="K405" s="194"/>
      <c r="L405" s="194"/>
      <c r="M405" s="194"/>
      <c r="N405" s="194"/>
      <c r="O405" s="194"/>
      <c r="P405" s="238"/>
      <c r="Q405" s="982"/>
      <c r="R405" s="983"/>
      <c r="S405" s="983"/>
      <c r="T405" s="983"/>
      <c r="U405" s="983"/>
      <c r="V405" s="983"/>
      <c r="W405" s="983"/>
      <c r="X405" s="983"/>
      <c r="Y405" s="983"/>
      <c r="Z405" s="983"/>
      <c r="AA405" s="98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9"/>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9"/>
      <c r="B408" s="253"/>
      <c r="C408" s="252"/>
      <c r="D408" s="253"/>
      <c r="E408" s="252"/>
      <c r="F408" s="314"/>
      <c r="G408" s="232"/>
      <c r="H408" s="191"/>
      <c r="I408" s="191"/>
      <c r="J408" s="191"/>
      <c r="K408" s="191"/>
      <c r="L408" s="191"/>
      <c r="M408" s="191"/>
      <c r="N408" s="191"/>
      <c r="O408" s="191"/>
      <c r="P408" s="233"/>
      <c r="Q408" s="976"/>
      <c r="R408" s="977"/>
      <c r="S408" s="977"/>
      <c r="T408" s="977"/>
      <c r="U408" s="977"/>
      <c r="V408" s="977"/>
      <c r="W408" s="977"/>
      <c r="X408" s="977"/>
      <c r="Y408" s="977"/>
      <c r="Z408" s="977"/>
      <c r="AA408" s="97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9"/>
      <c r="B409" s="253"/>
      <c r="C409" s="252"/>
      <c r="D409" s="253"/>
      <c r="E409" s="252"/>
      <c r="F409" s="314"/>
      <c r="G409" s="234"/>
      <c r="H409" s="235"/>
      <c r="I409" s="235"/>
      <c r="J409" s="235"/>
      <c r="K409" s="235"/>
      <c r="L409" s="235"/>
      <c r="M409" s="235"/>
      <c r="N409" s="235"/>
      <c r="O409" s="235"/>
      <c r="P409" s="236"/>
      <c r="Q409" s="979"/>
      <c r="R409" s="980"/>
      <c r="S409" s="980"/>
      <c r="T409" s="980"/>
      <c r="U409" s="980"/>
      <c r="V409" s="980"/>
      <c r="W409" s="980"/>
      <c r="X409" s="980"/>
      <c r="Y409" s="980"/>
      <c r="Z409" s="980"/>
      <c r="AA409" s="98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9"/>
      <c r="B410" s="253"/>
      <c r="C410" s="252"/>
      <c r="D410" s="253"/>
      <c r="E410" s="252"/>
      <c r="F410" s="314"/>
      <c r="G410" s="234"/>
      <c r="H410" s="235"/>
      <c r="I410" s="235"/>
      <c r="J410" s="235"/>
      <c r="K410" s="235"/>
      <c r="L410" s="235"/>
      <c r="M410" s="235"/>
      <c r="N410" s="235"/>
      <c r="O410" s="235"/>
      <c r="P410" s="236"/>
      <c r="Q410" s="979"/>
      <c r="R410" s="980"/>
      <c r="S410" s="980"/>
      <c r="T410" s="980"/>
      <c r="U410" s="980"/>
      <c r="V410" s="980"/>
      <c r="W410" s="980"/>
      <c r="X410" s="980"/>
      <c r="Y410" s="980"/>
      <c r="Z410" s="980"/>
      <c r="AA410" s="98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9"/>
      <c r="B411" s="253"/>
      <c r="C411" s="252"/>
      <c r="D411" s="253"/>
      <c r="E411" s="252"/>
      <c r="F411" s="314"/>
      <c r="G411" s="234"/>
      <c r="H411" s="235"/>
      <c r="I411" s="235"/>
      <c r="J411" s="235"/>
      <c r="K411" s="235"/>
      <c r="L411" s="235"/>
      <c r="M411" s="235"/>
      <c r="N411" s="235"/>
      <c r="O411" s="235"/>
      <c r="P411" s="236"/>
      <c r="Q411" s="979"/>
      <c r="R411" s="980"/>
      <c r="S411" s="980"/>
      <c r="T411" s="980"/>
      <c r="U411" s="980"/>
      <c r="V411" s="980"/>
      <c r="W411" s="980"/>
      <c r="X411" s="980"/>
      <c r="Y411" s="980"/>
      <c r="Z411" s="980"/>
      <c r="AA411" s="98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9"/>
      <c r="B412" s="253"/>
      <c r="C412" s="252"/>
      <c r="D412" s="253"/>
      <c r="E412" s="252"/>
      <c r="F412" s="314"/>
      <c r="G412" s="237"/>
      <c r="H412" s="194"/>
      <c r="I412" s="194"/>
      <c r="J412" s="194"/>
      <c r="K412" s="194"/>
      <c r="L412" s="194"/>
      <c r="M412" s="194"/>
      <c r="N412" s="194"/>
      <c r="O412" s="194"/>
      <c r="P412" s="238"/>
      <c r="Q412" s="982"/>
      <c r="R412" s="983"/>
      <c r="S412" s="983"/>
      <c r="T412" s="983"/>
      <c r="U412" s="983"/>
      <c r="V412" s="983"/>
      <c r="W412" s="983"/>
      <c r="X412" s="983"/>
      <c r="Y412" s="983"/>
      <c r="Z412" s="983"/>
      <c r="AA412" s="98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9"/>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9"/>
      <c r="B415" s="253"/>
      <c r="C415" s="252"/>
      <c r="D415" s="253"/>
      <c r="E415" s="252"/>
      <c r="F415" s="314"/>
      <c r="G415" s="232"/>
      <c r="H415" s="191"/>
      <c r="I415" s="191"/>
      <c r="J415" s="191"/>
      <c r="K415" s="191"/>
      <c r="L415" s="191"/>
      <c r="M415" s="191"/>
      <c r="N415" s="191"/>
      <c r="O415" s="191"/>
      <c r="P415" s="233"/>
      <c r="Q415" s="976"/>
      <c r="R415" s="977"/>
      <c r="S415" s="977"/>
      <c r="T415" s="977"/>
      <c r="U415" s="977"/>
      <c r="V415" s="977"/>
      <c r="W415" s="977"/>
      <c r="X415" s="977"/>
      <c r="Y415" s="977"/>
      <c r="Z415" s="977"/>
      <c r="AA415" s="97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9"/>
      <c r="B416" s="253"/>
      <c r="C416" s="252"/>
      <c r="D416" s="253"/>
      <c r="E416" s="252"/>
      <c r="F416" s="314"/>
      <c r="G416" s="234"/>
      <c r="H416" s="235"/>
      <c r="I416" s="235"/>
      <c r="J416" s="235"/>
      <c r="K416" s="235"/>
      <c r="L416" s="235"/>
      <c r="M416" s="235"/>
      <c r="N416" s="235"/>
      <c r="O416" s="235"/>
      <c r="P416" s="236"/>
      <c r="Q416" s="979"/>
      <c r="R416" s="980"/>
      <c r="S416" s="980"/>
      <c r="T416" s="980"/>
      <c r="U416" s="980"/>
      <c r="V416" s="980"/>
      <c r="W416" s="980"/>
      <c r="X416" s="980"/>
      <c r="Y416" s="980"/>
      <c r="Z416" s="980"/>
      <c r="AA416" s="98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9"/>
      <c r="B417" s="253"/>
      <c r="C417" s="252"/>
      <c r="D417" s="253"/>
      <c r="E417" s="252"/>
      <c r="F417" s="314"/>
      <c r="G417" s="234"/>
      <c r="H417" s="235"/>
      <c r="I417" s="235"/>
      <c r="J417" s="235"/>
      <c r="K417" s="235"/>
      <c r="L417" s="235"/>
      <c r="M417" s="235"/>
      <c r="N417" s="235"/>
      <c r="O417" s="235"/>
      <c r="P417" s="236"/>
      <c r="Q417" s="979"/>
      <c r="R417" s="980"/>
      <c r="S417" s="980"/>
      <c r="T417" s="980"/>
      <c r="U417" s="980"/>
      <c r="V417" s="980"/>
      <c r="W417" s="980"/>
      <c r="X417" s="980"/>
      <c r="Y417" s="980"/>
      <c r="Z417" s="980"/>
      <c r="AA417" s="98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9"/>
      <c r="B418" s="253"/>
      <c r="C418" s="252"/>
      <c r="D418" s="253"/>
      <c r="E418" s="252"/>
      <c r="F418" s="314"/>
      <c r="G418" s="234"/>
      <c r="H418" s="235"/>
      <c r="I418" s="235"/>
      <c r="J418" s="235"/>
      <c r="K418" s="235"/>
      <c r="L418" s="235"/>
      <c r="M418" s="235"/>
      <c r="N418" s="235"/>
      <c r="O418" s="235"/>
      <c r="P418" s="236"/>
      <c r="Q418" s="979"/>
      <c r="R418" s="980"/>
      <c r="S418" s="980"/>
      <c r="T418" s="980"/>
      <c r="U418" s="980"/>
      <c r="V418" s="980"/>
      <c r="W418" s="980"/>
      <c r="X418" s="980"/>
      <c r="Y418" s="980"/>
      <c r="Z418" s="980"/>
      <c r="AA418" s="98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9"/>
      <c r="B419" s="253"/>
      <c r="C419" s="252"/>
      <c r="D419" s="253"/>
      <c r="E419" s="252"/>
      <c r="F419" s="314"/>
      <c r="G419" s="237"/>
      <c r="H419" s="194"/>
      <c r="I419" s="194"/>
      <c r="J419" s="194"/>
      <c r="K419" s="194"/>
      <c r="L419" s="194"/>
      <c r="M419" s="194"/>
      <c r="N419" s="194"/>
      <c r="O419" s="194"/>
      <c r="P419" s="238"/>
      <c r="Q419" s="982"/>
      <c r="R419" s="983"/>
      <c r="S419" s="983"/>
      <c r="T419" s="983"/>
      <c r="U419" s="983"/>
      <c r="V419" s="983"/>
      <c r="W419" s="983"/>
      <c r="X419" s="983"/>
      <c r="Y419" s="983"/>
      <c r="Z419" s="983"/>
      <c r="AA419" s="98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9"/>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9"/>
      <c r="B422" s="253"/>
      <c r="C422" s="252"/>
      <c r="D422" s="253"/>
      <c r="E422" s="252"/>
      <c r="F422" s="314"/>
      <c r="G422" s="232"/>
      <c r="H422" s="191"/>
      <c r="I422" s="191"/>
      <c r="J422" s="191"/>
      <c r="K422" s="191"/>
      <c r="L422" s="191"/>
      <c r="M422" s="191"/>
      <c r="N422" s="191"/>
      <c r="O422" s="191"/>
      <c r="P422" s="233"/>
      <c r="Q422" s="976"/>
      <c r="R422" s="977"/>
      <c r="S422" s="977"/>
      <c r="T422" s="977"/>
      <c r="U422" s="977"/>
      <c r="V422" s="977"/>
      <c r="W422" s="977"/>
      <c r="X422" s="977"/>
      <c r="Y422" s="977"/>
      <c r="Z422" s="977"/>
      <c r="AA422" s="97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9"/>
      <c r="B423" s="253"/>
      <c r="C423" s="252"/>
      <c r="D423" s="253"/>
      <c r="E423" s="252"/>
      <c r="F423" s="314"/>
      <c r="G423" s="234"/>
      <c r="H423" s="235"/>
      <c r="I423" s="235"/>
      <c r="J423" s="235"/>
      <c r="K423" s="235"/>
      <c r="L423" s="235"/>
      <c r="M423" s="235"/>
      <c r="N423" s="235"/>
      <c r="O423" s="235"/>
      <c r="P423" s="236"/>
      <c r="Q423" s="979"/>
      <c r="R423" s="980"/>
      <c r="S423" s="980"/>
      <c r="T423" s="980"/>
      <c r="U423" s="980"/>
      <c r="V423" s="980"/>
      <c r="W423" s="980"/>
      <c r="X423" s="980"/>
      <c r="Y423" s="980"/>
      <c r="Z423" s="980"/>
      <c r="AA423" s="98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9"/>
      <c r="B424" s="253"/>
      <c r="C424" s="252"/>
      <c r="D424" s="253"/>
      <c r="E424" s="252"/>
      <c r="F424" s="314"/>
      <c r="G424" s="234"/>
      <c r="H424" s="235"/>
      <c r="I424" s="235"/>
      <c r="J424" s="235"/>
      <c r="K424" s="235"/>
      <c r="L424" s="235"/>
      <c r="M424" s="235"/>
      <c r="N424" s="235"/>
      <c r="O424" s="235"/>
      <c r="P424" s="236"/>
      <c r="Q424" s="979"/>
      <c r="R424" s="980"/>
      <c r="S424" s="980"/>
      <c r="T424" s="980"/>
      <c r="U424" s="980"/>
      <c r="V424" s="980"/>
      <c r="W424" s="980"/>
      <c r="X424" s="980"/>
      <c r="Y424" s="980"/>
      <c r="Z424" s="980"/>
      <c r="AA424" s="98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9"/>
      <c r="B425" s="253"/>
      <c r="C425" s="252"/>
      <c r="D425" s="253"/>
      <c r="E425" s="252"/>
      <c r="F425" s="314"/>
      <c r="G425" s="234"/>
      <c r="H425" s="235"/>
      <c r="I425" s="235"/>
      <c r="J425" s="235"/>
      <c r="K425" s="235"/>
      <c r="L425" s="235"/>
      <c r="M425" s="235"/>
      <c r="N425" s="235"/>
      <c r="O425" s="235"/>
      <c r="P425" s="236"/>
      <c r="Q425" s="979"/>
      <c r="R425" s="980"/>
      <c r="S425" s="980"/>
      <c r="T425" s="980"/>
      <c r="U425" s="980"/>
      <c r="V425" s="980"/>
      <c r="W425" s="980"/>
      <c r="X425" s="980"/>
      <c r="Y425" s="980"/>
      <c r="Z425" s="980"/>
      <c r="AA425" s="98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9"/>
      <c r="B426" s="253"/>
      <c r="C426" s="252"/>
      <c r="D426" s="253"/>
      <c r="E426" s="315"/>
      <c r="F426" s="316"/>
      <c r="G426" s="237"/>
      <c r="H426" s="194"/>
      <c r="I426" s="194"/>
      <c r="J426" s="194"/>
      <c r="K426" s="194"/>
      <c r="L426" s="194"/>
      <c r="M426" s="194"/>
      <c r="N426" s="194"/>
      <c r="O426" s="194"/>
      <c r="P426" s="238"/>
      <c r="Q426" s="982"/>
      <c r="R426" s="983"/>
      <c r="S426" s="983"/>
      <c r="T426" s="983"/>
      <c r="U426" s="983"/>
      <c r="V426" s="983"/>
      <c r="W426" s="983"/>
      <c r="X426" s="983"/>
      <c r="Y426" s="983"/>
      <c r="Z426" s="983"/>
      <c r="AA426" s="98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9"/>
      <c r="B429" s="253"/>
      <c r="C429" s="315"/>
      <c r="D429" s="98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9"/>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9"/>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785</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8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785</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8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785</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8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9"/>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785</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8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785</v>
      </c>
      <c r="AN459" s="167"/>
      <c r="AO459" s="167"/>
      <c r="AP459" s="168"/>
      <c r="AQ459" s="166" t="s">
        <v>719</v>
      </c>
      <c r="AR459" s="167"/>
      <c r="AS459" s="167"/>
      <c r="AT459" s="168"/>
      <c r="AU459" s="167" t="s">
        <v>719</v>
      </c>
      <c r="AV459" s="167"/>
      <c r="AW459" s="167"/>
      <c r="AX459" s="208"/>
      <c r="AY459">
        <f t="shared" si="68"/>
        <v>1</v>
      </c>
    </row>
    <row r="460" spans="1:51" ht="23.25" customHeight="1" thickBot="1" x14ac:dyDescent="0.2">
      <c r="A460" s="98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785</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8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9"/>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9"/>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9"/>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9"/>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9"/>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9"/>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9"/>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9"/>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9"/>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3"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745</v>
      </c>
      <c r="AE702" s="891"/>
      <c r="AF702" s="891"/>
      <c r="AG702" s="880" t="s">
        <v>748</v>
      </c>
      <c r="AH702" s="881"/>
      <c r="AI702" s="881"/>
      <c r="AJ702" s="881"/>
      <c r="AK702" s="881"/>
      <c r="AL702" s="881"/>
      <c r="AM702" s="881"/>
      <c r="AN702" s="881"/>
      <c r="AO702" s="881"/>
      <c r="AP702" s="881"/>
      <c r="AQ702" s="881"/>
      <c r="AR702" s="881"/>
      <c r="AS702" s="881"/>
      <c r="AT702" s="881"/>
      <c r="AU702" s="881"/>
      <c r="AV702" s="881"/>
      <c r="AW702" s="881"/>
      <c r="AX702" s="882"/>
    </row>
    <row r="703" spans="1:51" ht="54.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745</v>
      </c>
      <c r="AE703" s="185"/>
      <c r="AF703" s="185"/>
      <c r="AG703" s="664" t="s">
        <v>749</v>
      </c>
      <c r="AH703" s="665"/>
      <c r="AI703" s="665"/>
      <c r="AJ703" s="665"/>
      <c r="AK703" s="665"/>
      <c r="AL703" s="665"/>
      <c r="AM703" s="665"/>
      <c r="AN703" s="665"/>
      <c r="AO703" s="665"/>
      <c r="AP703" s="665"/>
      <c r="AQ703" s="665"/>
      <c r="AR703" s="665"/>
      <c r="AS703" s="665"/>
      <c r="AT703" s="665"/>
      <c r="AU703" s="665"/>
      <c r="AV703" s="665"/>
      <c r="AW703" s="665"/>
      <c r="AX703" s="666"/>
    </row>
    <row r="704" spans="1:51" ht="76.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745</v>
      </c>
      <c r="AE704" s="583"/>
      <c r="AF704" s="583"/>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745</v>
      </c>
      <c r="AE705" s="733"/>
      <c r="AF705" s="733"/>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784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754</v>
      </c>
      <c r="AE708" s="668"/>
      <c r="AF708" s="668"/>
      <c r="AG708" s="523" t="s">
        <v>755</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745</v>
      </c>
      <c r="AE709" s="185"/>
      <c r="AF709" s="185"/>
      <c r="AG709" s="664" t="s">
        <v>753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754</v>
      </c>
      <c r="AE710" s="185"/>
      <c r="AF710" s="185"/>
      <c r="AG710" s="664" t="s">
        <v>755</v>
      </c>
      <c r="AH710" s="665"/>
      <c r="AI710" s="665"/>
      <c r="AJ710" s="665"/>
      <c r="AK710" s="665"/>
      <c r="AL710" s="665"/>
      <c r="AM710" s="665"/>
      <c r="AN710" s="665"/>
      <c r="AO710" s="665"/>
      <c r="AP710" s="665"/>
      <c r="AQ710" s="665"/>
      <c r="AR710" s="665"/>
      <c r="AS710" s="665"/>
      <c r="AT710" s="665"/>
      <c r="AU710" s="665"/>
      <c r="AV710" s="665"/>
      <c r="AW710" s="665"/>
      <c r="AX710" s="666"/>
    </row>
    <row r="711" spans="1:50" ht="46.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745</v>
      </c>
      <c r="AE711" s="185"/>
      <c r="AF711" s="185"/>
      <c r="AG711" s="664" t="s">
        <v>756</v>
      </c>
      <c r="AH711" s="665"/>
      <c r="AI711" s="665"/>
      <c r="AJ711" s="665"/>
      <c r="AK711" s="665"/>
      <c r="AL711" s="665"/>
      <c r="AM711" s="665"/>
      <c r="AN711" s="665"/>
      <c r="AO711" s="665"/>
      <c r="AP711" s="665"/>
      <c r="AQ711" s="665"/>
      <c r="AR711" s="665"/>
      <c r="AS711" s="665"/>
      <c r="AT711" s="665"/>
      <c r="AU711" s="665"/>
      <c r="AV711" s="665"/>
      <c r="AW711" s="665"/>
      <c r="AX711" s="666"/>
    </row>
    <row r="712" spans="1:50" ht="69"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745</v>
      </c>
      <c r="AE712" s="583"/>
      <c r="AF712" s="583"/>
      <c r="AG712" s="591" t="s">
        <v>795</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754</v>
      </c>
      <c r="AE713" s="185"/>
      <c r="AF713" s="186"/>
      <c r="AG713" s="664" t="s">
        <v>755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754</v>
      </c>
      <c r="AE714" s="589"/>
      <c r="AF714" s="590"/>
      <c r="AG714" s="689" t="s">
        <v>755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791</v>
      </c>
      <c r="AE715" s="668"/>
      <c r="AF715" s="774"/>
      <c r="AG715" s="523" t="s">
        <v>796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754</v>
      </c>
      <c r="AE716" s="756"/>
      <c r="AF716" s="756"/>
      <c r="AG716" s="664" t="s">
        <v>755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745</v>
      </c>
      <c r="AE717" s="185"/>
      <c r="AF717" s="185"/>
      <c r="AG717" s="664" t="s">
        <v>757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754</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745</v>
      </c>
      <c r="AE719" s="668"/>
      <c r="AF719" s="668"/>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9" t="s">
        <v>339</v>
      </c>
      <c r="D720" s="927"/>
      <c r="E720" s="927"/>
      <c r="F720" s="930"/>
      <c r="G720" s="926" t="s">
        <v>340</v>
      </c>
      <c r="H720" s="927"/>
      <c r="I720" s="927"/>
      <c r="J720" s="927"/>
      <c r="K720" s="927"/>
      <c r="L720" s="927"/>
      <c r="M720" s="927"/>
      <c r="N720" s="926" t="s">
        <v>343</v>
      </c>
      <c r="O720" s="927"/>
      <c r="P720" s="927"/>
      <c r="Q720" s="927"/>
      <c r="R720" s="927"/>
      <c r="S720" s="927"/>
      <c r="T720" s="927"/>
      <c r="U720" s="927"/>
      <c r="V720" s="927"/>
      <c r="W720" s="927"/>
      <c r="X720" s="927"/>
      <c r="Y720" s="927"/>
      <c r="Z720" s="927"/>
      <c r="AA720" s="927"/>
      <c r="AB720" s="927"/>
      <c r="AC720" s="927"/>
      <c r="AD720" s="927"/>
      <c r="AE720" s="927"/>
      <c r="AF720" s="928"/>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13" t="s">
        <v>710</v>
      </c>
      <c r="D721" s="914"/>
      <c r="E721" s="914"/>
      <c r="F721" s="915"/>
      <c r="G721" s="931">
        <v>20</v>
      </c>
      <c r="H721" s="932"/>
      <c r="I721" s="77" t="str">
        <f>IF(OR(G721="　", G721=""), "", "-")</f>
        <v>-</v>
      </c>
      <c r="J721" s="912">
        <v>806</v>
      </c>
      <c r="K721" s="912"/>
      <c r="L721" s="77" t="str">
        <f>IF(M721="","","-")</f>
        <v>-</v>
      </c>
      <c r="M721" s="78">
        <v>0</v>
      </c>
      <c r="N721" s="909" t="s">
        <v>735</v>
      </c>
      <c r="O721" s="910"/>
      <c r="P721" s="910"/>
      <c r="Q721" s="910"/>
      <c r="R721" s="910"/>
      <c r="S721" s="910"/>
      <c r="T721" s="910"/>
      <c r="U721" s="910"/>
      <c r="V721" s="910"/>
      <c r="W721" s="910"/>
      <c r="X721" s="910"/>
      <c r="Y721" s="910"/>
      <c r="Z721" s="910"/>
      <c r="AA721" s="910"/>
      <c r="AB721" s="910"/>
      <c r="AC721" s="910"/>
      <c r="AD721" s="910"/>
      <c r="AE721" s="910"/>
      <c r="AF721" s="911"/>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39" t="s">
        <v>53</v>
      </c>
      <c r="D726" s="578"/>
      <c r="E726" s="578"/>
      <c r="F726" s="579"/>
      <c r="G726" s="794" t="s">
        <v>797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758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716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734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5" t="s">
        <v>798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0" customHeight="1" x14ac:dyDescent="0.15">
      <c r="A789" s="553"/>
      <c r="B789" s="760"/>
      <c r="C789" s="760"/>
      <c r="D789" s="760"/>
      <c r="E789" s="760"/>
      <c r="F789" s="761"/>
      <c r="G789" s="445" t="s">
        <v>759</v>
      </c>
      <c r="H789" s="446"/>
      <c r="I789" s="446"/>
      <c r="J789" s="446"/>
      <c r="K789" s="447"/>
      <c r="L789" s="448" t="s">
        <v>762</v>
      </c>
      <c r="M789" s="449"/>
      <c r="N789" s="449"/>
      <c r="O789" s="449"/>
      <c r="P789" s="449"/>
      <c r="Q789" s="449"/>
      <c r="R789" s="449"/>
      <c r="S789" s="449"/>
      <c r="T789" s="449"/>
      <c r="U789" s="449"/>
      <c r="V789" s="449"/>
      <c r="W789" s="449"/>
      <c r="X789" s="450"/>
      <c r="Y789" s="451">
        <v>3</v>
      </c>
      <c r="Z789" s="452"/>
      <c r="AA789" s="452"/>
      <c r="AB789" s="554"/>
      <c r="AC789" s="445" t="s">
        <v>766</v>
      </c>
      <c r="AD789" s="446"/>
      <c r="AE789" s="446"/>
      <c r="AF789" s="446"/>
      <c r="AG789" s="447"/>
      <c r="AH789" s="448" t="s">
        <v>766</v>
      </c>
      <c r="AI789" s="449"/>
      <c r="AJ789" s="449"/>
      <c r="AK789" s="449"/>
      <c r="AL789" s="449"/>
      <c r="AM789" s="449"/>
      <c r="AN789" s="449"/>
      <c r="AO789" s="449"/>
      <c r="AP789" s="449"/>
      <c r="AQ789" s="449"/>
      <c r="AR789" s="449"/>
      <c r="AS789" s="449"/>
      <c r="AT789" s="450"/>
      <c r="AU789" s="451" t="s">
        <v>766</v>
      </c>
      <c r="AV789" s="452"/>
      <c r="AW789" s="452"/>
      <c r="AX789" s="453"/>
    </row>
    <row r="790" spans="1:51" ht="24.75" customHeight="1" x14ac:dyDescent="0.15">
      <c r="A790" s="553"/>
      <c r="B790" s="760"/>
      <c r="C790" s="760"/>
      <c r="D790" s="760"/>
      <c r="E790" s="760"/>
      <c r="F790" s="761"/>
      <c r="G790" s="351" t="s">
        <v>760</v>
      </c>
      <c r="H790" s="352"/>
      <c r="I790" s="352"/>
      <c r="J790" s="352"/>
      <c r="K790" s="353"/>
      <c r="L790" s="401" t="s">
        <v>763</v>
      </c>
      <c r="M790" s="402"/>
      <c r="N790" s="402"/>
      <c r="O790" s="402"/>
      <c r="P790" s="402"/>
      <c r="Q790" s="402"/>
      <c r="R790" s="402"/>
      <c r="S790" s="402"/>
      <c r="T790" s="402"/>
      <c r="U790" s="402"/>
      <c r="V790" s="402"/>
      <c r="W790" s="402"/>
      <c r="X790" s="403"/>
      <c r="Y790" s="398">
        <v>0</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31.5" customHeight="1" x14ac:dyDescent="0.15">
      <c r="A791" s="553"/>
      <c r="B791" s="760"/>
      <c r="C791" s="760"/>
      <c r="D791" s="760"/>
      <c r="E791" s="760"/>
      <c r="F791" s="761"/>
      <c r="G791" s="351" t="s">
        <v>761</v>
      </c>
      <c r="H791" s="352"/>
      <c r="I791" s="352"/>
      <c r="J791" s="352"/>
      <c r="K791" s="353"/>
      <c r="L791" s="401" t="s">
        <v>764</v>
      </c>
      <c r="M791" s="402"/>
      <c r="N791" s="402"/>
      <c r="O791" s="402"/>
      <c r="P791" s="402"/>
      <c r="Q791" s="402"/>
      <c r="R791" s="402"/>
      <c r="S791" s="402"/>
      <c r="T791" s="402"/>
      <c r="U791" s="402"/>
      <c r="V791" s="402"/>
      <c r="W791" s="402"/>
      <c r="X791" s="403"/>
      <c r="Y791" s="398">
        <v>0</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3"/>
      <c r="B792" s="760"/>
      <c r="C792" s="760"/>
      <c r="D792" s="760"/>
      <c r="E792" s="760"/>
      <c r="F792" s="761"/>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3"/>
      <c r="B793" s="760"/>
      <c r="C793" s="760"/>
      <c r="D793" s="760"/>
      <c r="E793" s="760"/>
      <c r="F793" s="761"/>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3"/>
      <c r="B794" s="760"/>
      <c r="C794" s="760"/>
      <c r="D794" s="760"/>
      <c r="E794" s="760"/>
      <c r="F794" s="761"/>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3"/>
      <c r="B795" s="760"/>
      <c r="C795" s="760"/>
      <c r="D795" s="760"/>
      <c r="E795" s="760"/>
      <c r="F795" s="761"/>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3"/>
      <c r="B796" s="760"/>
      <c r="C796" s="760"/>
      <c r="D796" s="760"/>
      <c r="E796" s="760"/>
      <c r="F796" s="761"/>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3"/>
      <c r="B797" s="760"/>
      <c r="C797" s="760"/>
      <c r="D797" s="760"/>
      <c r="E797" s="760"/>
      <c r="F797" s="761"/>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3"/>
      <c r="B798" s="760"/>
      <c r="C798" s="760"/>
      <c r="D798" s="760"/>
      <c r="E798" s="760"/>
      <c r="F798" s="761"/>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3"/>
      <c r="B799" s="760"/>
      <c r="C799" s="760"/>
      <c r="D799" s="760"/>
      <c r="E799" s="760"/>
      <c r="F799" s="761"/>
      <c r="G799" s="409" t="s">
        <v>20</v>
      </c>
      <c r="H799" s="410"/>
      <c r="I799" s="410"/>
      <c r="J799" s="410"/>
      <c r="K799" s="410"/>
      <c r="L799" s="411"/>
      <c r="M799" s="412"/>
      <c r="N799" s="412"/>
      <c r="O799" s="412"/>
      <c r="P799" s="412"/>
      <c r="Q799" s="412"/>
      <c r="R799" s="412"/>
      <c r="S799" s="412"/>
      <c r="T799" s="412"/>
      <c r="U799" s="412"/>
      <c r="V799" s="412"/>
      <c r="W799" s="412"/>
      <c r="X799" s="413"/>
      <c r="Y799" s="414">
        <f>SUM(Y789:AB798)</f>
        <v>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3"/>
      <c r="B800" s="760"/>
      <c r="C800" s="760"/>
      <c r="D800" s="760"/>
      <c r="E800" s="760"/>
      <c r="F800" s="761"/>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60"/>
      <c r="C802" s="760"/>
      <c r="D802" s="760"/>
      <c r="E802" s="760"/>
      <c r="F802" s="761"/>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60"/>
      <c r="C803" s="760"/>
      <c r="D803" s="760"/>
      <c r="E803" s="760"/>
      <c r="F803" s="761"/>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3"/>
      <c r="B804" s="760"/>
      <c r="C804" s="760"/>
      <c r="D804" s="760"/>
      <c r="E804" s="760"/>
      <c r="F804" s="761"/>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3"/>
      <c r="B805" s="760"/>
      <c r="C805" s="760"/>
      <c r="D805" s="760"/>
      <c r="E805" s="760"/>
      <c r="F805" s="761"/>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3"/>
      <c r="B806" s="760"/>
      <c r="C806" s="760"/>
      <c r="D806" s="760"/>
      <c r="E806" s="760"/>
      <c r="F806" s="761"/>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3"/>
      <c r="B807" s="760"/>
      <c r="C807" s="760"/>
      <c r="D807" s="760"/>
      <c r="E807" s="760"/>
      <c r="F807" s="761"/>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3"/>
      <c r="B808" s="760"/>
      <c r="C808" s="760"/>
      <c r="D808" s="760"/>
      <c r="E808" s="760"/>
      <c r="F808" s="761"/>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3"/>
      <c r="B809" s="760"/>
      <c r="C809" s="760"/>
      <c r="D809" s="760"/>
      <c r="E809" s="760"/>
      <c r="F809" s="761"/>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3"/>
      <c r="B810" s="760"/>
      <c r="C810" s="760"/>
      <c r="D810" s="760"/>
      <c r="E810" s="760"/>
      <c r="F810" s="761"/>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3"/>
      <c r="B811" s="760"/>
      <c r="C811" s="760"/>
      <c r="D811" s="760"/>
      <c r="E811" s="760"/>
      <c r="F811" s="761"/>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3"/>
      <c r="B812" s="760"/>
      <c r="C812" s="760"/>
      <c r="D812" s="760"/>
      <c r="E812" s="760"/>
      <c r="F812" s="761"/>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3"/>
      <c r="B813" s="760"/>
      <c r="C813" s="760"/>
      <c r="D813" s="760"/>
      <c r="E813" s="760"/>
      <c r="F813" s="761"/>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0"/>
      <c r="C815" s="760"/>
      <c r="D815" s="760"/>
      <c r="E815" s="760"/>
      <c r="F815" s="761"/>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0"/>
      <c r="C816" s="760"/>
      <c r="D816" s="760"/>
      <c r="E816" s="760"/>
      <c r="F816" s="761"/>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3"/>
      <c r="B817" s="760"/>
      <c r="C817" s="760"/>
      <c r="D817" s="760"/>
      <c r="E817" s="760"/>
      <c r="F817" s="761"/>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3"/>
      <c r="B818" s="760"/>
      <c r="C818" s="760"/>
      <c r="D818" s="760"/>
      <c r="E818" s="760"/>
      <c r="F818" s="761"/>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3"/>
      <c r="B819" s="760"/>
      <c r="C819" s="760"/>
      <c r="D819" s="760"/>
      <c r="E819" s="760"/>
      <c r="F819" s="761"/>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3"/>
      <c r="B820" s="760"/>
      <c r="C820" s="760"/>
      <c r="D820" s="760"/>
      <c r="E820" s="760"/>
      <c r="F820" s="761"/>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3"/>
      <c r="B821" s="760"/>
      <c r="C821" s="760"/>
      <c r="D821" s="760"/>
      <c r="E821" s="760"/>
      <c r="F821" s="761"/>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3"/>
      <c r="B822" s="760"/>
      <c r="C822" s="760"/>
      <c r="D822" s="760"/>
      <c r="E822" s="760"/>
      <c r="F822" s="761"/>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3"/>
      <c r="B823" s="760"/>
      <c r="C823" s="760"/>
      <c r="D823" s="760"/>
      <c r="E823" s="760"/>
      <c r="F823" s="761"/>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3"/>
      <c r="B824" s="760"/>
      <c r="C824" s="760"/>
      <c r="D824" s="760"/>
      <c r="E824" s="760"/>
      <c r="F824" s="761"/>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3"/>
      <c r="B825" s="760"/>
      <c r="C825" s="760"/>
      <c r="D825" s="760"/>
      <c r="E825" s="760"/>
      <c r="F825" s="761"/>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3"/>
      <c r="B826" s="760"/>
      <c r="C826" s="760"/>
      <c r="D826" s="760"/>
      <c r="E826" s="760"/>
      <c r="F826" s="761"/>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0"/>
      <c r="C828" s="760"/>
      <c r="D828" s="760"/>
      <c r="E828" s="760"/>
      <c r="F828" s="761"/>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0"/>
      <c r="C829" s="760"/>
      <c r="D829" s="760"/>
      <c r="E829" s="760"/>
      <c r="F829" s="761"/>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3"/>
      <c r="B830" s="760"/>
      <c r="C830" s="760"/>
      <c r="D830" s="760"/>
      <c r="E830" s="760"/>
      <c r="F830" s="761"/>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3"/>
      <c r="B831" s="760"/>
      <c r="C831" s="760"/>
      <c r="D831" s="760"/>
      <c r="E831" s="760"/>
      <c r="F831" s="761"/>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3"/>
      <c r="B832" s="760"/>
      <c r="C832" s="760"/>
      <c r="D832" s="760"/>
      <c r="E832" s="760"/>
      <c r="F832" s="761"/>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3"/>
      <c r="B833" s="760"/>
      <c r="C833" s="760"/>
      <c r="D833" s="760"/>
      <c r="E833" s="760"/>
      <c r="F833" s="761"/>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3"/>
      <c r="B834" s="760"/>
      <c r="C834" s="760"/>
      <c r="D834" s="760"/>
      <c r="E834" s="760"/>
      <c r="F834" s="761"/>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3"/>
      <c r="B835" s="760"/>
      <c r="C835" s="760"/>
      <c r="D835" s="760"/>
      <c r="E835" s="760"/>
      <c r="F835" s="761"/>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3"/>
      <c r="B836" s="760"/>
      <c r="C836" s="760"/>
      <c r="D836" s="760"/>
      <c r="E836" s="760"/>
      <c r="F836" s="761"/>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3"/>
      <c r="B837" s="760"/>
      <c r="C837" s="760"/>
      <c r="D837" s="760"/>
      <c r="E837" s="760"/>
      <c r="F837" s="761"/>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3"/>
      <c r="B838" s="760"/>
      <c r="C838" s="760"/>
      <c r="D838" s="760"/>
      <c r="E838" s="760"/>
      <c r="F838" s="761"/>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0" t="s">
        <v>344</v>
      </c>
      <c r="AM839" s="951"/>
      <c r="AN839" s="95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7"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7" t="s">
        <v>338</v>
      </c>
      <c r="AD844" s="277"/>
      <c r="AE844" s="277"/>
      <c r="AF844" s="277"/>
      <c r="AG844" s="277"/>
      <c r="AH844" s="348" t="s">
        <v>367</v>
      </c>
      <c r="AI844" s="350"/>
      <c r="AJ844" s="350"/>
      <c r="AK844" s="350"/>
      <c r="AL844" s="350" t="s">
        <v>21</v>
      </c>
      <c r="AM844" s="350"/>
      <c r="AN844" s="350"/>
      <c r="AO844" s="422"/>
      <c r="AP844" s="423" t="s">
        <v>298</v>
      </c>
      <c r="AQ844" s="423"/>
      <c r="AR844" s="423"/>
      <c r="AS844" s="423"/>
      <c r="AT844" s="423"/>
      <c r="AU844" s="423"/>
      <c r="AV844" s="423"/>
      <c r="AW844" s="423"/>
      <c r="AX844" s="423"/>
    </row>
    <row r="845" spans="1:51" ht="47.25" customHeight="1" x14ac:dyDescent="0.15">
      <c r="A845" s="404">
        <v>1</v>
      </c>
      <c r="B845" s="404">
        <v>1</v>
      </c>
      <c r="C845" s="421" t="s">
        <v>799</v>
      </c>
      <c r="D845" s="418"/>
      <c r="E845" s="418"/>
      <c r="F845" s="418"/>
      <c r="G845" s="418"/>
      <c r="H845" s="418"/>
      <c r="I845" s="418"/>
      <c r="J845" s="419">
        <v>7000020340006</v>
      </c>
      <c r="K845" s="420"/>
      <c r="L845" s="420"/>
      <c r="M845" s="420"/>
      <c r="N845" s="420"/>
      <c r="O845" s="420"/>
      <c r="P845" s="317" t="s">
        <v>765</v>
      </c>
      <c r="Q845" s="318"/>
      <c r="R845" s="318"/>
      <c r="S845" s="318"/>
      <c r="T845" s="318"/>
      <c r="U845" s="318"/>
      <c r="V845" s="318"/>
      <c r="W845" s="318"/>
      <c r="X845" s="318"/>
      <c r="Y845" s="319">
        <v>3</v>
      </c>
      <c r="Z845" s="320"/>
      <c r="AA845" s="320"/>
      <c r="AB845" s="321"/>
      <c r="AC845" s="323" t="s">
        <v>80</v>
      </c>
      <c r="AD845" s="324"/>
      <c r="AE845" s="324"/>
      <c r="AF845" s="324"/>
      <c r="AG845" s="324"/>
      <c r="AH845" s="330" t="s">
        <v>766</v>
      </c>
      <c r="AI845" s="331"/>
      <c r="AJ845" s="331"/>
      <c r="AK845" s="331"/>
      <c r="AL845" s="327" t="s">
        <v>766</v>
      </c>
      <c r="AM845" s="328"/>
      <c r="AN845" s="328"/>
      <c r="AO845" s="329"/>
      <c r="AP845" s="322" t="s">
        <v>767</v>
      </c>
      <c r="AQ845" s="322"/>
      <c r="AR845" s="322"/>
      <c r="AS845" s="322"/>
      <c r="AT845" s="322"/>
      <c r="AU845" s="322"/>
      <c r="AV845" s="322"/>
      <c r="AW845" s="322"/>
      <c r="AX845" s="322"/>
    </row>
    <row r="846" spans="1:51" ht="47.25" customHeight="1" x14ac:dyDescent="0.15">
      <c r="A846" s="404">
        <v>2</v>
      </c>
      <c r="B846" s="404">
        <v>1</v>
      </c>
      <c r="C846" s="421" t="s">
        <v>800</v>
      </c>
      <c r="D846" s="418"/>
      <c r="E846" s="418"/>
      <c r="F846" s="418"/>
      <c r="G846" s="418"/>
      <c r="H846" s="418"/>
      <c r="I846" s="418"/>
      <c r="J846" s="419">
        <v>8000020040002</v>
      </c>
      <c r="K846" s="420"/>
      <c r="L846" s="420"/>
      <c r="M846" s="420"/>
      <c r="N846" s="420"/>
      <c r="O846" s="420"/>
      <c r="P846" s="317" t="s">
        <v>765</v>
      </c>
      <c r="Q846" s="318"/>
      <c r="R846" s="318"/>
      <c r="S846" s="318"/>
      <c r="T846" s="318"/>
      <c r="U846" s="318"/>
      <c r="V846" s="318"/>
      <c r="W846" s="318"/>
      <c r="X846" s="318"/>
      <c r="Y846" s="319">
        <v>2</v>
      </c>
      <c r="Z846" s="320"/>
      <c r="AA846" s="320"/>
      <c r="AB846" s="321"/>
      <c r="AC846" s="323" t="s">
        <v>80</v>
      </c>
      <c r="AD846" s="324"/>
      <c r="AE846" s="324"/>
      <c r="AF846" s="324"/>
      <c r="AG846" s="324"/>
      <c r="AH846" s="330" t="s">
        <v>766</v>
      </c>
      <c r="AI846" s="331"/>
      <c r="AJ846" s="331"/>
      <c r="AK846" s="331"/>
      <c r="AL846" s="327" t="s">
        <v>766</v>
      </c>
      <c r="AM846" s="328"/>
      <c r="AN846" s="328"/>
      <c r="AO846" s="329"/>
      <c r="AP846" s="322" t="s">
        <v>767</v>
      </c>
      <c r="AQ846" s="322"/>
      <c r="AR846" s="322"/>
      <c r="AS846" s="322"/>
      <c r="AT846" s="322"/>
      <c r="AU846" s="322"/>
      <c r="AV846" s="322"/>
      <c r="AW846" s="322"/>
      <c r="AX846" s="322"/>
      <c r="AY846">
        <f>COUNTA($C$846)</f>
        <v>1</v>
      </c>
    </row>
    <row r="847" spans="1:51" ht="47.25" customHeight="1" x14ac:dyDescent="0.15">
      <c r="A847" s="404">
        <v>3</v>
      </c>
      <c r="B847" s="404">
        <v>1</v>
      </c>
      <c r="C847" s="421" t="s">
        <v>801</v>
      </c>
      <c r="D847" s="418"/>
      <c r="E847" s="418"/>
      <c r="F847" s="418"/>
      <c r="G847" s="418"/>
      <c r="H847" s="418"/>
      <c r="I847" s="418"/>
      <c r="J847" s="419">
        <v>1000020140007</v>
      </c>
      <c r="K847" s="420"/>
      <c r="L847" s="420"/>
      <c r="M847" s="420"/>
      <c r="N847" s="420"/>
      <c r="O847" s="420"/>
      <c r="P847" s="317" t="s">
        <v>765</v>
      </c>
      <c r="Q847" s="318"/>
      <c r="R847" s="318"/>
      <c r="S847" s="318"/>
      <c r="T847" s="318"/>
      <c r="U847" s="318"/>
      <c r="V847" s="318"/>
      <c r="W847" s="318"/>
      <c r="X847" s="318"/>
      <c r="Y847" s="319">
        <v>2</v>
      </c>
      <c r="Z847" s="320"/>
      <c r="AA847" s="320"/>
      <c r="AB847" s="321"/>
      <c r="AC847" s="323" t="s">
        <v>80</v>
      </c>
      <c r="AD847" s="324"/>
      <c r="AE847" s="324"/>
      <c r="AF847" s="324"/>
      <c r="AG847" s="324"/>
      <c r="AH847" s="330" t="s">
        <v>766</v>
      </c>
      <c r="AI847" s="331"/>
      <c r="AJ847" s="331"/>
      <c r="AK847" s="331"/>
      <c r="AL847" s="327" t="s">
        <v>766</v>
      </c>
      <c r="AM847" s="328"/>
      <c r="AN847" s="328"/>
      <c r="AO847" s="329"/>
      <c r="AP847" s="322" t="s">
        <v>767</v>
      </c>
      <c r="AQ847" s="322"/>
      <c r="AR847" s="322"/>
      <c r="AS847" s="322"/>
      <c r="AT847" s="322"/>
      <c r="AU847" s="322"/>
      <c r="AV847" s="322"/>
      <c r="AW847" s="322"/>
      <c r="AX847" s="322"/>
      <c r="AY847">
        <f>COUNTA($C$847)</f>
        <v>1</v>
      </c>
    </row>
    <row r="848" spans="1:51" ht="47.25" customHeight="1" x14ac:dyDescent="0.15">
      <c r="A848" s="404">
        <v>4</v>
      </c>
      <c r="B848" s="404">
        <v>1</v>
      </c>
      <c r="C848" s="421" t="s">
        <v>806</v>
      </c>
      <c r="D848" s="418"/>
      <c r="E848" s="418"/>
      <c r="F848" s="418"/>
      <c r="G848" s="418"/>
      <c r="H848" s="418"/>
      <c r="I848" s="418"/>
      <c r="J848" s="419">
        <v>1000020440001</v>
      </c>
      <c r="K848" s="420"/>
      <c r="L848" s="420"/>
      <c r="M848" s="420"/>
      <c r="N848" s="420"/>
      <c r="O848" s="420"/>
      <c r="P848" s="317" t="s">
        <v>765</v>
      </c>
      <c r="Q848" s="318"/>
      <c r="R848" s="318"/>
      <c r="S848" s="318"/>
      <c r="T848" s="318"/>
      <c r="U848" s="318"/>
      <c r="V848" s="318"/>
      <c r="W848" s="318"/>
      <c r="X848" s="318"/>
      <c r="Y848" s="319">
        <v>1</v>
      </c>
      <c r="Z848" s="320"/>
      <c r="AA848" s="320"/>
      <c r="AB848" s="321"/>
      <c r="AC848" s="323" t="s">
        <v>80</v>
      </c>
      <c r="AD848" s="324"/>
      <c r="AE848" s="324"/>
      <c r="AF848" s="324"/>
      <c r="AG848" s="324"/>
      <c r="AH848" s="330" t="s">
        <v>766</v>
      </c>
      <c r="AI848" s="331"/>
      <c r="AJ848" s="331"/>
      <c r="AK848" s="331"/>
      <c r="AL848" s="327" t="s">
        <v>766</v>
      </c>
      <c r="AM848" s="328"/>
      <c r="AN848" s="328"/>
      <c r="AO848" s="329"/>
      <c r="AP848" s="322" t="s">
        <v>767</v>
      </c>
      <c r="AQ848" s="322"/>
      <c r="AR848" s="322"/>
      <c r="AS848" s="322"/>
      <c r="AT848" s="322"/>
      <c r="AU848" s="322"/>
      <c r="AV848" s="322"/>
      <c r="AW848" s="322"/>
      <c r="AX848" s="322"/>
      <c r="AY848">
        <f>COUNTA($C$848)</f>
        <v>1</v>
      </c>
    </row>
    <row r="849" spans="1:51" ht="47.25" customHeight="1" x14ac:dyDescent="0.15">
      <c r="A849" s="404">
        <v>5</v>
      </c>
      <c r="B849" s="404">
        <v>1</v>
      </c>
      <c r="C849" s="421" t="s">
        <v>802</v>
      </c>
      <c r="D849" s="418"/>
      <c r="E849" s="418"/>
      <c r="F849" s="418"/>
      <c r="G849" s="418"/>
      <c r="H849" s="418"/>
      <c r="I849" s="418"/>
      <c r="J849" s="419">
        <v>1000020470007</v>
      </c>
      <c r="K849" s="420"/>
      <c r="L849" s="420"/>
      <c r="M849" s="420"/>
      <c r="N849" s="420"/>
      <c r="O849" s="420"/>
      <c r="P849" s="317" t="s">
        <v>765</v>
      </c>
      <c r="Q849" s="318"/>
      <c r="R849" s="318"/>
      <c r="S849" s="318"/>
      <c r="T849" s="318"/>
      <c r="U849" s="318"/>
      <c r="V849" s="318"/>
      <c r="W849" s="318"/>
      <c r="X849" s="318"/>
      <c r="Y849" s="319">
        <v>1</v>
      </c>
      <c r="Z849" s="320"/>
      <c r="AA849" s="320"/>
      <c r="AB849" s="321"/>
      <c r="AC849" s="323" t="s">
        <v>80</v>
      </c>
      <c r="AD849" s="324"/>
      <c r="AE849" s="324"/>
      <c r="AF849" s="324"/>
      <c r="AG849" s="324"/>
      <c r="AH849" s="330" t="s">
        <v>766</v>
      </c>
      <c r="AI849" s="331"/>
      <c r="AJ849" s="331"/>
      <c r="AK849" s="331"/>
      <c r="AL849" s="327" t="s">
        <v>766</v>
      </c>
      <c r="AM849" s="328"/>
      <c r="AN849" s="328"/>
      <c r="AO849" s="329"/>
      <c r="AP849" s="322" t="s">
        <v>767</v>
      </c>
      <c r="AQ849" s="322"/>
      <c r="AR849" s="322"/>
      <c r="AS849" s="322"/>
      <c r="AT849" s="322"/>
      <c r="AU849" s="322"/>
      <c r="AV849" s="322"/>
      <c r="AW849" s="322"/>
      <c r="AX849" s="322"/>
      <c r="AY849">
        <f>COUNTA($C$849)</f>
        <v>1</v>
      </c>
    </row>
    <row r="850" spans="1:51" ht="47.25" customHeight="1" x14ac:dyDescent="0.15">
      <c r="A850" s="404">
        <v>6</v>
      </c>
      <c r="B850" s="404">
        <v>1</v>
      </c>
      <c r="C850" s="421" t="s">
        <v>803</v>
      </c>
      <c r="D850" s="418"/>
      <c r="E850" s="418"/>
      <c r="F850" s="418"/>
      <c r="G850" s="418"/>
      <c r="H850" s="418"/>
      <c r="I850" s="418"/>
      <c r="J850" s="419">
        <v>6000020400009</v>
      </c>
      <c r="K850" s="420"/>
      <c r="L850" s="420"/>
      <c r="M850" s="420"/>
      <c r="N850" s="420"/>
      <c r="O850" s="420"/>
      <c r="P850" s="317" t="s">
        <v>765</v>
      </c>
      <c r="Q850" s="318"/>
      <c r="R850" s="318"/>
      <c r="S850" s="318"/>
      <c r="T850" s="318"/>
      <c r="U850" s="318"/>
      <c r="V850" s="318"/>
      <c r="W850" s="318"/>
      <c r="X850" s="318"/>
      <c r="Y850" s="319">
        <v>1</v>
      </c>
      <c r="Z850" s="320"/>
      <c r="AA850" s="320"/>
      <c r="AB850" s="321"/>
      <c r="AC850" s="323" t="s">
        <v>80</v>
      </c>
      <c r="AD850" s="324"/>
      <c r="AE850" s="324"/>
      <c r="AF850" s="324"/>
      <c r="AG850" s="324"/>
      <c r="AH850" s="330" t="s">
        <v>766</v>
      </c>
      <c r="AI850" s="331"/>
      <c r="AJ850" s="331"/>
      <c r="AK850" s="331"/>
      <c r="AL850" s="327" t="s">
        <v>766</v>
      </c>
      <c r="AM850" s="328"/>
      <c r="AN850" s="328"/>
      <c r="AO850" s="329"/>
      <c r="AP850" s="322" t="s">
        <v>767</v>
      </c>
      <c r="AQ850" s="322"/>
      <c r="AR850" s="322"/>
      <c r="AS850" s="322"/>
      <c r="AT850" s="322"/>
      <c r="AU850" s="322"/>
      <c r="AV850" s="322"/>
      <c r="AW850" s="322"/>
      <c r="AX850" s="322"/>
      <c r="AY850">
        <f>COUNTA($C$850)</f>
        <v>1</v>
      </c>
    </row>
    <row r="851" spans="1:51" ht="47.25" customHeight="1" x14ac:dyDescent="0.15">
      <c r="A851" s="404">
        <v>7</v>
      </c>
      <c r="B851" s="404">
        <v>1</v>
      </c>
      <c r="C851" s="421" t="s">
        <v>804</v>
      </c>
      <c r="D851" s="418"/>
      <c r="E851" s="418"/>
      <c r="F851" s="418"/>
      <c r="G851" s="418"/>
      <c r="H851" s="418"/>
      <c r="I851" s="418"/>
      <c r="J851" s="419">
        <v>8000020280003</v>
      </c>
      <c r="K851" s="420"/>
      <c r="L851" s="420"/>
      <c r="M851" s="420"/>
      <c r="N851" s="420"/>
      <c r="O851" s="420"/>
      <c r="P851" s="317" t="s">
        <v>765</v>
      </c>
      <c r="Q851" s="318"/>
      <c r="R851" s="318"/>
      <c r="S851" s="318"/>
      <c r="T851" s="318"/>
      <c r="U851" s="318"/>
      <c r="V851" s="318"/>
      <c r="W851" s="318"/>
      <c r="X851" s="318"/>
      <c r="Y851" s="319">
        <v>1</v>
      </c>
      <c r="Z851" s="320"/>
      <c r="AA851" s="320"/>
      <c r="AB851" s="321"/>
      <c r="AC851" s="323" t="s">
        <v>80</v>
      </c>
      <c r="AD851" s="324"/>
      <c r="AE851" s="324"/>
      <c r="AF851" s="324"/>
      <c r="AG851" s="324"/>
      <c r="AH851" s="330" t="s">
        <v>766</v>
      </c>
      <c r="AI851" s="331"/>
      <c r="AJ851" s="331"/>
      <c r="AK851" s="331"/>
      <c r="AL851" s="327" t="s">
        <v>766</v>
      </c>
      <c r="AM851" s="328"/>
      <c r="AN851" s="328"/>
      <c r="AO851" s="329"/>
      <c r="AP851" s="322" t="s">
        <v>767</v>
      </c>
      <c r="AQ851" s="322"/>
      <c r="AR851" s="322"/>
      <c r="AS851" s="322"/>
      <c r="AT851" s="322"/>
      <c r="AU851" s="322"/>
      <c r="AV851" s="322"/>
      <c r="AW851" s="322"/>
      <c r="AX851" s="322"/>
      <c r="AY851">
        <f>COUNTA($C$851)</f>
        <v>1</v>
      </c>
    </row>
    <row r="852" spans="1:51" ht="47.25" customHeight="1" x14ac:dyDescent="0.15">
      <c r="A852" s="404">
        <v>8</v>
      </c>
      <c r="B852" s="404">
        <v>1</v>
      </c>
      <c r="C852" s="421" t="s">
        <v>805</v>
      </c>
      <c r="D852" s="418"/>
      <c r="E852" s="418"/>
      <c r="F852" s="418"/>
      <c r="G852" s="418"/>
      <c r="H852" s="418"/>
      <c r="I852" s="418"/>
      <c r="J852" s="419">
        <v>4000020120006</v>
      </c>
      <c r="K852" s="420"/>
      <c r="L852" s="420"/>
      <c r="M852" s="420"/>
      <c r="N852" s="420"/>
      <c r="O852" s="420"/>
      <c r="P852" s="317" t="s">
        <v>765</v>
      </c>
      <c r="Q852" s="318"/>
      <c r="R852" s="318"/>
      <c r="S852" s="318"/>
      <c r="T852" s="318"/>
      <c r="U852" s="318"/>
      <c r="V852" s="318"/>
      <c r="W852" s="318"/>
      <c r="X852" s="318"/>
      <c r="Y852" s="319">
        <v>1</v>
      </c>
      <c r="Z852" s="320"/>
      <c r="AA852" s="320"/>
      <c r="AB852" s="321"/>
      <c r="AC852" s="323" t="s">
        <v>80</v>
      </c>
      <c r="AD852" s="324"/>
      <c r="AE852" s="324"/>
      <c r="AF852" s="324"/>
      <c r="AG852" s="324"/>
      <c r="AH852" s="330" t="s">
        <v>766</v>
      </c>
      <c r="AI852" s="331"/>
      <c r="AJ852" s="331"/>
      <c r="AK852" s="331"/>
      <c r="AL852" s="327" t="s">
        <v>766</v>
      </c>
      <c r="AM852" s="328"/>
      <c r="AN852" s="328"/>
      <c r="AO852" s="329"/>
      <c r="AP852" s="322" t="s">
        <v>767</v>
      </c>
      <c r="AQ852" s="322"/>
      <c r="AR852" s="322"/>
      <c r="AS852" s="322"/>
      <c r="AT852" s="322"/>
      <c r="AU852" s="322"/>
      <c r="AV852" s="322"/>
      <c r="AW852" s="322"/>
      <c r="AX852" s="322"/>
      <c r="AY852">
        <f>COUNTA($C$852)</f>
        <v>1</v>
      </c>
    </row>
    <row r="853" spans="1:51" ht="47.25" customHeight="1" x14ac:dyDescent="0.15">
      <c r="A853" s="404">
        <v>9</v>
      </c>
      <c r="B853" s="404">
        <v>1</v>
      </c>
      <c r="C853" s="421" t="s">
        <v>807</v>
      </c>
      <c r="D853" s="418"/>
      <c r="E853" s="418"/>
      <c r="F853" s="418"/>
      <c r="G853" s="418"/>
      <c r="H853" s="418"/>
      <c r="I853" s="418"/>
      <c r="J853" s="419">
        <v>7000020010006</v>
      </c>
      <c r="K853" s="420"/>
      <c r="L853" s="420"/>
      <c r="M853" s="420"/>
      <c r="N853" s="420"/>
      <c r="O853" s="420"/>
      <c r="P853" s="317" t="s">
        <v>765</v>
      </c>
      <c r="Q853" s="318"/>
      <c r="R853" s="318"/>
      <c r="S853" s="318"/>
      <c r="T853" s="318"/>
      <c r="U853" s="318"/>
      <c r="V853" s="318"/>
      <c r="W853" s="318"/>
      <c r="X853" s="318"/>
      <c r="Y853" s="319">
        <v>1</v>
      </c>
      <c r="Z853" s="320"/>
      <c r="AA853" s="320"/>
      <c r="AB853" s="321"/>
      <c r="AC853" s="323" t="s">
        <v>80</v>
      </c>
      <c r="AD853" s="324"/>
      <c r="AE853" s="324"/>
      <c r="AF853" s="324"/>
      <c r="AG853" s="324"/>
      <c r="AH853" s="330" t="s">
        <v>766</v>
      </c>
      <c r="AI853" s="331"/>
      <c r="AJ853" s="331"/>
      <c r="AK853" s="331"/>
      <c r="AL853" s="327" t="s">
        <v>766</v>
      </c>
      <c r="AM853" s="328"/>
      <c r="AN853" s="328"/>
      <c r="AO853" s="329"/>
      <c r="AP853" s="322" t="s">
        <v>767</v>
      </c>
      <c r="AQ853" s="322"/>
      <c r="AR853" s="322"/>
      <c r="AS853" s="322"/>
      <c r="AT853" s="322"/>
      <c r="AU853" s="322"/>
      <c r="AV853" s="322"/>
      <c r="AW853" s="322"/>
      <c r="AX853" s="322"/>
      <c r="AY853">
        <f>COUNTA($C$853)</f>
        <v>1</v>
      </c>
    </row>
    <row r="854" spans="1:51" ht="47.25" customHeight="1" x14ac:dyDescent="0.15">
      <c r="A854" s="404">
        <v>10</v>
      </c>
      <c r="B854" s="404">
        <v>1</v>
      </c>
      <c r="C854" s="421" t="s">
        <v>808</v>
      </c>
      <c r="D854" s="418"/>
      <c r="E854" s="418"/>
      <c r="F854" s="418"/>
      <c r="G854" s="418"/>
      <c r="H854" s="418"/>
      <c r="I854" s="418"/>
      <c r="J854" s="419">
        <v>8000020130001</v>
      </c>
      <c r="K854" s="420"/>
      <c r="L854" s="420"/>
      <c r="M854" s="420"/>
      <c r="N854" s="420"/>
      <c r="O854" s="420"/>
      <c r="P854" s="317" t="s">
        <v>765</v>
      </c>
      <c r="Q854" s="318"/>
      <c r="R854" s="318"/>
      <c r="S854" s="318"/>
      <c r="T854" s="318"/>
      <c r="U854" s="318"/>
      <c r="V854" s="318"/>
      <c r="W854" s="318"/>
      <c r="X854" s="318"/>
      <c r="Y854" s="319">
        <v>1</v>
      </c>
      <c r="Z854" s="320"/>
      <c r="AA854" s="320"/>
      <c r="AB854" s="321"/>
      <c r="AC854" s="323" t="s">
        <v>80</v>
      </c>
      <c r="AD854" s="324"/>
      <c r="AE854" s="324"/>
      <c r="AF854" s="324"/>
      <c r="AG854" s="324"/>
      <c r="AH854" s="330" t="s">
        <v>766</v>
      </c>
      <c r="AI854" s="331"/>
      <c r="AJ854" s="331"/>
      <c r="AK854" s="331"/>
      <c r="AL854" s="327" t="s">
        <v>766</v>
      </c>
      <c r="AM854" s="328"/>
      <c r="AN854" s="328"/>
      <c r="AO854" s="329"/>
      <c r="AP854" s="322" t="s">
        <v>767</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0"/>
      <c r="B877" s="350"/>
      <c r="C877" s="350" t="s">
        <v>26</v>
      </c>
      <c r="D877" s="350"/>
      <c r="E877" s="350"/>
      <c r="F877" s="350"/>
      <c r="G877" s="350"/>
      <c r="H877" s="350"/>
      <c r="I877" s="350"/>
      <c r="J877" s="277"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7" t="s">
        <v>338</v>
      </c>
      <c r="AD877" s="277"/>
      <c r="AE877" s="277"/>
      <c r="AF877" s="277"/>
      <c r="AG877" s="277"/>
      <c r="AH877" s="348" t="s">
        <v>367</v>
      </c>
      <c r="AI877" s="350"/>
      <c r="AJ877" s="350"/>
      <c r="AK877" s="350"/>
      <c r="AL877" s="350" t="s">
        <v>21</v>
      </c>
      <c r="AM877" s="350"/>
      <c r="AN877" s="350"/>
      <c r="AO877" s="422"/>
      <c r="AP877" s="423" t="s">
        <v>298</v>
      </c>
      <c r="AQ877" s="423"/>
      <c r="AR877" s="423"/>
      <c r="AS877" s="423"/>
      <c r="AT877" s="423"/>
      <c r="AU877" s="423"/>
      <c r="AV877" s="423"/>
      <c r="AW877" s="423"/>
      <c r="AX877" s="423"/>
      <c r="AY877">
        <f t="shared" ref="AY877:AY878" si="118">$AY$875</f>
        <v>1</v>
      </c>
    </row>
    <row r="878" spans="1:51" ht="30" customHeight="1" x14ac:dyDescent="0.15">
      <c r="A878" s="404">
        <v>1</v>
      </c>
      <c r="B878" s="404">
        <v>1</v>
      </c>
      <c r="C878" s="421" t="s">
        <v>768</v>
      </c>
      <c r="D878" s="418"/>
      <c r="E878" s="418"/>
      <c r="F878" s="418"/>
      <c r="G878" s="418"/>
      <c r="H878" s="418"/>
      <c r="I878" s="418"/>
      <c r="J878" s="419">
        <v>9010001050794</v>
      </c>
      <c r="K878" s="420"/>
      <c r="L878" s="420"/>
      <c r="M878" s="420"/>
      <c r="N878" s="420"/>
      <c r="O878" s="420"/>
      <c r="P878" s="317" t="s">
        <v>769</v>
      </c>
      <c r="Q878" s="318"/>
      <c r="R878" s="318"/>
      <c r="S878" s="318"/>
      <c r="T878" s="318"/>
      <c r="U878" s="318"/>
      <c r="V878" s="318"/>
      <c r="W878" s="318"/>
      <c r="X878" s="318"/>
      <c r="Y878" s="319">
        <v>0.8</v>
      </c>
      <c r="Z878" s="320"/>
      <c r="AA878" s="320"/>
      <c r="AB878" s="321"/>
      <c r="AC878" s="323" t="s">
        <v>378</v>
      </c>
      <c r="AD878" s="324"/>
      <c r="AE878" s="324"/>
      <c r="AF878" s="324"/>
      <c r="AG878" s="324"/>
      <c r="AH878" s="330" t="s">
        <v>766</v>
      </c>
      <c r="AI878" s="331"/>
      <c r="AJ878" s="331"/>
      <c r="AK878" s="331"/>
      <c r="AL878" s="327">
        <v>100</v>
      </c>
      <c r="AM878" s="328"/>
      <c r="AN878" s="328"/>
      <c r="AO878" s="329"/>
      <c r="AP878" s="322" t="s">
        <v>766</v>
      </c>
      <c r="AQ878" s="322"/>
      <c r="AR878" s="322"/>
      <c r="AS878" s="322"/>
      <c r="AT878" s="322"/>
      <c r="AU878" s="322"/>
      <c r="AV878" s="322"/>
      <c r="AW878" s="322"/>
      <c r="AX878" s="322"/>
      <c r="AY878">
        <f t="shared" si="118"/>
        <v>1</v>
      </c>
    </row>
    <row r="879" spans="1:51" ht="30" customHeight="1" x14ac:dyDescent="0.15">
      <c r="A879" s="404">
        <v>2</v>
      </c>
      <c r="B879" s="404">
        <v>1</v>
      </c>
      <c r="C879" s="421" t="s">
        <v>770</v>
      </c>
      <c r="D879" s="418"/>
      <c r="E879" s="418"/>
      <c r="F879" s="418"/>
      <c r="G879" s="418"/>
      <c r="H879" s="418"/>
      <c r="I879" s="418"/>
      <c r="J879" s="419">
        <v>7010001011328</v>
      </c>
      <c r="K879" s="420"/>
      <c r="L879" s="420"/>
      <c r="M879" s="420"/>
      <c r="N879" s="420"/>
      <c r="O879" s="420"/>
      <c r="P879" s="317" t="s">
        <v>771</v>
      </c>
      <c r="Q879" s="318"/>
      <c r="R879" s="318"/>
      <c r="S879" s="318"/>
      <c r="T879" s="318"/>
      <c r="U879" s="318"/>
      <c r="V879" s="318"/>
      <c r="W879" s="318"/>
      <c r="X879" s="318"/>
      <c r="Y879" s="319">
        <v>0.4</v>
      </c>
      <c r="Z879" s="320"/>
      <c r="AA879" s="320"/>
      <c r="AB879" s="321"/>
      <c r="AC879" s="323" t="s">
        <v>378</v>
      </c>
      <c r="AD879" s="324"/>
      <c r="AE879" s="324"/>
      <c r="AF879" s="324"/>
      <c r="AG879" s="324"/>
      <c r="AH879" s="330" t="s">
        <v>766</v>
      </c>
      <c r="AI879" s="331"/>
      <c r="AJ879" s="331"/>
      <c r="AK879" s="331"/>
      <c r="AL879" s="327">
        <v>100</v>
      </c>
      <c r="AM879" s="328"/>
      <c r="AN879" s="328"/>
      <c r="AO879" s="329"/>
      <c r="AP879" s="322" t="s">
        <v>766</v>
      </c>
      <c r="AQ879" s="322"/>
      <c r="AR879" s="322"/>
      <c r="AS879" s="322"/>
      <c r="AT879" s="322"/>
      <c r="AU879" s="322"/>
      <c r="AV879" s="322"/>
      <c r="AW879" s="322"/>
      <c r="AX879" s="322"/>
      <c r="AY879">
        <f>COUNTA($C$879)</f>
        <v>1</v>
      </c>
    </row>
    <row r="880" spans="1:51" ht="30" customHeight="1" x14ac:dyDescent="0.15">
      <c r="A880" s="404">
        <v>3</v>
      </c>
      <c r="B880" s="404">
        <v>1</v>
      </c>
      <c r="C880" s="421" t="s">
        <v>772</v>
      </c>
      <c r="D880" s="418"/>
      <c r="E880" s="418"/>
      <c r="F880" s="418"/>
      <c r="G880" s="418"/>
      <c r="H880" s="418"/>
      <c r="I880" s="418"/>
      <c r="J880" s="419">
        <v>6010001021699</v>
      </c>
      <c r="K880" s="420"/>
      <c r="L880" s="420"/>
      <c r="M880" s="420"/>
      <c r="N880" s="420"/>
      <c r="O880" s="420"/>
      <c r="P880" s="317" t="s">
        <v>773</v>
      </c>
      <c r="Q880" s="318"/>
      <c r="R880" s="318"/>
      <c r="S880" s="318"/>
      <c r="T880" s="318"/>
      <c r="U880" s="318"/>
      <c r="V880" s="318"/>
      <c r="W880" s="318"/>
      <c r="X880" s="318"/>
      <c r="Y880" s="319">
        <v>0.4</v>
      </c>
      <c r="Z880" s="320"/>
      <c r="AA880" s="320"/>
      <c r="AB880" s="321"/>
      <c r="AC880" s="323" t="s">
        <v>378</v>
      </c>
      <c r="AD880" s="324"/>
      <c r="AE880" s="324"/>
      <c r="AF880" s="324"/>
      <c r="AG880" s="324"/>
      <c r="AH880" s="330" t="s">
        <v>766</v>
      </c>
      <c r="AI880" s="331"/>
      <c r="AJ880" s="331"/>
      <c r="AK880" s="331"/>
      <c r="AL880" s="327">
        <v>100</v>
      </c>
      <c r="AM880" s="328"/>
      <c r="AN880" s="328"/>
      <c r="AO880" s="329"/>
      <c r="AP880" s="322" t="s">
        <v>766</v>
      </c>
      <c r="AQ880" s="322"/>
      <c r="AR880" s="322"/>
      <c r="AS880" s="322"/>
      <c r="AT880" s="322"/>
      <c r="AU880" s="322"/>
      <c r="AV880" s="322"/>
      <c r="AW880" s="322"/>
      <c r="AX880" s="322"/>
      <c r="AY880">
        <f>COUNTA($C$880)</f>
        <v>1</v>
      </c>
    </row>
    <row r="881" spans="1:51" ht="30" customHeight="1" x14ac:dyDescent="0.15">
      <c r="A881" s="404">
        <v>4</v>
      </c>
      <c r="B881" s="404">
        <v>1</v>
      </c>
      <c r="C881" s="421" t="s">
        <v>777</v>
      </c>
      <c r="D881" s="418"/>
      <c r="E881" s="418"/>
      <c r="F881" s="418"/>
      <c r="G881" s="418"/>
      <c r="H881" s="418"/>
      <c r="I881" s="418"/>
      <c r="J881" s="419">
        <v>5010601000566</v>
      </c>
      <c r="K881" s="420"/>
      <c r="L881" s="420"/>
      <c r="M881" s="420"/>
      <c r="N881" s="420"/>
      <c r="O881" s="420"/>
      <c r="P881" s="317" t="s">
        <v>779</v>
      </c>
      <c r="Q881" s="318"/>
      <c r="R881" s="318"/>
      <c r="S881" s="318"/>
      <c r="T881" s="318"/>
      <c r="U881" s="318"/>
      <c r="V881" s="318"/>
      <c r="W881" s="318"/>
      <c r="X881" s="318"/>
      <c r="Y881" s="319">
        <v>0.1</v>
      </c>
      <c r="Z881" s="320"/>
      <c r="AA881" s="320"/>
      <c r="AB881" s="321"/>
      <c r="AC881" s="323" t="s">
        <v>378</v>
      </c>
      <c r="AD881" s="324"/>
      <c r="AE881" s="324"/>
      <c r="AF881" s="324"/>
      <c r="AG881" s="324"/>
      <c r="AH881" s="325" t="s">
        <v>766</v>
      </c>
      <c r="AI881" s="326"/>
      <c r="AJ881" s="326"/>
      <c r="AK881" s="326"/>
      <c r="AL881" s="327">
        <v>100</v>
      </c>
      <c r="AM881" s="328"/>
      <c r="AN881" s="328"/>
      <c r="AO881" s="329"/>
      <c r="AP881" s="322" t="s">
        <v>766</v>
      </c>
      <c r="AQ881" s="322"/>
      <c r="AR881" s="322"/>
      <c r="AS881" s="322"/>
      <c r="AT881" s="322"/>
      <c r="AU881" s="322"/>
      <c r="AV881" s="322"/>
      <c r="AW881" s="322"/>
      <c r="AX881" s="322"/>
      <c r="AY881">
        <f>COUNTA($C$881)</f>
        <v>1</v>
      </c>
    </row>
    <row r="882" spans="1:51" ht="30" customHeight="1" x14ac:dyDescent="0.15">
      <c r="A882" s="404">
        <v>5</v>
      </c>
      <c r="B882" s="404">
        <v>1</v>
      </c>
      <c r="C882" s="421" t="s">
        <v>774</v>
      </c>
      <c r="D882" s="418"/>
      <c r="E882" s="418"/>
      <c r="F882" s="418"/>
      <c r="G882" s="418"/>
      <c r="H882" s="418"/>
      <c r="I882" s="418"/>
      <c r="J882" s="419">
        <v>6010405003434</v>
      </c>
      <c r="K882" s="420"/>
      <c r="L882" s="420"/>
      <c r="M882" s="420"/>
      <c r="N882" s="420"/>
      <c r="O882" s="420"/>
      <c r="P882" s="317" t="s">
        <v>775</v>
      </c>
      <c r="Q882" s="318"/>
      <c r="R882" s="318"/>
      <c r="S882" s="318"/>
      <c r="T882" s="318"/>
      <c r="U882" s="318"/>
      <c r="V882" s="318"/>
      <c r="W882" s="318"/>
      <c r="X882" s="318"/>
      <c r="Y882" s="319">
        <v>0</v>
      </c>
      <c r="Z882" s="320"/>
      <c r="AA882" s="320"/>
      <c r="AB882" s="321"/>
      <c r="AC882" s="323" t="s">
        <v>378</v>
      </c>
      <c r="AD882" s="324"/>
      <c r="AE882" s="324"/>
      <c r="AF882" s="324"/>
      <c r="AG882" s="324"/>
      <c r="AH882" s="325" t="s">
        <v>766</v>
      </c>
      <c r="AI882" s="326"/>
      <c r="AJ882" s="326"/>
      <c r="AK882" s="326"/>
      <c r="AL882" s="327">
        <v>100</v>
      </c>
      <c r="AM882" s="328"/>
      <c r="AN882" s="328"/>
      <c r="AO882" s="329"/>
      <c r="AP882" s="322" t="s">
        <v>766</v>
      </c>
      <c r="AQ882" s="322"/>
      <c r="AR882" s="322"/>
      <c r="AS882" s="322"/>
      <c r="AT882" s="322"/>
      <c r="AU882" s="322"/>
      <c r="AV882" s="322"/>
      <c r="AW882" s="322"/>
      <c r="AX882" s="322"/>
      <c r="AY882">
        <f>COUNTA($C$882)</f>
        <v>1</v>
      </c>
    </row>
    <row r="883" spans="1:51" ht="30" customHeight="1" x14ac:dyDescent="0.15">
      <c r="A883" s="404">
        <v>6</v>
      </c>
      <c r="B883" s="404">
        <v>1</v>
      </c>
      <c r="C883" s="421" t="s">
        <v>778</v>
      </c>
      <c r="D883" s="418"/>
      <c r="E883" s="418"/>
      <c r="F883" s="418"/>
      <c r="G883" s="418"/>
      <c r="H883" s="418"/>
      <c r="I883" s="418"/>
      <c r="J883" s="419">
        <v>1010001030093</v>
      </c>
      <c r="K883" s="420"/>
      <c r="L883" s="420"/>
      <c r="M883" s="420"/>
      <c r="N883" s="420"/>
      <c r="O883" s="420"/>
      <c r="P883" s="317" t="s">
        <v>776</v>
      </c>
      <c r="Q883" s="318"/>
      <c r="R883" s="318"/>
      <c r="S883" s="318"/>
      <c r="T883" s="318"/>
      <c r="U883" s="318"/>
      <c r="V883" s="318"/>
      <c r="W883" s="318"/>
      <c r="X883" s="318"/>
      <c r="Y883" s="319">
        <v>0</v>
      </c>
      <c r="Z883" s="320"/>
      <c r="AA883" s="320"/>
      <c r="AB883" s="321"/>
      <c r="AC883" s="323" t="s">
        <v>378</v>
      </c>
      <c r="AD883" s="324"/>
      <c r="AE883" s="324"/>
      <c r="AF883" s="324"/>
      <c r="AG883" s="324"/>
      <c r="AH883" s="325" t="s">
        <v>766</v>
      </c>
      <c r="AI883" s="326"/>
      <c r="AJ883" s="326"/>
      <c r="AK883" s="326"/>
      <c r="AL883" s="327">
        <v>100</v>
      </c>
      <c r="AM883" s="328"/>
      <c r="AN883" s="328"/>
      <c r="AO883" s="329"/>
      <c r="AP883" s="322" t="s">
        <v>766</v>
      </c>
      <c r="AQ883" s="322"/>
      <c r="AR883" s="322"/>
      <c r="AS883" s="322"/>
      <c r="AT883" s="322"/>
      <c r="AU883" s="322"/>
      <c r="AV883" s="322"/>
      <c r="AW883" s="322"/>
      <c r="AX883" s="322"/>
      <c r="AY883">
        <f>COUNTA($C$883)</f>
        <v>1</v>
      </c>
    </row>
    <row r="884" spans="1:51" ht="30" customHeight="1" x14ac:dyDescent="0.15">
      <c r="A884" s="404">
        <v>7</v>
      </c>
      <c r="B884" s="404">
        <v>1</v>
      </c>
      <c r="C884" s="421" t="s">
        <v>780</v>
      </c>
      <c r="D884" s="418"/>
      <c r="E884" s="418"/>
      <c r="F884" s="418"/>
      <c r="G884" s="418"/>
      <c r="H884" s="418"/>
      <c r="I884" s="418"/>
      <c r="J884" s="419">
        <v>1010001034053</v>
      </c>
      <c r="K884" s="420"/>
      <c r="L884" s="420"/>
      <c r="M884" s="420"/>
      <c r="N884" s="420"/>
      <c r="O884" s="420"/>
      <c r="P884" s="317" t="s">
        <v>781</v>
      </c>
      <c r="Q884" s="318"/>
      <c r="R884" s="318"/>
      <c r="S884" s="318"/>
      <c r="T884" s="318"/>
      <c r="U884" s="318"/>
      <c r="V884" s="318"/>
      <c r="W884" s="318"/>
      <c r="X884" s="318"/>
      <c r="Y884" s="319">
        <v>0</v>
      </c>
      <c r="Z884" s="320"/>
      <c r="AA884" s="320"/>
      <c r="AB884" s="321"/>
      <c r="AC884" s="323" t="s">
        <v>378</v>
      </c>
      <c r="AD884" s="324"/>
      <c r="AE884" s="324"/>
      <c r="AF884" s="324"/>
      <c r="AG884" s="324"/>
      <c r="AH884" s="325" t="s">
        <v>766</v>
      </c>
      <c r="AI884" s="326"/>
      <c r="AJ884" s="326"/>
      <c r="AK884" s="326"/>
      <c r="AL884" s="327">
        <v>100</v>
      </c>
      <c r="AM884" s="328"/>
      <c r="AN884" s="328"/>
      <c r="AO884" s="329"/>
      <c r="AP884" s="322" t="s">
        <v>766</v>
      </c>
      <c r="AQ884" s="322"/>
      <c r="AR884" s="322"/>
      <c r="AS884" s="322"/>
      <c r="AT884" s="322"/>
      <c r="AU884" s="322"/>
      <c r="AV884" s="322"/>
      <c r="AW884" s="322"/>
      <c r="AX884" s="322"/>
      <c r="AY884">
        <f>COUNTA($C$884)</f>
        <v>1</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7"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7" t="s">
        <v>338</v>
      </c>
      <c r="AD910" s="277"/>
      <c r="AE910" s="277"/>
      <c r="AF910" s="277"/>
      <c r="AG910" s="277"/>
      <c r="AH910" s="348" t="s">
        <v>367</v>
      </c>
      <c r="AI910" s="350"/>
      <c r="AJ910" s="350"/>
      <c r="AK910" s="350"/>
      <c r="AL910" s="350" t="s">
        <v>21</v>
      </c>
      <c r="AM910" s="350"/>
      <c r="AN910" s="350"/>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4"/>
      <c r="AE911" s="324"/>
      <c r="AF911" s="324"/>
      <c r="AG911" s="324"/>
      <c r="AH911" s="330"/>
      <c r="AI911" s="331"/>
      <c r="AJ911" s="331"/>
      <c r="AK911" s="331"/>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4"/>
      <c r="AE912" s="324"/>
      <c r="AF912" s="324"/>
      <c r="AG912" s="324"/>
      <c r="AH912" s="330"/>
      <c r="AI912" s="331"/>
      <c r="AJ912" s="331"/>
      <c r="AK912" s="331"/>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4">
        <v>3</v>
      </c>
      <c r="B913" s="404">
        <v>1</v>
      </c>
      <c r="C913" s="421"/>
      <c r="D913" s="418"/>
      <c r="E913" s="418"/>
      <c r="F913" s="418"/>
      <c r="G913" s="418"/>
      <c r="H913" s="418"/>
      <c r="I913" s="418"/>
      <c r="J913" s="419"/>
      <c r="K913" s="420"/>
      <c r="L913" s="420"/>
      <c r="M913" s="420"/>
      <c r="N913" s="420"/>
      <c r="O913" s="420"/>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4">
        <v>4</v>
      </c>
      <c r="B914" s="404">
        <v>1</v>
      </c>
      <c r="C914" s="421"/>
      <c r="D914" s="418"/>
      <c r="E914" s="418"/>
      <c r="F914" s="418"/>
      <c r="G914" s="418"/>
      <c r="H914" s="418"/>
      <c r="I914" s="418"/>
      <c r="J914" s="419"/>
      <c r="K914" s="420"/>
      <c r="L914" s="420"/>
      <c r="M914" s="420"/>
      <c r="N914" s="420"/>
      <c r="O914" s="420"/>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7"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7" t="s">
        <v>338</v>
      </c>
      <c r="AD943" s="277"/>
      <c r="AE943" s="277"/>
      <c r="AF943" s="277"/>
      <c r="AG943" s="277"/>
      <c r="AH943" s="348" t="s">
        <v>367</v>
      </c>
      <c r="AI943" s="350"/>
      <c r="AJ943" s="350"/>
      <c r="AK943" s="350"/>
      <c r="AL943" s="350" t="s">
        <v>21</v>
      </c>
      <c r="AM943" s="350"/>
      <c r="AN943" s="350"/>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4"/>
      <c r="AE944" s="324"/>
      <c r="AF944" s="324"/>
      <c r="AG944" s="324"/>
      <c r="AH944" s="330"/>
      <c r="AI944" s="331"/>
      <c r="AJ944" s="331"/>
      <c r="AK944" s="331"/>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330"/>
      <c r="AI945" s="331"/>
      <c r="AJ945" s="331"/>
      <c r="AK945" s="331"/>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1"/>
      <c r="D946" s="418"/>
      <c r="E946" s="418"/>
      <c r="F946" s="418"/>
      <c r="G946" s="418"/>
      <c r="H946" s="418"/>
      <c r="I946" s="418"/>
      <c r="J946" s="419"/>
      <c r="K946" s="420"/>
      <c r="L946" s="420"/>
      <c r="M946" s="420"/>
      <c r="N946" s="420"/>
      <c r="O946" s="420"/>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1"/>
      <c r="D947" s="418"/>
      <c r="E947" s="418"/>
      <c r="F947" s="418"/>
      <c r="G947" s="418"/>
      <c r="H947" s="418"/>
      <c r="I947" s="418"/>
      <c r="J947" s="419"/>
      <c r="K947" s="420"/>
      <c r="L947" s="420"/>
      <c r="M947" s="420"/>
      <c r="N947" s="420"/>
      <c r="O947" s="420"/>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7"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7" t="s">
        <v>338</v>
      </c>
      <c r="AD976" s="277"/>
      <c r="AE976" s="277"/>
      <c r="AF976" s="277"/>
      <c r="AG976" s="277"/>
      <c r="AH976" s="348" t="s">
        <v>367</v>
      </c>
      <c r="AI976" s="350"/>
      <c r="AJ976" s="350"/>
      <c r="AK976" s="350"/>
      <c r="AL976" s="350" t="s">
        <v>21</v>
      </c>
      <c r="AM976" s="350"/>
      <c r="AN976" s="350"/>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4"/>
      <c r="AE977" s="324"/>
      <c r="AF977" s="324"/>
      <c r="AG977" s="324"/>
      <c r="AH977" s="330"/>
      <c r="AI977" s="331"/>
      <c r="AJ977" s="331"/>
      <c r="AK977" s="331"/>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330"/>
      <c r="AI978" s="331"/>
      <c r="AJ978" s="331"/>
      <c r="AK978" s="331"/>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1"/>
      <c r="D979" s="418"/>
      <c r="E979" s="418"/>
      <c r="F979" s="418"/>
      <c r="G979" s="418"/>
      <c r="H979" s="418"/>
      <c r="I979" s="418"/>
      <c r="J979" s="419"/>
      <c r="K979" s="420"/>
      <c r="L979" s="420"/>
      <c r="M979" s="420"/>
      <c r="N979" s="420"/>
      <c r="O979" s="420"/>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1"/>
      <c r="D980" s="418"/>
      <c r="E980" s="418"/>
      <c r="F980" s="418"/>
      <c r="G980" s="418"/>
      <c r="H980" s="418"/>
      <c r="I980" s="418"/>
      <c r="J980" s="419"/>
      <c r="K980" s="420"/>
      <c r="L980" s="420"/>
      <c r="M980" s="420"/>
      <c r="N980" s="420"/>
      <c r="O980" s="420"/>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7"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7" t="s">
        <v>338</v>
      </c>
      <c r="AD1009" s="277"/>
      <c r="AE1009" s="277"/>
      <c r="AF1009" s="277"/>
      <c r="AG1009" s="277"/>
      <c r="AH1009" s="348" t="s">
        <v>367</v>
      </c>
      <c r="AI1009" s="350"/>
      <c r="AJ1009" s="350"/>
      <c r="AK1009" s="350"/>
      <c r="AL1009" s="350" t="s">
        <v>21</v>
      </c>
      <c r="AM1009" s="350"/>
      <c r="AN1009" s="350"/>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4"/>
      <c r="AE1010" s="324"/>
      <c r="AF1010" s="324"/>
      <c r="AG1010" s="324"/>
      <c r="AH1010" s="330"/>
      <c r="AI1010" s="331"/>
      <c r="AJ1010" s="331"/>
      <c r="AK1010" s="331"/>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330"/>
      <c r="AI1011" s="331"/>
      <c r="AJ1011" s="331"/>
      <c r="AK1011" s="331"/>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1"/>
      <c r="D1012" s="418"/>
      <c r="E1012" s="418"/>
      <c r="F1012" s="418"/>
      <c r="G1012" s="418"/>
      <c r="H1012" s="418"/>
      <c r="I1012" s="418"/>
      <c r="J1012" s="419"/>
      <c r="K1012" s="420"/>
      <c r="L1012" s="420"/>
      <c r="M1012" s="420"/>
      <c r="N1012" s="420"/>
      <c r="O1012" s="420"/>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1"/>
      <c r="D1013" s="418"/>
      <c r="E1013" s="418"/>
      <c r="F1013" s="418"/>
      <c r="G1013" s="418"/>
      <c r="H1013" s="418"/>
      <c r="I1013" s="418"/>
      <c r="J1013" s="419"/>
      <c r="K1013" s="420"/>
      <c r="L1013" s="420"/>
      <c r="M1013" s="420"/>
      <c r="N1013" s="420"/>
      <c r="O1013" s="420"/>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7"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7" t="s">
        <v>338</v>
      </c>
      <c r="AD1042" s="277"/>
      <c r="AE1042" s="277"/>
      <c r="AF1042" s="277"/>
      <c r="AG1042" s="277"/>
      <c r="AH1042" s="348" t="s">
        <v>367</v>
      </c>
      <c r="AI1042" s="350"/>
      <c r="AJ1042" s="350"/>
      <c r="AK1042" s="350"/>
      <c r="AL1042" s="350" t="s">
        <v>21</v>
      </c>
      <c r="AM1042" s="350"/>
      <c r="AN1042" s="350"/>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4"/>
      <c r="AE1043" s="324"/>
      <c r="AF1043" s="324"/>
      <c r="AG1043" s="324"/>
      <c r="AH1043" s="330"/>
      <c r="AI1043" s="331"/>
      <c r="AJ1043" s="331"/>
      <c r="AK1043" s="331"/>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330"/>
      <c r="AI1044" s="331"/>
      <c r="AJ1044" s="331"/>
      <c r="AK1044" s="331"/>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1"/>
      <c r="D1045" s="418"/>
      <c r="E1045" s="418"/>
      <c r="F1045" s="418"/>
      <c r="G1045" s="418"/>
      <c r="H1045" s="418"/>
      <c r="I1045" s="418"/>
      <c r="J1045" s="419"/>
      <c r="K1045" s="420"/>
      <c r="L1045" s="420"/>
      <c r="M1045" s="420"/>
      <c r="N1045" s="420"/>
      <c r="O1045" s="420"/>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1"/>
      <c r="D1046" s="418"/>
      <c r="E1046" s="418"/>
      <c r="F1046" s="418"/>
      <c r="G1046" s="418"/>
      <c r="H1046" s="418"/>
      <c r="I1046" s="418"/>
      <c r="J1046" s="419"/>
      <c r="K1046" s="420"/>
      <c r="L1046" s="420"/>
      <c r="M1046" s="420"/>
      <c r="N1046" s="420"/>
      <c r="O1046" s="420"/>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7"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7" t="s">
        <v>338</v>
      </c>
      <c r="AD1075" s="277"/>
      <c r="AE1075" s="277"/>
      <c r="AF1075" s="277"/>
      <c r="AG1075" s="277"/>
      <c r="AH1075" s="348" t="s">
        <v>367</v>
      </c>
      <c r="AI1075" s="350"/>
      <c r="AJ1075" s="350"/>
      <c r="AK1075" s="350"/>
      <c r="AL1075" s="350" t="s">
        <v>21</v>
      </c>
      <c r="AM1075" s="350"/>
      <c r="AN1075" s="350"/>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4"/>
      <c r="AE1076" s="324"/>
      <c r="AF1076" s="324"/>
      <c r="AG1076" s="324"/>
      <c r="AH1076" s="330"/>
      <c r="AI1076" s="331"/>
      <c r="AJ1076" s="331"/>
      <c r="AK1076" s="331"/>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330"/>
      <c r="AI1077" s="331"/>
      <c r="AJ1077" s="331"/>
      <c r="AK1077" s="331"/>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1"/>
      <c r="D1078" s="418"/>
      <c r="E1078" s="418"/>
      <c r="F1078" s="418"/>
      <c r="G1078" s="418"/>
      <c r="H1078" s="418"/>
      <c r="I1078" s="418"/>
      <c r="J1078" s="419"/>
      <c r="K1078" s="420"/>
      <c r="L1078" s="420"/>
      <c r="M1078" s="420"/>
      <c r="N1078" s="420"/>
      <c r="O1078" s="420"/>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1"/>
      <c r="D1079" s="418"/>
      <c r="E1079" s="418"/>
      <c r="F1079" s="418"/>
      <c r="G1079" s="418"/>
      <c r="H1079" s="418"/>
      <c r="I1079" s="418"/>
      <c r="J1079" s="419"/>
      <c r="K1079" s="420"/>
      <c r="L1079" s="420"/>
      <c r="M1079" s="420"/>
      <c r="N1079" s="420"/>
      <c r="O1079" s="420"/>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329</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344</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263</v>
      </c>
      <c r="D1109" s="886"/>
      <c r="E1109" s="277" t="s">
        <v>262</v>
      </c>
      <c r="F1109" s="886"/>
      <c r="G1109" s="886"/>
      <c r="H1109" s="886"/>
      <c r="I1109" s="886"/>
      <c r="J1109" s="277" t="s">
        <v>297</v>
      </c>
      <c r="K1109" s="277"/>
      <c r="L1109" s="277"/>
      <c r="M1109" s="277"/>
      <c r="N1109" s="277"/>
      <c r="O1109" s="277"/>
      <c r="P1109" s="348" t="s">
        <v>27</v>
      </c>
      <c r="Q1109" s="348"/>
      <c r="R1109" s="348"/>
      <c r="S1109" s="348"/>
      <c r="T1109" s="348"/>
      <c r="U1109" s="348"/>
      <c r="V1109" s="348"/>
      <c r="W1109" s="348"/>
      <c r="X1109" s="348"/>
      <c r="Y1109" s="277" t="s">
        <v>299</v>
      </c>
      <c r="Z1109" s="886"/>
      <c r="AA1109" s="886"/>
      <c r="AB1109" s="886"/>
      <c r="AC1109" s="277" t="s">
        <v>245</v>
      </c>
      <c r="AD1109" s="277"/>
      <c r="AE1109" s="277"/>
      <c r="AF1109" s="277"/>
      <c r="AG1109" s="277"/>
      <c r="AH1109" s="348" t="s">
        <v>258</v>
      </c>
      <c r="AI1109" s="349"/>
      <c r="AJ1109" s="349"/>
      <c r="AK1109" s="349"/>
      <c r="AL1109" s="349" t="s">
        <v>21</v>
      </c>
      <c r="AM1109" s="349"/>
      <c r="AN1109" s="349"/>
      <c r="AO1109" s="889"/>
      <c r="AP1109" s="423" t="s">
        <v>330</v>
      </c>
      <c r="AQ1109" s="423"/>
      <c r="AR1109" s="423"/>
      <c r="AS1109" s="423"/>
      <c r="AT1109" s="423"/>
      <c r="AU1109" s="423"/>
      <c r="AV1109" s="423"/>
      <c r="AW1109" s="423"/>
      <c r="AX1109" s="423"/>
    </row>
    <row r="1110" spans="1:51" ht="30" customHeight="1" x14ac:dyDescent="0.15">
      <c r="A1110" s="404">
        <v>1</v>
      </c>
      <c r="B1110" s="404">
        <v>1</v>
      </c>
      <c r="C1110" s="888"/>
      <c r="D1110" s="888"/>
      <c r="E1110" s="262" t="s">
        <v>790</v>
      </c>
      <c r="F1110" s="887"/>
      <c r="G1110" s="887"/>
      <c r="H1110" s="887"/>
      <c r="I1110" s="887"/>
      <c r="J1110" s="419" t="s">
        <v>790</v>
      </c>
      <c r="K1110" s="420"/>
      <c r="L1110" s="420"/>
      <c r="M1110" s="420"/>
      <c r="N1110" s="420"/>
      <c r="O1110" s="420"/>
      <c r="P1110" s="317" t="s">
        <v>790</v>
      </c>
      <c r="Q1110" s="318"/>
      <c r="R1110" s="318"/>
      <c r="S1110" s="318"/>
      <c r="T1110" s="318"/>
      <c r="U1110" s="318"/>
      <c r="V1110" s="318"/>
      <c r="W1110" s="318"/>
      <c r="X1110" s="318"/>
      <c r="Y1110" s="319" t="s">
        <v>790</v>
      </c>
      <c r="Z1110" s="320"/>
      <c r="AA1110" s="320"/>
      <c r="AB1110" s="321"/>
      <c r="AC1110" s="323"/>
      <c r="AD1110" s="324"/>
      <c r="AE1110" s="324"/>
      <c r="AF1110" s="324"/>
      <c r="AG1110" s="324"/>
      <c r="AH1110" s="325" t="s">
        <v>790</v>
      </c>
      <c r="AI1110" s="326"/>
      <c r="AJ1110" s="326"/>
      <c r="AK1110" s="326"/>
      <c r="AL1110" s="327" t="s">
        <v>790</v>
      </c>
      <c r="AM1110" s="328"/>
      <c r="AN1110" s="328"/>
      <c r="AO1110" s="329"/>
      <c r="AP1110" s="322" t="s">
        <v>790</v>
      </c>
      <c r="AQ1110" s="322"/>
      <c r="AR1110" s="322"/>
      <c r="AS1110" s="322"/>
      <c r="AT1110" s="322"/>
      <c r="AU1110" s="322"/>
      <c r="AV1110" s="322"/>
      <c r="AW1110" s="322"/>
      <c r="AX1110" s="322"/>
    </row>
    <row r="1111" spans="1:51" ht="30" hidden="1" customHeight="1" x14ac:dyDescent="0.15">
      <c r="A1111" s="404">
        <v>2</v>
      </c>
      <c r="B1111" s="404">
        <v>1</v>
      </c>
      <c r="C1111" s="888"/>
      <c r="D1111" s="888"/>
      <c r="E1111" s="887"/>
      <c r="F1111" s="887"/>
      <c r="G1111" s="887"/>
      <c r="H1111" s="887"/>
      <c r="I1111" s="887"/>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88"/>
      <c r="D1112" s="888"/>
      <c r="E1112" s="887"/>
      <c r="F1112" s="887"/>
      <c r="G1112" s="887"/>
      <c r="H1112" s="887"/>
      <c r="I1112" s="887"/>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88"/>
      <c r="D1113" s="888"/>
      <c r="E1113" s="887"/>
      <c r="F1113" s="887"/>
      <c r="G1113" s="887"/>
      <c r="H1113" s="887"/>
      <c r="I1113" s="887"/>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88"/>
      <c r="D1114" s="888"/>
      <c r="E1114" s="887"/>
      <c r="F1114" s="887"/>
      <c r="G1114" s="887"/>
      <c r="H1114" s="887"/>
      <c r="I1114" s="887"/>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88"/>
      <c r="D1115" s="888"/>
      <c r="E1115" s="887"/>
      <c r="F1115" s="887"/>
      <c r="G1115" s="887"/>
      <c r="H1115" s="887"/>
      <c r="I1115" s="887"/>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88"/>
      <c r="D1116" s="888"/>
      <c r="E1116" s="887"/>
      <c r="F1116" s="887"/>
      <c r="G1116" s="887"/>
      <c r="H1116" s="887"/>
      <c r="I1116" s="887"/>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88"/>
      <c r="D1117" s="888"/>
      <c r="E1117" s="887"/>
      <c r="F1117" s="887"/>
      <c r="G1117" s="887"/>
      <c r="H1117" s="887"/>
      <c r="I1117" s="887"/>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88"/>
      <c r="D1118" s="888"/>
      <c r="E1118" s="887"/>
      <c r="F1118" s="887"/>
      <c r="G1118" s="887"/>
      <c r="H1118" s="887"/>
      <c r="I1118" s="887"/>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88"/>
      <c r="D1119" s="888"/>
      <c r="E1119" s="887"/>
      <c r="F1119" s="887"/>
      <c r="G1119" s="887"/>
      <c r="H1119" s="887"/>
      <c r="I1119" s="887"/>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88"/>
      <c r="D1120" s="888"/>
      <c r="E1120" s="887"/>
      <c r="F1120" s="887"/>
      <c r="G1120" s="887"/>
      <c r="H1120" s="887"/>
      <c r="I1120" s="887"/>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88"/>
      <c r="D1121" s="888"/>
      <c r="E1121" s="887"/>
      <c r="F1121" s="887"/>
      <c r="G1121" s="887"/>
      <c r="H1121" s="887"/>
      <c r="I1121" s="887"/>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88"/>
      <c r="D1122" s="888"/>
      <c r="E1122" s="887"/>
      <c r="F1122" s="887"/>
      <c r="G1122" s="887"/>
      <c r="H1122" s="887"/>
      <c r="I1122" s="887"/>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88"/>
      <c r="D1123" s="888"/>
      <c r="E1123" s="887"/>
      <c r="F1123" s="887"/>
      <c r="G1123" s="887"/>
      <c r="H1123" s="887"/>
      <c r="I1123" s="887"/>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88"/>
      <c r="D1124" s="888"/>
      <c r="E1124" s="887"/>
      <c r="F1124" s="887"/>
      <c r="G1124" s="887"/>
      <c r="H1124" s="887"/>
      <c r="I1124" s="887"/>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88"/>
      <c r="D1125" s="888"/>
      <c r="E1125" s="887"/>
      <c r="F1125" s="887"/>
      <c r="G1125" s="887"/>
      <c r="H1125" s="887"/>
      <c r="I1125" s="887"/>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88"/>
      <c r="D1126" s="888"/>
      <c r="E1126" s="887"/>
      <c r="F1126" s="887"/>
      <c r="G1126" s="887"/>
      <c r="H1126" s="887"/>
      <c r="I1126" s="887"/>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88"/>
      <c r="D1127" s="888"/>
      <c r="E1127" s="262"/>
      <c r="F1127" s="887"/>
      <c r="G1127" s="887"/>
      <c r="H1127" s="887"/>
      <c r="I1127" s="887"/>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88"/>
      <c r="D1128" s="888"/>
      <c r="E1128" s="887"/>
      <c r="F1128" s="887"/>
      <c r="G1128" s="887"/>
      <c r="H1128" s="887"/>
      <c r="I1128" s="887"/>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88"/>
      <c r="D1129" s="888"/>
      <c r="E1129" s="887"/>
      <c r="F1129" s="887"/>
      <c r="G1129" s="887"/>
      <c r="H1129" s="887"/>
      <c r="I1129" s="887"/>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88"/>
      <c r="D1130" s="888"/>
      <c r="E1130" s="887"/>
      <c r="F1130" s="887"/>
      <c r="G1130" s="887"/>
      <c r="H1130" s="887"/>
      <c r="I1130" s="887"/>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88"/>
      <c r="D1131" s="888"/>
      <c r="E1131" s="887"/>
      <c r="F1131" s="887"/>
      <c r="G1131" s="887"/>
      <c r="H1131" s="887"/>
      <c r="I1131" s="887"/>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88"/>
      <c r="D1132" s="888"/>
      <c r="E1132" s="887"/>
      <c r="F1132" s="887"/>
      <c r="G1132" s="887"/>
      <c r="H1132" s="887"/>
      <c r="I1132" s="887"/>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88"/>
      <c r="D1133" s="888"/>
      <c r="E1133" s="887"/>
      <c r="F1133" s="887"/>
      <c r="G1133" s="887"/>
      <c r="H1133" s="887"/>
      <c r="I1133" s="887"/>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88"/>
      <c r="D1134" s="888"/>
      <c r="E1134" s="887"/>
      <c r="F1134" s="887"/>
      <c r="G1134" s="887"/>
      <c r="H1134" s="887"/>
      <c r="I1134" s="887"/>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88"/>
      <c r="D1135" s="888"/>
      <c r="E1135" s="887"/>
      <c r="F1135" s="887"/>
      <c r="G1135" s="887"/>
      <c r="H1135" s="887"/>
      <c r="I1135" s="887"/>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88"/>
      <c r="D1136" s="888"/>
      <c r="E1136" s="887"/>
      <c r="F1136" s="887"/>
      <c r="G1136" s="887"/>
      <c r="H1136" s="887"/>
      <c r="I1136" s="887"/>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88"/>
      <c r="D1137" s="888"/>
      <c r="E1137" s="887"/>
      <c r="F1137" s="887"/>
      <c r="G1137" s="887"/>
      <c r="H1137" s="887"/>
      <c r="I1137" s="887"/>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88"/>
      <c r="D1138" s="888"/>
      <c r="E1138" s="887"/>
      <c r="F1138" s="887"/>
      <c r="G1138" s="887"/>
      <c r="H1138" s="887"/>
      <c r="I1138" s="887"/>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88"/>
      <c r="D1139" s="888"/>
      <c r="E1139" s="887"/>
      <c r="F1139" s="887"/>
      <c r="G1139" s="887"/>
      <c r="H1139" s="887"/>
      <c r="I1139" s="887"/>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50" man="1"/>
    <brk id="704"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745</v>
      </c>
      <c r="M4" s="13" t="str">
        <f t="shared" si="2"/>
        <v>恩給関係</v>
      </c>
      <c r="N4" s="13" t="str">
        <f t="shared" ref="N4:N11" si="6">IF(M4="",N3,IF(N3&lt;&gt;"",CONCATENATE(N3,"、",M4),M4))</f>
        <v>恩給関係</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2"/>
      <c r="AA2" s="413"/>
      <c r="AB2" s="1003" t="s">
        <v>11</v>
      </c>
      <c r="AC2" s="1004"/>
      <c r="AD2" s="1005"/>
      <c r="AE2" s="991" t="s">
        <v>390</v>
      </c>
      <c r="AF2" s="991"/>
      <c r="AG2" s="991"/>
      <c r="AH2" s="991"/>
      <c r="AI2" s="991" t="s">
        <v>412</v>
      </c>
      <c r="AJ2" s="991"/>
      <c r="AK2" s="991"/>
      <c r="AL2" s="455"/>
      <c r="AM2" s="991" t="s">
        <v>509</v>
      </c>
      <c r="AN2" s="991"/>
      <c r="AO2" s="991"/>
      <c r="AP2" s="455"/>
      <c r="AQ2" s="215" t="s">
        <v>232</v>
      </c>
      <c r="AR2" s="199"/>
      <c r="AS2" s="199"/>
      <c r="AT2" s="200"/>
      <c r="AU2" s="372" t="s">
        <v>134</v>
      </c>
      <c r="AV2" s="372"/>
      <c r="AW2" s="372"/>
      <c r="AX2" s="373"/>
      <c r="AY2" s="34">
        <f>COUNTA($G$4)</f>
        <v>0</v>
      </c>
    </row>
    <row r="3" spans="1:51" ht="18.75" customHeight="1" x14ac:dyDescent="0.15">
      <c r="A3" s="509"/>
      <c r="B3" s="510"/>
      <c r="C3" s="510"/>
      <c r="D3" s="510"/>
      <c r="E3" s="510"/>
      <c r="F3" s="511"/>
      <c r="G3" s="564"/>
      <c r="H3" s="378"/>
      <c r="I3" s="378"/>
      <c r="J3" s="378"/>
      <c r="K3" s="378"/>
      <c r="L3" s="378"/>
      <c r="M3" s="378"/>
      <c r="N3" s="378"/>
      <c r="O3" s="565"/>
      <c r="P3" s="577"/>
      <c r="Q3" s="378"/>
      <c r="R3" s="378"/>
      <c r="S3" s="378"/>
      <c r="T3" s="378"/>
      <c r="U3" s="378"/>
      <c r="V3" s="378"/>
      <c r="W3" s="378"/>
      <c r="X3" s="565"/>
      <c r="Y3" s="1000"/>
      <c r="Z3" s="1001"/>
      <c r="AA3" s="1002"/>
      <c r="AB3" s="1006"/>
      <c r="AC3" s="1007"/>
      <c r="AD3" s="1008"/>
      <c r="AE3" s="389"/>
      <c r="AF3" s="389"/>
      <c r="AG3" s="389"/>
      <c r="AH3" s="389"/>
      <c r="AI3" s="389"/>
      <c r="AJ3" s="389"/>
      <c r="AK3" s="389"/>
      <c r="AL3" s="335"/>
      <c r="AM3" s="389"/>
      <c r="AN3" s="389"/>
      <c r="AO3" s="389"/>
      <c r="AP3" s="335"/>
      <c r="AQ3" s="270"/>
      <c r="AR3" s="271"/>
      <c r="AS3" s="179" t="s">
        <v>233</v>
      </c>
      <c r="AT3" s="202"/>
      <c r="AU3" s="271"/>
      <c r="AV3" s="271"/>
      <c r="AW3" s="378" t="s">
        <v>179</v>
      </c>
      <c r="AX3" s="379"/>
      <c r="AY3" s="34">
        <f>$AY$2</f>
        <v>0</v>
      </c>
    </row>
    <row r="4" spans="1:51" ht="22.5" customHeight="1" x14ac:dyDescent="0.15">
      <c r="A4" s="512"/>
      <c r="B4" s="510"/>
      <c r="C4" s="510"/>
      <c r="D4" s="510"/>
      <c r="E4" s="510"/>
      <c r="F4" s="511"/>
      <c r="G4" s="537"/>
      <c r="H4" s="1009"/>
      <c r="I4" s="1009"/>
      <c r="J4" s="1009"/>
      <c r="K4" s="1009"/>
      <c r="L4" s="1009"/>
      <c r="M4" s="1009"/>
      <c r="N4" s="1009"/>
      <c r="O4" s="1010"/>
      <c r="P4" s="191"/>
      <c r="Q4" s="1017"/>
      <c r="R4" s="1017"/>
      <c r="S4" s="1017"/>
      <c r="T4" s="1017"/>
      <c r="U4" s="1017"/>
      <c r="V4" s="1017"/>
      <c r="W4" s="1017"/>
      <c r="X4" s="1018"/>
      <c r="Y4" s="995" t="s">
        <v>12</v>
      </c>
      <c r="Z4" s="996"/>
      <c r="AA4" s="997"/>
      <c r="AB4" s="548"/>
      <c r="AC4" s="998"/>
      <c r="AD4" s="998"/>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3" t="s">
        <v>54</v>
      </c>
      <c r="Z5" s="992"/>
      <c r="AA5" s="993"/>
      <c r="AB5" s="519"/>
      <c r="AC5" s="994"/>
      <c r="AD5" s="994"/>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2" t="s">
        <v>380</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2"/>
      <c r="AA9" s="413"/>
      <c r="AB9" s="1003" t="s">
        <v>11</v>
      </c>
      <c r="AC9" s="1004"/>
      <c r="AD9" s="1005"/>
      <c r="AE9" s="991" t="s">
        <v>390</v>
      </c>
      <c r="AF9" s="991"/>
      <c r="AG9" s="991"/>
      <c r="AH9" s="991"/>
      <c r="AI9" s="991" t="s">
        <v>412</v>
      </c>
      <c r="AJ9" s="991"/>
      <c r="AK9" s="991"/>
      <c r="AL9" s="455"/>
      <c r="AM9" s="991" t="s">
        <v>509</v>
      </c>
      <c r="AN9" s="991"/>
      <c r="AO9" s="991"/>
      <c r="AP9" s="455"/>
      <c r="AQ9" s="215" t="s">
        <v>232</v>
      </c>
      <c r="AR9" s="199"/>
      <c r="AS9" s="199"/>
      <c r="AT9" s="200"/>
      <c r="AU9" s="372" t="s">
        <v>134</v>
      </c>
      <c r="AV9" s="372"/>
      <c r="AW9" s="372"/>
      <c r="AX9" s="373"/>
      <c r="AY9" s="34">
        <f>COUNTA($G$11)</f>
        <v>0</v>
      </c>
    </row>
    <row r="10" spans="1:51" ht="18.75" customHeight="1" x14ac:dyDescent="0.15">
      <c r="A10" s="509"/>
      <c r="B10" s="510"/>
      <c r="C10" s="510"/>
      <c r="D10" s="510"/>
      <c r="E10" s="510"/>
      <c r="F10" s="511"/>
      <c r="G10" s="564"/>
      <c r="H10" s="378"/>
      <c r="I10" s="378"/>
      <c r="J10" s="378"/>
      <c r="K10" s="378"/>
      <c r="L10" s="378"/>
      <c r="M10" s="378"/>
      <c r="N10" s="378"/>
      <c r="O10" s="565"/>
      <c r="P10" s="577"/>
      <c r="Q10" s="378"/>
      <c r="R10" s="378"/>
      <c r="S10" s="378"/>
      <c r="T10" s="378"/>
      <c r="U10" s="378"/>
      <c r="V10" s="378"/>
      <c r="W10" s="378"/>
      <c r="X10" s="565"/>
      <c r="Y10" s="1000"/>
      <c r="Z10" s="1001"/>
      <c r="AA10" s="1002"/>
      <c r="AB10" s="1006"/>
      <c r="AC10" s="1007"/>
      <c r="AD10" s="1008"/>
      <c r="AE10" s="389"/>
      <c r="AF10" s="389"/>
      <c r="AG10" s="389"/>
      <c r="AH10" s="389"/>
      <c r="AI10" s="389"/>
      <c r="AJ10" s="389"/>
      <c r="AK10" s="389"/>
      <c r="AL10" s="335"/>
      <c r="AM10" s="389"/>
      <c r="AN10" s="389"/>
      <c r="AO10" s="389"/>
      <c r="AP10" s="335"/>
      <c r="AQ10" s="270"/>
      <c r="AR10" s="271"/>
      <c r="AS10" s="179" t="s">
        <v>233</v>
      </c>
      <c r="AT10" s="202"/>
      <c r="AU10" s="271"/>
      <c r="AV10" s="271"/>
      <c r="AW10" s="378" t="s">
        <v>179</v>
      </c>
      <c r="AX10" s="379"/>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1"/>
      <c r="Q11" s="1017"/>
      <c r="R11" s="1017"/>
      <c r="S11" s="1017"/>
      <c r="T11" s="1017"/>
      <c r="U11" s="1017"/>
      <c r="V11" s="1017"/>
      <c r="W11" s="1017"/>
      <c r="X11" s="1018"/>
      <c r="Y11" s="995" t="s">
        <v>12</v>
      </c>
      <c r="Z11" s="996"/>
      <c r="AA11" s="997"/>
      <c r="AB11" s="548"/>
      <c r="AC11" s="998"/>
      <c r="AD11" s="998"/>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19"/>
      <c r="AC12" s="994"/>
      <c r="AD12" s="994"/>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2" t="s">
        <v>380</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2"/>
      <c r="AA16" s="413"/>
      <c r="AB16" s="1003" t="s">
        <v>11</v>
      </c>
      <c r="AC16" s="1004"/>
      <c r="AD16" s="1005"/>
      <c r="AE16" s="991" t="s">
        <v>390</v>
      </c>
      <c r="AF16" s="991"/>
      <c r="AG16" s="991"/>
      <c r="AH16" s="991"/>
      <c r="AI16" s="991" t="s">
        <v>412</v>
      </c>
      <c r="AJ16" s="991"/>
      <c r="AK16" s="991"/>
      <c r="AL16" s="455"/>
      <c r="AM16" s="991" t="s">
        <v>509</v>
      </c>
      <c r="AN16" s="991"/>
      <c r="AO16" s="991"/>
      <c r="AP16" s="455"/>
      <c r="AQ16" s="215" t="s">
        <v>232</v>
      </c>
      <c r="AR16" s="199"/>
      <c r="AS16" s="199"/>
      <c r="AT16" s="200"/>
      <c r="AU16" s="372" t="s">
        <v>134</v>
      </c>
      <c r="AV16" s="372"/>
      <c r="AW16" s="372"/>
      <c r="AX16" s="373"/>
      <c r="AY16" s="34">
        <f>COUNTA($G$18)</f>
        <v>0</v>
      </c>
    </row>
    <row r="17" spans="1:51" ht="18.75" customHeight="1" x14ac:dyDescent="0.15">
      <c r="A17" s="509"/>
      <c r="B17" s="510"/>
      <c r="C17" s="510"/>
      <c r="D17" s="510"/>
      <c r="E17" s="510"/>
      <c r="F17" s="511"/>
      <c r="G17" s="564"/>
      <c r="H17" s="378"/>
      <c r="I17" s="378"/>
      <c r="J17" s="378"/>
      <c r="K17" s="378"/>
      <c r="L17" s="378"/>
      <c r="M17" s="378"/>
      <c r="N17" s="378"/>
      <c r="O17" s="565"/>
      <c r="P17" s="577"/>
      <c r="Q17" s="378"/>
      <c r="R17" s="378"/>
      <c r="S17" s="378"/>
      <c r="T17" s="378"/>
      <c r="U17" s="378"/>
      <c r="V17" s="378"/>
      <c r="W17" s="378"/>
      <c r="X17" s="565"/>
      <c r="Y17" s="1000"/>
      <c r="Z17" s="1001"/>
      <c r="AA17" s="1002"/>
      <c r="AB17" s="1006"/>
      <c r="AC17" s="1007"/>
      <c r="AD17" s="1008"/>
      <c r="AE17" s="389"/>
      <c r="AF17" s="389"/>
      <c r="AG17" s="389"/>
      <c r="AH17" s="389"/>
      <c r="AI17" s="389"/>
      <c r="AJ17" s="389"/>
      <c r="AK17" s="389"/>
      <c r="AL17" s="335"/>
      <c r="AM17" s="389"/>
      <c r="AN17" s="389"/>
      <c r="AO17" s="389"/>
      <c r="AP17" s="335"/>
      <c r="AQ17" s="270"/>
      <c r="AR17" s="271"/>
      <c r="AS17" s="179" t="s">
        <v>233</v>
      </c>
      <c r="AT17" s="202"/>
      <c r="AU17" s="271"/>
      <c r="AV17" s="271"/>
      <c r="AW17" s="378" t="s">
        <v>179</v>
      </c>
      <c r="AX17" s="379"/>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1"/>
      <c r="Q18" s="1017"/>
      <c r="R18" s="1017"/>
      <c r="S18" s="1017"/>
      <c r="T18" s="1017"/>
      <c r="U18" s="1017"/>
      <c r="V18" s="1017"/>
      <c r="W18" s="1017"/>
      <c r="X18" s="1018"/>
      <c r="Y18" s="995" t="s">
        <v>12</v>
      </c>
      <c r="Z18" s="996"/>
      <c r="AA18" s="997"/>
      <c r="AB18" s="548"/>
      <c r="AC18" s="998"/>
      <c r="AD18" s="998"/>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19"/>
      <c r="AC19" s="994"/>
      <c r="AD19" s="994"/>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2" t="s">
        <v>380</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2"/>
      <c r="AA23" s="413"/>
      <c r="AB23" s="1003" t="s">
        <v>11</v>
      </c>
      <c r="AC23" s="1004"/>
      <c r="AD23" s="1005"/>
      <c r="AE23" s="991" t="s">
        <v>390</v>
      </c>
      <c r="AF23" s="991"/>
      <c r="AG23" s="991"/>
      <c r="AH23" s="991"/>
      <c r="AI23" s="991" t="s">
        <v>412</v>
      </c>
      <c r="AJ23" s="991"/>
      <c r="AK23" s="991"/>
      <c r="AL23" s="455"/>
      <c r="AM23" s="991" t="s">
        <v>509</v>
      </c>
      <c r="AN23" s="991"/>
      <c r="AO23" s="991"/>
      <c r="AP23" s="455"/>
      <c r="AQ23" s="215" t="s">
        <v>232</v>
      </c>
      <c r="AR23" s="199"/>
      <c r="AS23" s="199"/>
      <c r="AT23" s="200"/>
      <c r="AU23" s="372" t="s">
        <v>134</v>
      </c>
      <c r="AV23" s="372"/>
      <c r="AW23" s="372"/>
      <c r="AX23" s="373"/>
      <c r="AY23" s="34">
        <f>COUNTA($G$25)</f>
        <v>0</v>
      </c>
    </row>
    <row r="24" spans="1:51" ht="18.75" customHeight="1" x14ac:dyDescent="0.15">
      <c r="A24" s="509"/>
      <c r="B24" s="510"/>
      <c r="C24" s="510"/>
      <c r="D24" s="510"/>
      <c r="E24" s="510"/>
      <c r="F24" s="511"/>
      <c r="G24" s="564"/>
      <c r="H24" s="378"/>
      <c r="I24" s="378"/>
      <c r="J24" s="378"/>
      <c r="K24" s="378"/>
      <c r="L24" s="378"/>
      <c r="M24" s="378"/>
      <c r="N24" s="378"/>
      <c r="O24" s="565"/>
      <c r="P24" s="577"/>
      <c r="Q24" s="378"/>
      <c r="R24" s="378"/>
      <c r="S24" s="378"/>
      <c r="T24" s="378"/>
      <c r="U24" s="378"/>
      <c r="V24" s="378"/>
      <c r="W24" s="378"/>
      <c r="X24" s="565"/>
      <c r="Y24" s="1000"/>
      <c r="Z24" s="1001"/>
      <c r="AA24" s="1002"/>
      <c r="AB24" s="1006"/>
      <c r="AC24" s="1007"/>
      <c r="AD24" s="1008"/>
      <c r="AE24" s="389"/>
      <c r="AF24" s="389"/>
      <c r="AG24" s="389"/>
      <c r="AH24" s="389"/>
      <c r="AI24" s="389"/>
      <c r="AJ24" s="389"/>
      <c r="AK24" s="389"/>
      <c r="AL24" s="335"/>
      <c r="AM24" s="389"/>
      <c r="AN24" s="389"/>
      <c r="AO24" s="389"/>
      <c r="AP24" s="335"/>
      <c r="AQ24" s="270"/>
      <c r="AR24" s="271"/>
      <c r="AS24" s="179" t="s">
        <v>233</v>
      </c>
      <c r="AT24" s="202"/>
      <c r="AU24" s="271"/>
      <c r="AV24" s="271"/>
      <c r="AW24" s="378" t="s">
        <v>179</v>
      </c>
      <c r="AX24" s="379"/>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1"/>
      <c r="Q25" s="1017"/>
      <c r="R25" s="1017"/>
      <c r="S25" s="1017"/>
      <c r="T25" s="1017"/>
      <c r="U25" s="1017"/>
      <c r="V25" s="1017"/>
      <c r="W25" s="1017"/>
      <c r="X25" s="1018"/>
      <c r="Y25" s="995" t="s">
        <v>12</v>
      </c>
      <c r="Z25" s="996"/>
      <c r="AA25" s="997"/>
      <c r="AB25" s="548"/>
      <c r="AC25" s="998"/>
      <c r="AD25" s="998"/>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19"/>
      <c r="AC26" s="994"/>
      <c r="AD26" s="994"/>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2" t="s">
        <v>380</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2"/>
      <c r="AA30" s="413"/>
      <c r="AB30" s="1003" t="s">
        <v>11</v>
      </c>
      <c r="AC30" s="1004"/>
      <c r="AD30" s="1005"/>
      <c r="AE30" s="991" t="s">
        <v>390</v>
      </c>
      <c r="AF30" s="991"/>
      <c r="AG30" s="991"/>
      <c r="AH30" s="991"/>
      <c r="AI30" s="991" t="s">
        <v>412</v>
      </c>
      <c r="AJ30" s="991"/>
      <c r="AK30" s="991"/>
      <c r="AL30" s="455"/>
      <c r="AM30" s="991" t="s">
        <v>509</v>
      </c>
      <c r="AN30" s="991"/>
      <c r="AO30" s="991"/>
      <c r="AP30" s="455"/>
      <c r="AQ30" s="215" t="s">
        <v>232</v>
      </c>
      <c r="AR30" s="199"/>
      <c r="AS30" s="199"/>
      <c r="AT30" s="200"/>
      <c r="AU30" s="372" t="s">
        <v>134</v>
      </c>
      <c r="AV30" s="372"/>
      <c r="AW30" s="372"/>
      <c r="AX30" s="373"/>
      <c r="AY30" s="34">
        <f>COUNTA($G$32)</f>
        <v>0</v>
      </c>
    </row>
    <row r="31" spans="1:51" ht="18.75" customHeight="1" x14ac:dyDescent="0.15">
      <c r="A31" s="509"/>
      <c r="B31" s="510"/>
      <c r="C31" s="510"/>
      <c r="D31" s="510"/>
      <c r="E31" s="510"/>
      <c r="F31" s="511"/>
      <c r="G31" s="564"/>
      <c r="H31" s="378"/>
      <c r="I31" s="378"/>
      <c r="J31" s="378"/>
      <c r="K31" s="378"/>
      <c r="L31" s="378"/>
      <c r="M31" s="378"/>
      <c r="N31" s="378"/>
      <c r="O31" s="565"/>
      <c r="P31" s="577"/>
      <c r="Q31" s="378"/>
      <c r="R31" s="378"/>
      <c r="S31" s="378"/>
      <c r="T31" s="378"/>
      <c r="U31" s="378"/>
      <c r="V31" s="378"/>
      <c r="W31" s="378"/>
      <c r="X31" s="565"/>
      <c r="Y31" s="1000"/>
      <c r="Z31" s="1001"/>
      <c r="AA31" s="1002"/>
      <c r="AB31" s="1006"/>
      <c r="AC31" s="1007"/>
      <c r="AD31" s="1008"/>
      <c r="AE31" s="389"/>
      <c r="AF31" s="389"/>
      <c r="AG31" s="389"/>
      <c r="AH31" s="389"/>
      <c r="AI31" s="389"/>
      <c r="AJ31" s="389"/>
      <c r="AK31" s="389"/>
      <c r="AL31" s="335"/>
      <c r="AM31" s="389"/>
      <c r="AN31" s="389"/>
      <c r="AO31" s="389"/>
      <c r="AP31" s="335"/>
      <c r="AQ31" s="270"/>
      <c r="AR31" s="271"/>
      <c r="AS31" s="179" t="s">
        <v>233</v>
      </c>
      <c r="AT31" s="202"/>
      <c r="AU31" s="271"/>
      <c r="AV31" s="271"/>
      <c r="AW31" s="378" t="s">
        <v>179</v>
      </c>
      <c r="AX31" s="379"/>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1"/>
      <c r="Q32" s="1017"/>
      <c r="R32" s="1017"/>
      <c r="S32" s="1017"/>
      <c r="T32" s="1017"/>
      <c r="U32" s="1017"/>
      <c r="V32" s="1017"/>
      <c r="W32" s="1017"/>
      <c r="X32" s="1018"/>
      <c r="Y32" s="995" t="s">
        <v>12</v>
      </c>
      <c r="Z32" s="996"/>
      <c r="AA32" s="997"/>
      <c r="AB32" s="548"/>
      <c r="AC32" s="998"/>
      <c r="AD32" s="998"/>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19"/>
      <c r="AC33" s="994"/>
      <c r="AD33" s="994"/>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2" t="s">
        <v>380</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2"/>
      <c r="AA37" s="413"/>
      <c r="AB37" s="1003" t="s">
        <v>11</v>
      </c>
      <c r="AC37" s="1004"/>
      <c r="AD37" s="1005"/>
      <c r="AE37" s="991" t="s">
        <v>390</v>
      </c>
      <c r="AF37" s="991"/>
      <c r="AG37" s="991"/>
      <c r="AH37" s="991"/>
      <c r="AI37" s="991" t="s">
        <v>412</v>
      </c>
      <c r="AJ37" s="991"/>
      <c r="AK37" s="991"/>
      <c r="AL37" s="455"/>
      <c r="AM37" s="991" t="s">
        <v>509</v>
      </c>
      <c r="AN37" s="991"/>
      <c r="AO37" s="991"/>
      <c r="AP37" s="455"/>
      <c r="AQ37" s="215" t="s">
        <v>232</v>
      </c>
      <c r="AR37" s="199"/>
      <c r="AS37" s="199"/>
      <c r="AT37" s="200"/>
      <c r="AU37" s="372" t="s">
        <v>134</v>
      </c>
      <c r="AV37" s="372"/>
      <c r="AW37" s="372"/>
      <c r="AX37" s="373"/>
      <c r="AY37" s="34">
        <f>COUNTA($G$39)</f>
        <v>0</v>
      </c>
    </row>
    <row r="38" spans="1:51" ht="18.75" customHeight="1" x14ac:dyDescent="0.15">
      <c r="A38" s="509"/>
      <c r="B38" s="510"/>
      <c r="C38" s="510"/>
      <c r="D38" s="510"/>
      <c r="E38" s="510"/>
      <c r="F38" s="511"/>
      <c r="G38" s="564"/>
      <c r="H38" s="378"/>
      <c r="I38" s="378"/>
      <c r="J38" s="378"/>
      <c r="K38" s="378"/>
      <c r="L38" s="378"/>
      <c r="M38" s="378"/>
      <c r="N38" s="378"/>
      <c r="O38" s="565"/>
      <c r="P38" s="577"/>
      <c r="Q38" s="378"/>
      <c r="R38" s="378"/>
      <c r="S38" s="378"/>
      <c r="T38" s="378"/>
      <c r="U38" s="378"/>
      <c r="V38" s="378"/>
      <c r="W38" s="378"/>
      <c r="X38" s="565"/>
      <c r="Y38" s="1000"/>
      <c r="Z38" s="1001"/>
      <c r="AA38" s="1002"/>
      <c r="AB38" s="1006"/>
      <c r="AC38" s="1007"/>
      <c r="AD38" s="1008"/>
      <c r="AE38" s="389"/>
      <c r="AF38" s="389"/>
      <c r="AG38" s="389"/>
      <c r="AH38" s="389"/>
      <c r="AI38" s="389"/>
      <c r="AJ38" s="389"/>
      <c r="AK38" s="389"/>
      <c r="AL38" s="335"/>
      <c r="AM38" s="389"/>
      <c r="AN38" s="389"/>
      <c r="AO38" s="389"/>
      <c r="AP38" s="335"/>
      <c r="AQ38" s="270"/>
      <c r="AR38" s="271"/>
      <c r="AS38" s="179" t="s">
        <v>233</v>
      </c>
      <c r="AT38" s="202"/>
      <c r="AU38" s="271"/>
      <c r="AV38" s="271"/>
      <c r="AW38" s="378" t="s">
        <v>179</v>
      </c>
      <c r="AX38" s="379"/>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1"/>
      <c r="Q39" s="1017"/>
      <c r="R39" s="1017"/>
      <c r="S39" s="1017"/>
      <c r="T39" s="1017"/>
      <c r="U39" s="1017"/>
      <c r="V39" s="1017"/>
      <c r="W39" s="1017"/>
      <c r="X39" s="1018"/>
      <c r="Y39" s="995" t="s">
        <v>12</v>
      </c>
      <c r="Z39" s="996"/>
      <c r="AA39" s="997"/>
      <c r="AB39" s="548"/>
      <c r="AC39" s="998"/>
      <c r="AD39" s="998"/>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19"/>
      <c r="AC40" s="994"/>
      <c r="AD40" s="994"/>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2" t="s">
        <v>380</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2"/>
      <c r="AA44" s="413"/>
      <c r="AB44" s="1003" t="s">
        <v>11</v>
      </c>
      <c r="AC44" s="1004"/>
      <c r="AD44" s="1005"/>
      <c r="AE44" s="991" t="s">
        <v>390</v>
      </c>
      <c r="AF44" s="991"/>
      <c r="AG44" s="991"/>
      <c r="AH44" s="991"/>
      <c r="AI44" s="991" t="s">
        <v>412</v>
      </c>
      <c r="AJ44" s="991"/>
      <c r="AK44" s="991"/>
      <c r="AL44" s="455"/>
      <c r="AM44" s="991" t="s">
        <v>509</v>
      </c>
      <c r="AN44" s="991"/>
      <c r="AO44" s="991"/>
      <c r="AP44" s="455"/>
      <c r="AQ44" s="215" t="s">
        <v>232</v>
      </c>
      <c r="AR44" s="199"/>
      <c r="AS44" s="199"/>
      <c r="AT44" s="200"/>
      <c r="AU44" s="372" t="s">
        <v>134</v>
      </c>
      <c r="AV44" s="372"/>
      <c r="AW44" s="372"/>
      <c r="AX44" s="373"/>
      <c r="AY44" s="34">
        <f>COUNTA($G$46)</f>
        <v>0</v>
      </c>
    </row>
    <row r="45" spans="1:51" ht="18.75" customHeight="1" x14ac:dyDescent="0.15">
      <c r="A45" s="509"/>
      <c r="B45" s="510"/>
      <c r="C45" s="510"/>
      <c r="D45" s="510"/>
      <c r="E45" s="510"/>
      <c r="F45" s="511"/>
      <c r="G45" s="564"/>
      <c r="H45" s="378"/>
      <c r="I45" s="378"/>
      <c r="J45" s="378"/>
      <c r="K45" s="378"/>
      <c r="L45" s="378"/>
      <c r="M45" s="378"/>
      <c r="N45" s="378"/>
      <c r="O45" s="565"/>
      <c r="P45" s="577"/>
      <c r="Q45" s="378"/>
      <c r="R45" s="378"/>
      <c r="S45" s="378"/>
      <c r="T45" s="378"/>
      <c r="U45" s="378"/>
      <c r="V45" s="378"/>
      <c r="W45" s="378"/>
      <c r="X45" s="565"/>
      <c r="Y45" s="1000"/>
      <c r="Z45" s="1001"/>
      <c r="AA45" s="1002"/>
      <c r="AB45" s="1006"/>
      <c r="AC45" s="1007"/>
      <c r="AD45" s="1008"/>
      <c r="AE45" s="389"/>
      <c r="AF45" s="389"/>
      <c r="AG45" s="389"/>
      <c r="AH45" s="389"/>
      <c r="AI45" s="389"/>
      <c r="AJ45" s="389"/>
      <c r="AK45" s="389"/>
      <c r="AL45" s="335"/>
      <c r="AM45" s="389"/>
      <c r="AN45" s="389"/>
      <c r="AO45" s="389"/>
      <c r="AP45" s="335"/>
      <c r="AQ45" s="270"/>
      <c r="AR45" s="271"/>
      <c r="AS45" s="179" t="s">
        <v>233</v>
      </c>
      <c r="AT45" s="202"/>
      <c r="AU45" s="271"/>
      <c r="AV45" s="271"/>
      <c r="AW45" s="378" t="s">
        <v>179</v>
      </c>
      <c r="AX45" s="379"/>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1"/>
      <c r="Q46" s="1017"/>
      <c r="R46" s="1017"/>
      <c r="S46" s="1017"/>
      <c r="T46" s="1017"/>
      <c r="U46" s="1017"/>
      <c r="V46" s="1017"/>
      <c r="W46" s="1017"/>
      <c r="X46" s="1018"/>
      <c r="Y46" s="995" t="s">
        <v>12</v>
      </c>
      <c r="Z46" s="996"/>
      <c r="AA46" s="997"/>
      <c r="AB46" s="548"/>
      <c r="AC46" s="998"/>
      <c r="AD46" s="998"/>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19"/>
      <c r="AC47" s="994"/>
      <c r="AD47" s="994"/>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2" t="s">
        <v>380</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2"/>
      <c r="AA51" s="413"/>
      <c r="AB51" s="455" t="s">
        <v>11</v>
      </c>
      <c r="AC51" s="1004"/>
      <c r="AD51" s="1005"/>
      <c r="AE51" s="991" t="s">
        <v>390</v>
      </c>
      <c r="AF51" s="991"/>
      <c r="AG51" s="991"/>
      <c r="AH51" s="991"/>
      <c r="AI51" s="991" t="s">
        <v>412</v>
      </c>
      <c r="AJ51" s="991"/>
      <c r="AK51" s="991"/>
      <c r="AL51" s="455"/>
      <c r="AM51" s="991" t="s">
        <v>509</v>
      </c>
      <c r="AN51" s="991"/>
      <c r="AO51" s="991"/>
      <c r="AP51" s="455"/>
      <c r="AQ51" s="215" t="s">
        <v>232</v>
      </c>
      <c r="AR51" s="199"/>
      <c r="AS51" s="199"/>
      <c r="AT51" s="200"/>
      <c r="AU51" s="372" t="s">
        <v>134</v>
      </c>
      <c r="AV51" s="372"/>
      <c r="AW51" s="372"/>
      <c r="AX51" s="373"/>
      <c r="AY51" s="34">
        <f>COUNTA($G$53)</f>
        <v>0</v>
      </c>
    </row>
    <row r="52" spans="1:51" ht="18.75" customHeight="1" x14ac:dyDescent="0.15">
      <c r="A52" s="509"/>
      <c r="B52" s="510"/>
      <c r="C52" s="510"/>
      <c r="D52" s="510"/>
      <c r="E52" s="510"/>
      <c r="F52" s="511"/>
      <c r="G52" s="564"/>
      <c r="H52" s="378"/>
      <c r="I52" s="378"/>
      <c r="J52" s="378"/>
      <c r="K52" s="378"/>
      <c r="L52" s="378"/>
      <c r="M52" s="378"/>
      <c r="N52" s="378"/>
      <c r="O52" s="565"/>
      <c r="P52" s="577"/>
      <c r="Q52" s="378"/>
      <c r="R52" s="378"/>
      <c r="S52" s="378"/>
      <c r="T52" s="378"/>
      <c r="U52" s="378"/>
      <c r="V52" s="378"/>
      <c r="W52" s="378"/>
      <c r="X52" s="565"/>
      <c r="Y52" s="1000"/>
      <c r="Z52" s="1001"/>
      <c r="AA52" s="1002"/>
      <c r="AB52" s="1006"/>
      <c r="AC52" s="1007"/>
      <c r="AD52" s="1008"/>
      <c r="AE52" s="389"/>
      <c r="AF52" s="389"/>
      <c r="AG52" s="389"/>
      <c r="AH52" s="389"/>
      <c r="AI52" s="389"/>
      <c r="AJ52" s="389"/>
      <c r="AK52" s="389"/>
      <c r="AL52" s="335"/>
      <c r="AM52" s="389"/>
      <c r="AN52" s="389"/>
      <c r="AO52" s="389"/>
      <c r="AP52" s="335"/>
      <c r="AQ52" s="270"/>
      <c r="AR52" s="271"/>
      <c r="AS52" s="179" t="s">
        <v>233</v>
      </c>
      <c r="AT52" s="202"/>
      <c r="AU52" s="271"/>
      <c r="AV52" s="271"/>
      <c r="AW52" s="378" t="s">
        <v>179</v>
      </c>
      <c r="AX52" s="379"/>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1"/>
      <c r="Q53" s="1017"/>
      <c r="R53" s="1017"/>
      <c r="S53" s="1017"/>
      <c r="T53" s="1017"/>
      <c r="U53" s="1017"/>
      <c r="V53" s="1017"/>
      <c r="W53" s="1017"/>
      <c r="X53" s="1018"/>
      <c r="Y53" s="995" t="s">
        <v>12</v>
      </c>
      <c r="Z53" s="996"/>
      <c r="AA53" s="997"/>
      <c r="AB53" s="548"/>
      <c r="AC53" s="998"/>
      <c r="AD53" s="998"/>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19"/>
      <c r="AC54" s="994"/>
      <c r="AD54" s="994"/>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2" t="s">
        <v>380</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2"/>
      <c r="AA58" s="413"/>
      <c r="AB58" s="1003" t="s">
        <v>11</v>
      </c>
      <c r="AC58" s="1004"/>
      <c r="AD58" s="1005"/>
      <c r="AE58" s="991" t="s">
        <v>390</v>
      </c>
      <c r="AF58" s="991"/>
      <c r="AG58" s="991"/>
      <c r="AH58" s="991"/>
      <c r="AI58" s="991" t="s">
        <v>412</v>
      </c>
      <c r="AJ58" s="991"/>
      <c r="AK58" s="991"/>
      <c r="AL58" s="455"/>
      <c r="AM58" s="991" t="s">
        <v>509</v>
      </c>
      <c r="AN58" s="991"/>
      <c r="AO58" s="991"/>
      <c r="AP58" s="455"/>
      <c r="AQ58" s="215" t="s">
        <v>232</v>
      </c>
      <c r="AR58" s="199"/>
      <c r="AS58" s="199"/>
      <c r="AT58" s="200"/>
      <c r="AU58" s="372" t="s">
        <v>134</v>
      </c>
      <c r="AV58" s="372"/>
      <c r="AW58" s="372"/>
      <c r="AX58" s="373"/>
      <c r="AY58" s="34">
        <f>COUNTA($G$60)</f>
        <v>0</v>
      </c>
    </row>
    <row r="59" spans="1:51" ht="18.75" customHeight="1" x14ac:dyDescent="0.15">
      <c r="A59" s="509"/>
      <c r="B59" s="510"/>
      <c r="C59" s="510"/>
      <c r="D59" s="510"/>
      <c r="E59" s="510"/>
      <c r="F59" s="511"/>
      <c r="G59" s="564"/>
      <c r="H59" s="378"/>
      <c r="I59" s="378"/>
      <c r="J59" s="378"/>
      <c r="K59" s="378"/>
      <c r="L59" s="378"/>
      <c r="M59" s="378"/>
      <c r="N59" s="378"/>
      <c r="O59" s="565"/>
      <c r="P59" s="577"/>
      <c r="Q59" s="378"/>
      <c r="R59" s="378"/>
      <c r="S59" s="378"/>
      <c r="T59" s="378"/>
      <c r="U59" s="378"/>
      <c r="V59" s="378"/>
      <c r="W59" s="378"/>
      <c r="X59" s="565"/>
      <c r="Y59" s="1000"/>
      <c r="Z59" s="1001"/>
      <c r="AA59" s="1002"/>
      <c r="AB59" s="1006"/>
      <c r="AC59" s="1007"/>
      <c r="AD59" s="1008"/>
      <c r="AE59" s="389"/>
      <c r="AF59" s="389"/>
      <c r="AG59" s="389"/>
      <c r="AH59" s="389"/>
      <c r="AI59" s="389"/>
      <c r="AJ59" s="389"/>
      <c r="AK59" s="389"/>
      <c r="AL59" s="335"/>
      <c r="AM59" s="389"/>
      <c r="AN59" s="389"/>
      <c r="AO59" s="389"/>
      <c r="AP59" s="335"/>
      <c r="AQ59" s="270"/>
      <c r="AR59" s="271"/>
      <c r="AS59" s="179" t="s">
        <v>233</v>
      </c>
      <c r="AT59" s="202"/>
      <c r="AU59" s="271"/>
      <c r="AV59" s="271"/>
      <c r="AW59" s="378" t="s">
        <v>179</v>
      </c>
      <c r="AX59" s="379"/>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1"/>
      <c r="Q60" s="1017"/>
      <c r="R60" s="1017"/>
      <c r="S60" s="1017"/>
      <c r="T60" s="1017"/>
      <c r="U60" s="1017"/>
      <c r="V60" s="1017"/>
      <c r="W60" s="1017"/>
      <c r="X60" s="1018"/>
      <c r="Y60" s="995" t="s">
        <v>12</v>
      </c>
      <c r="Z60" s="996"/>
      <c r="AA60" s="997"/>
      <c r="AB60" s="548"/>
      <c r="AC60" s="998"/>
      <c r="AD60" s="998"/>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19"/>
      <c r="AC61" s="994"/>
      <c r="AD61" s="994"/>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2" t="s">
        <v>380</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2"/>
      <c r="AA65" s="413"/>
      <c r="AB65" s="1003" t="s">
        <v>11</v>
      </c>
      <c r="AC65" s="1004"/>
      <c r="AD65" s="1005"/>
      <c r="AE65" s="991" t="s">
        <v>390</v>
      </c>
      <c r="AF65" s="991"/>
      <c r="AG65" s="991"/>
      <c r="AH65" s="991"/>
      <c r="AI65" s="991" t="s">
        <v>412</v>
      </c>
      <c r="AJ65" s="991"/>
      <c r="AK65" s="991"/>
      <c r="AL65" s="455"/>
      <c r="AM65" s="991" t="s">
        <v>509</v>
      </c>
      <c r="AN65" s="991"/>
      <c r="AO65" s="991"/>
      <c r="AP65" s="455"/>
      <c r="AQ65" s="215" t="s">
        <v>232</v>
      </c>
      <c r="AR65" s="199"/>
      <c r="AS65" s="199"/>
      <c r="AT65" s="200"/>
      <c r="AU65" s="372" t="s">
        <v>134</v>
      </c>
      <c r="AV65" s="372"/>
      <c r="AW65" s="372"/>
      <c r="AX65" s="373"/>
      <c r="AY65" s="34">
        <f>COUNTA($G$67)</f>
        <v>0</v>
      </c>
    </row>
    <row r="66" spans="1:51" ht="18.75" customHeight="1" x14ac:dyDescent="0.15">
      <c r="A66" s="509"/>
      <c r="B66" s="510"/>
      <c r="C66" s="510"/>
      <c r="D66" s="510"/>
      <c r="E66" s="510"/>
      <c r="F66" s="511"/>
      <c r="G66" s="564"/>
      <c r="H66" s="378"/>
      <c r="I66" s="378"/>
      <c r="J66" s="378"/>
      <c r="K66" s="378"/>
      <c r="L66" s="378"/>
      <c r="M66" s="378"/>
      <c r="N66" s="378"/>
      <c r="O66" s="565"/>
      <c r="P66" s="577"/>
      <c r="Q66" s="378"/>
      <c r="R66" s="378"/>
      <c r="S66" s="378"/>
      <c r="T66" s="378"/>
      <c r="U66" s="378"/>
      <c r="V66" s="378"/>
      <c r="W66" s="378"/>
      <c r="X66" s="565"/>
      <c r="Y66" s="1000"/>
      <c r="Z66" s="1001"/>
      <c r="AA66" s="1002"/>
      <c r="AB66" s="1006"/>
      <c r="AC66" s="1007"/>
      <c r="AD66" s="1008"/>
      <c r="AE66" s="389"/>
      <c r="AF66" s="389"/>
      <c r="AG66" s="389"/>
      <c r="AH66" s="389"/>
      <c r="AI66" s="389"/>
      <c r="AJ66" s="389"/>
      <c r="AK66" s="389"/>
      <c r="AL66" s="335"/>
      <c r="AM66" s="389"/>
      <c r="AN66" s="389"/>
      <c r="AO66" s="389"/>
      <c r="AP66" s="335"/>
      <c r="AQ66" s="270"/>
      <c r="AR66" s="271"/>
      <c r="AS66" s="179" t="s">
        <v>233</v>
      </c>
      <c r="AT66" s="202"/>
      <c r="AU66" s="271"/>
      <c r="AV66" s="271"/>
      <c r="AW66" s="378" t="s">
        <v>179</v>
      </c>
      <c r="AX66" s="379"/>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1"/>
      <c r="Q67" s="1017"/>
      <c r="R67" s="1017"/>
      <c r="S67" s="1017"/>
      <c r="T67" s="1017"/>
      <c r="U67" s="1017"/>
      <c r="V67" s="1017"/>
      <c r="W67" s="1017"/>
      <c r="X67" s="1018"/>
      <c r="Y67" s="995" t="s">
        <v>12</v>
      </c>
      <c r="Z67" s="996"/>
      <c r="AA67" s="997"/>
      <c r="AB67" s="548"/>
      <c r="AC67" s="998"/>
      <c r="AD67" s="998"/>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19"/>
      <c r="AC68" s="994"/>
      <c r="AD68" s="994"/>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4" t="s">
        <v>180</v>
      </c>
      <c r="AC69" s="422"/>
      <c r="AD69" s="422"/>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2" t="s">
        <v>380</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1"/>
      <c r="B4" s="1032"/>
      <c r="C4" s="1032"/>
      <c r="D4" s="1032"/>
      <c r="E4" s="1032"/>
      <c r="F4" s="1033"/>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1"/>
      <c r="B5" s="1032"/>
      <c r="C5" s="1032"/>
      <c r="D5" s="1032"/>
      <c r="E5" s="1032"/>
      <c r="F5" s="1033"/>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1"/>
      <c r="B6" s="1032"/>
      <c r="C6" s="1032"/>
      <c r="D6" s="1032"/>
      <c r="E6" s="1032"/>
      <c r="F6" s="1033"/>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1"/>
      <c r="B7" s="1032"/>
      <c r="C7" s="1032"/>
      <c r="D7" s="1032"/>
      <c r="E7" s="1032"/>
      <c r="F7" s="1033"/>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1"/>
      <c r="B8" s="1032"/>
      <c r="C8" s="1032"/>
      <c r="D8" s="1032"/>
      <c r="E8" s="1032"/>
      <c r="F8" s="1033"/>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1"/>
      <c r="B9" s="1032"/>
      <c r="C9" s="1032"/>
      <c r="D9" s="1032"/>
      <c r="E9" s="1032"/>
      <c r="F9" s="1033"/>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1"/>
      <c r="B10" s="1032"/>
      <c r="C10" s="1032"/>
      <c r="D10" s="1032"/>
      <c r="E10" s="1032"/>
      <c r="F10" s="1033"/>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1"/>
      <c r="B11" s="1032"/>
      <c r="C11" s="1032"/>
      <c r="D11" s="1032"/>
      <c r="E11" s="1032"/>
      <c r="F11" s="1033"/>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1"/>
      <c r="B12" s="1032"/>
      <c r="C12" s="1032"/>
      <c r="D12" s="1032"/>
      <c r="E12" s="1032"/>
      <c r="F12" s="1033"/>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1"/>
      <c r="B13" s="1032"/>
      <c r="C13" s="1032"/>
      <c r="D13" s="1032"/>
      <c r="E13" s="1032"/>
      <c r="F13" s="1033"/>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1"/>
      <c r="B14" s="1032"/>
      <c r="C14" s="1032"/>
      <c r="D14" s="1032"/>
      <c r="E14" s="1032"/>
      <c r="F14" s="103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1"/>
      <c r="B15" s="1032"/>
      <c r="C15" s="1032"/>
      <c r="D15" s="1032"/>
      <c r="E15" s="1032"/>
      <c r="F15" s="1033"/>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1"/>
      <c r="B16" s="1032"/>
      <c r="C16" s="1032"/>
      <c r="D16" s="1032"/>
      <c r="E16" s="1032"/>
      <c r="F16" s="1033"/>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1"/>
      <c r="B17" s="1032"/>
      <c r="C17" s="1032"/>
      <c r="D17" s="1032"/>
      <c r="E17" s="1032"/>
      <c r="F17" s="1033"/>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1"/>
      <c r="B18" s="1032"/>
      <c r="C18" s="1032"/>
      <c r="D18" s="1032"/>
      <c r="E18" s="1032"/>
      <c r="F18" s="1033"/>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1"/>
      <c r="B19" s="1032"/>
      <c r="C19" s="1032"/>
      <c r="D19" s="1032"/>
      <c r="E19" s="1032"/>
      <c r="F19" s="1033"/>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1"/>
      <c r="B20" s="1032"/>
      <c r="C20" s="1032"/>
      <c r="D20" s="1032"/>
      <c r="E20" s="1032"/>
      <c r="F20" s="1033"/>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1"/>
      <c r="B21" s="1032"/>
      <c r="C21" s="1032"/>
      <c r="D21" s="1032"/>
      <c r="E21" s="1032"/>
      <c r="F21" s="1033"/>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1"/>
      <c r="B22" s="1032"/>
      <c r="C22" s="1032"/>
      <c r="D22" s="1032"/>
      <c r="E22" s="1032"/>
      <c r="F22" s="1033"/>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1"/>
      <c r="B23" s="1032"/>
      <c r="C23" s="1032"/>
      <c r="D23" s="1032"/>
      <c r="E23" s="1032"/>
      <c r="F23" s="1033"/>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1"/>
      <c r="B24" s="1032"/>
      <c r="C24" s="1032"/>
      <c r="D24" s="1032"/>
      <c r="E24" s="1032"/>
      <c r="F24" s="1033"/>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1"/>
      <c r="B25" s="1032"/>
      <c r="C25" s="1032"/>
      <c r="D25" s="1032"/>
      <c r="E25" s="1032"/>
      <c r="F25" s="1033"/>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1"/>
      <c r="B26" s="1032"/>
      <c r="C26" s="1032"/>
      <c r="D26" s="1032"/>
      <c r="E26" s="1032"/>
      <c r="F26" s="1033"/>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1"/>
      <c r="B27" s="1032"/>
      <c r="C27" s="1032"/>
      <c r="D27" s="1032"/>
      <c r="E27" s="1032"/>
      <c r="F27" s="103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1"/>
      <c r="B28" s="1032"/>
      <c r="C28" s="1032"/>
      <c r="D28" s="1032"/>
      <c r="E28" s="1032"/>
      <c r="F28" s="1033"/>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1"/>
      <c r="B29" s="1032"/>
      <c r="C29" s="1032"/>
      <c r="D29" s="1032"/>
      <c r="E29" s="1032"/>
      <c r="F29" s="1033"/>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1"/>
      <c r="B30" s="1032"/>
      <c r="C30" s="1032"/>
      <c r="D30" s="1032"/>
      <c r="E30" s="1032"/>
      <c r="F30" s="1033"/>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1"/>
      <c r="B31" s="1032"/>
      <c r="C31" s="1032"/>
      <c r="D31" s="1032"/>
      <c r="E31" s="1032"/>
      <c r="F31" s="1033"/>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1"/>
      <c r="B32" s="1032"/>
      <c r="C32" s="1032"/>
      <c r="D32" s="1032"/>
      <c r="E32" s="1032"/>
      <c r="F32" s="1033"/>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1"/>
      <c r="B33" s="1032"/>
      <c r="C33" s="1032"/>
      <c r="D33" s="1032"/>
      <c r="E33" s="1032"/>
      <c r="F33" s="1033"/>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1"/>
      <c r="B34" s="1032"/>
      <c r="C34" s="1032"/>
      <c r="D34" s="1032"/>
      <c r="E34" s="1032"/>
      <c r="F34" s="1033"/>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1"/>
      <c r="B35" s="1032"/>
      <c r="C35" s="1032"/>
      <c r="D35" s="1032"/>
      <c r="E35" s="1032"/>
      <c r="F35" s="1033"/>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1"/>
      <c r="B36" s="1032"/>
      <c r="C36" s="1032"/>
      <c r="D36" s="1032"/>
      <c r="E36" s="1032"/>
      <c r="F36" s="1033"/>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1"/>
      <c r="B37" s="1032"/>
      <c r="C37" s="1032"/>
      <c r="D37" s="1032"/>
      <c r="E37" s="1032"/>
      <c r="F37" s="1033"/>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1"/>
      <c r="B38" s="1032"/>
      <c r="C38" s="1032"/>
      <c r="D38" s="1032"/>
      <c r="E38" s="1032"/>
      <c r="F38" s="1033"/>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1"/>
      <c r="B39" s="1032"/>
      <c r="C39" s="1032"/>
      <c r="D39" s="1032"/>
      <c r="E39" s="1032"/>
      <c r="F39" s="1033"/>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1"/>
      <c r="B40" s="1032"/>
      <c r="C40" s="1032"/>
      <c r="D40" s="1032"/>
      <c r="E40" s="1032"/>
      <c r="F40" s="103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1"/>
      <c r="B41" s="1032"/>
      <c r="C41" s="1032"/>
      <c r="D41" s="1032"/>
      <c r="E41" s="1032"/>
      <c r="F41" s="1033"/>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1"/>
      <c r="B42" s="1032"/>
      <c r="C42" s="1032"/>
      <c r="D42" s="1032"/>
      <c r="E42" s="1032"/>
      <c r="F42" s="1033"/>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1"/>
      <c r="B43" s="1032"/>
      <c r="C43" s="1032"/>
      <c r="D43" s="1032"/>
      <c r="E43" s="1032"/>
      <c r="F43" s="1033"/>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1"/>
      <c r="B44" s="1032"/>
      <c r="C44" s="1032"/>
      <c r="D44" s="1032"/>
      <c r="E44" s="1032"/>
      <c r="F44" s="1033"/>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1"/>
      <c r="B45" s="1032"/>
      <c r="C45" s="1032"/>
      <c r="D45" s="1032"/>
      <c r="E45" s="1032"/>
      <c r="F45" s="1033"/>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1"/>
      <c r="B46" s="1032"/>
      <c r="C46" s="1032"/>
      <c r="D46" s="1032"/>
      <c r="E46" s="1032"/>
      <c r="F46" s="1033"/>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1"/>
      <c r="B47" s="1032"/>
      <c r="C47" s="1032"/>
      <c r="D47" s="1032"/>
      <c r="E47" s="1032"/>
      <c r="F47" s="1033"/>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1"/>
      <c r="B48" s="1032"/>
      <c r="C48" s="1032"/>
      <c r="D48" s="1032"/>
      <c r="E48" s="1032"/>
      <c r="F48" s="1033"/>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1"/>
      <c r="B49" s="1032"/>
      <c r="C49" s="1032"/>
      <c r="D49" s="1032"/>
      <c r="E49" s="1032"/>
      <c r="F49" s="1033"/>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1"/>
      <c r="B50" s="1032"/>
      <c r="C50" s="1032"/>
      <c r="D50" s="1032"/>
      <c r="E50" s="1032"/>
      <c r="F50" s="1033"/>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1"/>
      <c r="B51" s="1032"/>
      <c r="C51" s="1032"/>
      <c r="D51" s="1032"/>
      <c r="E51" s="1032"/>
      <c r="F51" s="1033"/>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1"/>
      <c r="B52" s="1032"/>
      <c r="C52" s="1032"/>
      <c r="D52" s="1032"/>
      <c r="E52" s="1032"/>
      <c r="F52" s="1033"/>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1"/>
      <c r="B56" s="1032"/>
      <c r="C56" s="1032"/>
      <c r="D56" s="1032"/>
      <c r="E56" s="1032"/>
      <c r="F56" s="1033"/>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1"/>
      <c r="B57" s="1032"/>
      <c r="C57" s="1032"/>
      <c r="D57" s="1032"/>
      <c r="E57" s="1032"/>
      <c r="F57" s="1033"/>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1"/>
      <c r="B58" s="1032"/>
      <c r="C58" s="1032"/>
      <c r="D58" s="1032"/>
      <c r="E58" s="1032"/>
      <c r="F58" s="1033"/>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1"/>
      <c r="B59" s="1032"/>
      <c r="C59" s="1032"/>
      <c r="D59" s="1032"/>
      <c r="E59" s="1032"/>
      <c r="F59" s="1033"/>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1"/>
      <c r="B60" s="1032"/>
      <c r="C60" s="1032"/>
      <c r="D60" s="1032"/>
      <c r="E60" s="1032"/>
      <c r="F60" s="1033"/>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1"/>
      <c r="B61" s="1032"/>
      <c r="C61" s="1032"/>
      <c r="D61" s="1032"/>
      <c r="E61" s="1032"/>
      <c r="F61" s="1033"/>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1"/>
      <c r="B62" s="1032"/>
      <c r="C62" s="1032"/>
      <c r="D62" s="1032"/>
      <c r="E62" s="1032"/>
      <c r="F62" s="1033"/>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1"/>
      <c r="B63" s="1032"/>
      <c r="C63" s="1032"/>
      <c r="D63" s="1032"/>
      <c r="E63" s="1032"/>
      <c r="F63" s="1033"/>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1"/>
      <c r="B64" s="1032"/>
      <c r="C64" s="1032"/>
      <c r="D64" s="1032"/>
      <c r="E64" s="1032"/>
      <c r="F64" s="1033"/>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1"/>
      <c r="B65" s="1032"/>
      <c r="C65" s="1032"/>
      <c r="D65" s="1032"/>
      <c r="E65" s="1032"/>
      <c r="F65" s="1033"/>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1"/>
      <c r="B66" s="1032"/>
      <c r="C66" s="1032"/>
      <c r="D66" s="1032"/>
      <c r="E66" s="1032"/>
      <c r="F66" s="1033"/>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1"/>
      <c r="B67" s="1032"/>
      <c r="C67" s="1032"/>
      <c r="D67" s="1032"/>
      <c r="E67" s="1032"/>
      <c r="F67" s="103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1"/>
      <c r="B68" s="1032"/>
      <c r="C68" s="1032"/>
      <c r="D68" s="1032"/>
      <c r="E68" s="1032"/>
      <c r="F68" s="1033"/>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1"/>
      <c r="B69" s="1032"/>
      <c r="C69" s="1032"/>
      <c r="D69" s="1032"/>
      <c r="E69" s="1032"/>
      <c r="F69" s="1033"/>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1"/>
      <c r="B70" s="1032"/>
      <c r="C70" s="1032"/>
      <c r="D70" s="1032"/>
      <c r="E70" s="1032"/>
      <c r="F70" s="1033"/>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1"/>
      <c r="B71" s="1032"/>
      <c r="C71" s="1032"/>
      <c r="D71" s="1032"/>
      <c r="E71" s="1032"/>
      <c r="F71" s="1033"/>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1"/>
      <c r="B72" s="1032"/>
      <c r="C72" s="1032"/>
      <c r="D72" s="1032"/>
      <c r="E72" s="1032"/>
      <c r="F72" s="1033"/>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1"/>
      <c r="B73" s="1032"/>
      <c r="C73" s="1032"/>
      <c r="D73" s="1032"/>
      <c r="E73" s="1032"/>
      <c r="F73" s="1033"/>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1"/>
      <c r="B74" s="1032"/>
      <c r="C74" s="1032"/>
      <c r="D74" s="1032"/>
      <c r="E74" s="1032"/>
      <c r="F74" s="1033"/>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1"/>
      <c r="B75" s="1032"/>
      <c r="C75" s="1032"/>
      <c r="D75" s="1032"/>
      <c r="E75" s="1032"/>
      <c r="F75" s="1033"/>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1"/>
      <c r="B76" s="1032"/>
      <c r="C76" s="1032"/>
      <c r="D76" s="1032"/>
      <c r="E76" s="1032"/>
      <c r="F76" s="1033"/>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1"/>
      <c r="B77" s="1032"/>
      <c r="C77" s="1032"/>
      <c r="D77" s="1032"/>
      <c r="E77" s="1032"/>
      <c r="F77" s="1033"/>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1"/>
      <c r="B78" s="1032"/>
      <c r="C78" s="1032"/>
      <c r="D78" s="1032"/>
      <c r="E78" s="1032"/>
      <c r="F78" s="1033"/>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1"/>
      <c r="B79" s="1032"/>
      <c r="C79" s="1032"/>
      <c r="D79" s="1032"/>
      <c r="E79" s="1032"/>
      <c r="F79" s="1033"/>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1"/>
      <c r="B80" s="1032"/>
      <c r="C80" s="1032"/>
      <c r="D80" s="1032"/>
      <c r="E80" s="1032"/>
      <c r="F80" s="103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1"/>
      <c r="B81" s="1032"/>
      <c r="C81" s="1032"/>
      <c r="D81" s="1032"/>
      <c r="E81" s="1032"/>
      <c r="F81" s="1033"/>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1"/>
      <c r="B82" s="1032"/>
      <c r="C82" s="1032"/>
      <c r="D82" s="1032"/>
      <c r="E82" s="1032"/>
      <c r="F82" s="1033"/>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1"/>
      <c r="B83" s="1032"/>
      <c r="C83" s="1032"/>
      <c r="D83" s="1032"/>
      <c r="E83" s="1032"/>
      <c r="F83" s="1033"/>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1"/>
      <c r="B84" s="1032"/>
      <c r="C84" s="1032"/>
      <c r="D84" s="1032"/>
      <c r="E84" s="1032"/>
      <c r="F84" s="1033"/>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1"/>
      <c r="B85" s="1032"/>
      <c r="C85" s="1032"/>
      <c r="D85" s="1032"/>
      <c r="E85" s="1032"/>
      <c r="F85" s="1033"/>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1"/>
      <c r="B86" s="1032"/>
      <c r="C86" s="1032"/>
      <c r="D86" s="1032"/>
      <c r="E86" s="1032"/>
      <c r="F86" s="1033"/>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1"/>
      <c r="B87" s="1032"/>
      <c r="C87" s="1032"/>
      <c r="D87" s="1032"/>
      <c r="E87" s="1032"/>
      <c r="F87" s="1033"/>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1"/>
      <c r="B88" s="1032"/>
      <c r="C88" s="1032"/>
      <c r="D88" s="1032"/>
      <c r="E88" s="1032"/>
      <c r="F88" s="1033"/>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1"/>
      <c r="B89" s="1032"/>
      <c r="C89" s="1032"/>
      <c r="D89" s="1032"/>
      <c r="E89" s="1032"/>
      <c r="F89" s="1033"/>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1"/>
      <c r="B90" s="1032"/>
      <c r="C90" s="1032"/>
      <c r="D90" s="1032"/>
      <c r="E90" s="1032"/>
      <c r="F90" s="1033"/>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1"/>
      <c r="B91" s="1032"/>
      <c r="C91" s="1032"/>
      <c r="D91" s="1032"/>
      <c r="E91" s="1032"/>
      <c r="F91" s="1033"/>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1"/>
      <c r="B92" s="1032"/>
      <c r="C92" s="1032"/>
      <c r="D92" s="1032"/>
      <c r="E92" s="1032"/>
      <c r="F92" s="1033"/>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1"/>
      <c r="B93" s="1032"/>
      <c r="C93" s="1032"/>
      <c r="D93" s="1032"/>
      <c r="E93" s="1032"/>
      <c r="F93" s="103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1"/>
      <c r="B94" s="1032"/>
      <c r="C94" s="1032"/>
      <c r="D94" s="1032"/>
      <c r="E94" s="1032"/>
      <c r="F94" s="1033"/>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1"/>
      <c r="B95" s="1032"/>
      <c r="C95" s="1032"/>
      <c r="D95" s="1032"/>
      <c r="E95" s="1032"/>
      <c r="F95" s="1033"/>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1"/>
      <c r="B96" s="1032"/>
      <c r="C96" s="1032"/>
      <c r="D96" s="1032"/>
      <c r="E96" s="1032"/>
      <c r="F96" s="1033"/>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1"/>
      <c r="B97" s="1032"/>
      <c r="C97" s="1032"/>
      <c r="D97" s="1032"/>
      <c r="E97" s="1032"/>
      <c r="F97" s="1033"/>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1"/>
      <c r="B98" s="1032"/>
      <c r="C98" s="1032"/>
      <c r="D98" s="1032"/>
      <c r="E98" s="1032"/>
      <c r="F98" s="1033"/>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1"/>
      <c r="B99" s="1032"/>
      <c r="C99" s="1032"/>
      <c r="D99" s="1032"/>
      <c r="E99" s="1032"/>
      <c r="F99" s="1033"/>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1"/>
      <c r="B100" s="1032"/>
      <c r="C100" s="1032"/>
      <c r="D100" s="1032"/>
      <c r="E100" s="1032"/>
      <c r="F100" s="1033"/>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1"/>
      <c r="B101" s="1032"/>
      <c r="C101" s="1032"/>
      <c r="D101" s="1032"/>
      <c r="E101" s="1032"/>
      <c r="F101" s="1033"/>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1"/>
      <c r="B102" s="1032"/>
      <c r="C102" s="1032"/>
      <c r="D102" s="1032"/>
      <c r="E102" s="1032"/>
      <c r="F102" s="1033"/>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1"/>
      <c r="B103" s="1032"/>
      <c r="C103" s="1032"/>
      <c r="D103" s="1032"/>
      <c r="E103" s="1032"/>
      <c r="F103" s="1033"/>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1"/>
      <c r="B104" s="1032"/>
      <c r="C104" s="1032"/>
      <c r="D104" s="1032"/>
      <c r="E104" s="1032"/>
      <c r="F104" s="1033"/>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1"/>
      <c r="B105" s="1032"/>
      <c r="C105" s="1032"/>
      <c r="D105" s="1032"/>
      <c r="E105" s="1032"/>
      <c r="F105" s="1033"/>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1"/>
      <c r="B109" s="1032"/>
      <c r="C109" s="1032"/>
      <c r="D109" s="1032"/>
      <c r="E109" s="1032"/>
      <c r="F109" s="1033"/>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1"/>
      <c r="B110" s="1032"/>
      <c r="C110" s="1032"/>
      <c r="D110" s="1032"/>
      <c r="E110" s="1032"/>
      <c r="F110" s="103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1"/>
      <c r="B111" s="1032"/>
      <c r="C111" s="1032"/>
      <c r="D111" s="1032"/>
      <c r="E111" s="1032"/>
      <c r="F111" s="1033"/>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1"/>
      <c r="B112" s="1032"/>
      <c r="C112" s="1032"/>
      <c r="D112" s="1032"/>
      <c r="E112" s="1032"/>
      <c r="F112" s="1033"/>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1"/>
      <c r="B113" s="1032"/>
      <c r="C113" s="1032"/>
      <c r="D113" s="1032"/>
      <c r="E113" s="1032"/>
      <c r="F113" s="1033"/>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1"/>
      <c r="B114" s="1032"/>
      <c r="C114" s="1032"/>
      <c r="D114" s="1032"/>
      <c r="E114" s="1032"/>
      <c r="F114" s="1033"/>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1"/>
      <c r="B115" s="1032"/>
      <c r="C115" s="1032"/>
      <c r="D115" s="1032"/>
      <c r="E115" s="1032"/>
      <c r="F115" s="1033"/>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1"/>
      <c r="B116" s="1032"/>
      <c r="C116" s="1032"/>
      <c r="D116" s="1032"/>
      <c r="E116" s="1032"/>
      <c r="F116" s="1033"/>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1"/>
      <c r="B117" s="1032"/>
      <c r="C117" s="1032"/>
      <c r="D117" s="1032"/>
      <c r="E117" s="1032"/>
      <c r="F117" s="1033"/>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1"/>
      <c r="B118" s="1032"/>
      <c r="C118" s="1032"/>
      <c r="D118" s="1032"/>
      <c r="E118" s="1032"/>
      <c r="F118" s="1033"/>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1"/>
      <c r="B119" s="1032"/>
      <c r="C119" s="1032"/>
      <c r="D119" s="1032"/>
      <c r="E119" s="1032"/>
      <c r="F119" s="1033"/>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1"/>
      <c r="B120" s="1032"/>
      <c r="C120" s="1032"/>
      <c r="D120" s="1032"/>
      <c r="E120" s="1032"/>
      <c r="F120" s="103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1"/>
      <c r="B121" s="1032"/>
      <c r="C121" s="1032"/>
      <c r="D121" s="1032"/>
      <c r="E121" s="1032"/>
      <c r="F121" s="1033"/>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1"/>
      <c r="B122" s="1032"/>
      <c r="C122" s="1032"/>
      <c r="D122" s="1032"/>
      <c r="E122" s="1032"/>
      <c r="F122" s="1033"/>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1"/>
      <c r="B123" s="1032"/>
      <c r="C123" s="1032"/>
      <c r="D123" s="1032"/>
      <c r="E123" s="1032"/>
      <c r="F123" s="103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1"/>
      <c r="B124" s="1032"/>
      <c r="C124" s="1032"/>
      <c r="D124" s="1032"/>
      <c r="E124" s="1032"/>
      <c r="F124" s="1033"/>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1"/>
      <c r="B125" s="1032"/>
      <c r="C125" s="1032"/>
      <c r="D125" s="1032"/>
      <c r="E125" s="1032"/>
      <c r="F125" s="1033"/>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1"/>
      <c r="B126" s="1032"/>
      <c r="C126" s="1032"/>
      <c r="D126" s="1032"/>
      <c r="E126" s="1032"/>
      <c r="F126" s="1033"/>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1"/>
      <c r="B127" s="1032"/>
      <c r="C127" s="1032"/>
      <c r="D127" s="1032"/>
      <c r="E127" s="1032"/>
      <c r="F127" s="1033"/>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1"/>
      <c r="B128" s="1032"/>
      <c r="C128" s="1032"/>
      <c r="D128" s="1032"/>
      <c r="E128" s="1032"/>
      <c r="F128" s="1033"/>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1"/>
      <c r="B129" s="1032"/>
      <c r="C129" s="1032"/>
      <c r="D129" s="1032"/>
      <c r="E129" s="1032"/>
      <c r="F129" s="1033"/>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1"/>
      <c r="B130" s="1032"/>
      <c r="C130" s="1032"/>
      <c r="D130" s="1032"/>
      <c r="E130" s="1032"/>
      <c r="F130" s="1033"/>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1"/>
      <c r="B131" s="1032"/>
      <c r="C131" s="1032"/>
      <c r="D131" s="1032"/>
      <c r="E131" s="1032"/>
      <c r="F131" s="1033"/>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1"/>
      <c r="B132" s="1032"/>
      <c r="C132" s="1032"/>
      <c r="D132" s="1032"/>
      <c r="E132" s="1032"/>
      <c r="F132" s="1033"/>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1"/>
      <c r="B133" s="1032"/>
      <c r="C133" s="1032"/>
      <c r="D133" s="1032"/>
      <c r="E133" s="1032"/>
      <c r="F133" s="103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1"/>
      <c r="B134" s="1032"/>
      <c r="C134" s="1032"/>
      <c r="D134" s="1032"/>
      <c r="E134" s="1032"/>
      <c r="F134" s="1033"/>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1"/>
      <c r="B135" s="1032"/>
      <c r="C135" s="1032"/>
      <c r="D135" s="1032"/>
      <c r="E135" s="1032"/>
      <c r="F135" s="1033"/>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1"/>
      <c r="B136" s="1032"/>
      <c r="C136" s="1032"/>
      <c r="D136" s="1032"/>
      <c r="E136" s="1032"/>
      <c r="F136" s="103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1"/>
      <c r="B137" s="1032"/>
      <c r="C137" s="1032"/>
      <c r="D137" s="1032"/>
      <c r="E137" s="1032"/>
      <c r="F137" s="1033"/>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1"/>
      <c r="B138" s="1032"/>
      <c r="C138" s="1032"/>
      <c r="D138" s="1032"/>
      <c r="E138" s="1032"/>
      <c r="F138" s="1033"/>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1"/>
      <c r="B139" s="1032"/>
      <c r="C139" s="1032"/>
      <c r="D139" s="1032"/>
      <c r="E139" s="1032"/>
      <c r="F139" s="1033"/>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1"/>
      <c r="B140" s="1032"/>
      <c r="C140" s="1032"/>
      <c r="D140" s="1032"/>
      <c r="E140" s="1032"/>
      <c r="F140" s="1033"/>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1"/>
      <c r="B141" s="1032"/>
      <c r="C141" s="1032"/>
      <c r="D141" s="1032"/>
      <c r="E141" s="1032"/>
      <c r="F141" s="1033"/>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1"/>
      <c r="B142" s="1032"/>
      <c r="C142" s="1032"/>
      <c r="D142" s="1032"/>
      <c r="E142" s="1032"/>
      <c r="F142" s="1033"/>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1"/>
      <c r="B143" s="1032"/>
      <c r="C143" s="1032"/>
      <c r="D143" s="1032"/>
      <c r="E143" s="1032"/>
      <c r="F143" s="1033"/>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1"/>
      <c r="B144" s="1032"/>
      <c r="C144" s="1032"/>
      <c r="D144" s="1032"/>
      <c r="E144" s="1032"/>
      <c r="F144" s="1033"/>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1"/>
      <c r="B145" s="1032"/>
      <c r="C145" s="1032"/>
      <c r="D145" s="1032"/>
      <c r="E145" s="1032"/>
      <c r="F145" s="1033"/>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1"/>
      <c r="B146" s="1032"/>
      <c r="C146" s="1032"/>
      <c r="D146" s="1032"/>
      <c r="E146" s="1032"/>
      <c r="F146" s="103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1"/>
      <c r="B147" s="1032"/>
      <c r="C147" s="1032"/>
      <c r="D147" s="1032"/>
      <c r="E147" s="1032"/>
      <c r="F147" s="1033"/>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1"/>
      <c r="B148" s="1032"/>
      <c r="C148" s="1032"/>
      <c r="D148" s="1032"/>
      <c r="E148" s="1032"/>
      <c r="F148" s="1033"/>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1"/>
      <c r="B149" s="1032"/>
      <c r="C149" s="1032"/>
      <c r="D149" s="1032"/>
      <c r="E149" s="1032"/>
      <c r="F149" s="103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1"/>
      <c r="B150" s="1032"/>
      <c r="C150" s="1032"/>
      <c r="D150" s="1032"/>
      <c r="E150" s="1032"/>
      <c r="F150" s="1033"/>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1"/>
      <c r="B151" s="1032"/>
      <c r="C151" s="1032"/>
      <c r="D151" s="1032"/>
      <c r="E151" s="1032"/>
      <c r="F151" s="1033"/>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1"/>
      <c r="B152" s="1032"/>
      <c r="C152" s="1032"/>
      <c r="D152" s="1032"/>
      <c r="E152" s="1032"/>
      <c r="F152" s="1033"/>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1"/>
      <c r="B153" s="1032"/>
      <c r="C153" s="1032"/>
      <c r="D153" s="1032"/>
      <c r="E153" s="1032"/>
      <c r="F153" s="1033"/>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1"/>
      <c r="B154" s="1032"/>
      <c r="C154" s="1032"/>
      <c r="D154" s="1032"/>
      <c r="E154" s="1032"/>
      <c r="F154" s="1033"/>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1"/>
      <c r="B155" s="1032"/>
      <c r="C155" s="1032"/>
      <c r="D155" s="1032"/>
      <c r="E155" s="1032"/>
      <c r="F155" s="1033"/>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1"/>
      <c r="B156" s="1032"/>
      <c r="C156" s="1032"/>
      <c r="D156" s="1032"/>
      <c r="E156" s="1032"/>
      <c r="F156" s="1033"/>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1"/>
      <c r="B157" s="1032"/>
      <c r="C157" s="1032"/>
      <c r="D157" s="1032"/>
      <c r="E157" s="1032"/>
      <c r="F157" s="1033"/>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1"/>
      <c r="B158" s="1032"/>
      <c r="C158" s="1032"/>
      <c r="D158" s="1032"/>
      <c r="E158" s="1032"/>
      <c r="F158" s="1033"/>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1"/>
      <c r="B162" s="1032"/>
      <c r="C162" s="1032"/>
      <c r="D162" s="1032"/>
      <c r="E162" s="1032"/>
      <c r="F162" s="1033"/>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1"/>
      <c r="B163" s="1032"/>
      <c r="C163" s="1032"/>
      <c r="D163" s="1032"/>
      <c r="E163" s="1032"/>
      <c r="F163" s="103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1"/>
      <c r="B164" s="1032"/>
      <c r="C164" s="1032"/>
      <c r="D164" s="1032"/>
      <c r="E164" s="1032"/>
      <c r="F164" s="1033"/>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1"/>
      <c r="B165" s="1032"/>
      <c r="C165" s="1032"/>
      <c r="D165" s="1032"/>
      <c r="E165" s="1032"/>
      <c r="F165" s="1033"/>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1"/>
      <c r="B166" s="1032"/>
      <c r="C166" s="1032"/>
      <c r="D166" s="1032"/>
      <c r="E166" s="1032"/>
      <c r="F166" s="1033"/>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1"/>
      <c r="B167" s="1032"/>
      <c r="C167" s="1032"/>
      <c r="D167" s="1032"/>
      <c r="E167" s="1032"/>
      <c r="F167" s="1033"/>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1"/>
      <c r="B168" s="1032"/>
      <c r="C168" s="1032"/>
      <c r="D168" s="1032"/>
      <c r="E168" s="1032"/>
      <c r="F168" s="1033"/>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1"/>
      <c r="B169" s="1032"/>
      <c r="C169" s="1032"/>
      <c r="D169" s="1032"/>
      <c r="E169" s="1032"/>
      <c r="F169" s="1033"/>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1"/>
      <c r="B170" s="1032"/>
      <c r="C170" s="1032"/>
      <c r="D170" s="1032"/>
      <c r="E170" s="1032"/>
      <c r="F170" s="1033"/>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1"/>
      <c r="B171" s="1032"/>
      <c r="C171" s="1032"/>
      <c r="D171" s="1032"/>
      <c r="E171" s="1032"/>
      <c r="F171" s="1033"/>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1"/>
      <c r="B172" s="1032"/>
      <c r="C172" s="1032"/>
      <c r="D172" s="1032"/>
      <c r="E172" s="1032"/>
      <c r="F172" s="1033"/>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1"/>
      <c r="B173" s="1032"/>
      <c r="C173" s="1032"/>
      <c r="D173" s="1032"/>
      <c r="E173" s="1032"/>
      <c r="F173" s="103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1"/>
      <c r="B174" s="1032"/>
      <c r="C174" s="1032"/>
      <c r="D174" s="1032"/>
      <c r="E174" s="1032"/>
      <c r="F174" s="1033"/>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1"/>
      <c r="B175" s="1032"/>
      <c r="C175" s="1032"/>
      <c r="D175" s="1032"/>
      <c r="E175" s="1032"/>
      <c r="F175" s="1033"/>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1"/>
      <c r="B176" s="1032"/>
      <c r="C176" s="1032"/>
      <c r="D176" s="1032"/>
      <c r="E176" s="1032"/>
      <c r="F176" s="103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1"/>
      <c r="B177" s="1032"/>
      <c r="C177" s="1032"/>
      <c r="D177" s="1032"/>
      <c r="E177" s="1032"/>
      <c r="F177" s="1033"/>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1"/>
      <c r="B178" s="1032"/>
      <c r="C178" s="1032"/>
      <c r="D178" s="1032"/>
      <c r="E178" s="1032"/>
      <c r="F178" s="1033"/>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1"/>
      <c r="B179" s="1032"/>
      <c r="C179" s="1032"/>
      <c r="D179" s="1032"/>
      <c r="E179" s="1032"/>
      <c r="F179" s="1033"/>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1"/>
      <c r="B180" s="1032"/>
      <c r="C180" s="1032"/>
      <c r="D180" s="1032"/>
      <c r="E180" s="1032"/>
      <c r="F180" s="1033"/>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1"/>
      <c r="B181" s="1032"/>
      <c r="C181" s="1032"/>
      <c r="D181" s="1032"/>
      <c r="E181" s="1032"/>
      <c r="F181" s="1033"/>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1"/>
      <c r="B182" s="1032"/>
      <c r="C182" s="1032"/>
      <c r="D182" s="1032"/>
      <c r="E182" s="1032"/>
      <c r="F182" s="1033"/>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1"/>
      <c r="B183" s="1032"/>
      <c r="C183" s="1032"/>
      <c r="D183" s="1032"/>
      <c r="E183" s="1032"/>
      <c r="F183" s="1033"/>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1"/>
      <c r="B184" s="1032"/>
      <c r="C184" s="1032"/>
      <c r="D184" s="1032"/>
      <c r="E184" s="1032"/>
      <c r="F184" s="1033"/>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1"/>
      <c r="B185" s="1032"/>
      <c r="C185" s="1032"/>
      <c r="D185" s="1032"/>
      <c r="E185" s="1032"/>
      <c r="F185" s="1033"/>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1"/>
      <c r="B186" s="1032"/>
      <c r="C186" s="1032"/>
      <c r="D186" s="1032"/>
      <c r="E186" s="1032"/>
      <c r="F186" s="103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1"/>
      <c r="B187" s="1032"/>
      <c r="C187" s="1032"/>
      <c r="D187" s="1032"/>
      <c r="E187" s="1032"/>
      <c r="F187" s="1033"/>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1"/>
      <c r="B188" s="1032"/>
      <c r="C188" s="1032"/>
      <c r="D188" s="1032"/>
      <c r="E188" s="1032"/>
      <c r="F188" s="1033"/>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1"/>
      <c r="B189" s="1032"/>
      <c r="C189" s="1032"/>
      <c r="D189" s="1032"/>
      <c r="E189" s="1032"/>
      <c r="F189" s="103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1"/>
      <c r="B190" s="1032"/>
      <c r="C190" s="1032"/>
      <c r="D190" s="1032"/>
      <c r="E190" s="1032"/>
      <c r="F190" s="1033"/>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1"/>
      <c r="B191" s="1032"/>
      <c r="C191" s="1032"/>
      <c r="D191" s="1032"/>
      <c r="E191" s="1032"/>
      <c r="F191" s="1033"/>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1"/>
      <c r="B192" s="1032"/>
      <c r="C192" s="1032"/>
      <c r="D192" s="1032"/>
      <c r="E192" s="1032"/>
      <c r="F192" s="1033"/>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1"/>
      <c r="B193" s="1032"/>
      <c r="C193" s="1032"/>
      <c r="D193" s="1032"/>
      <c r="E193" s="1032"/>
      <c r="F193" s="1033"/>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1"/>
      <c r="B194" s="1032"/>
      <c r="C194" s="1032"/>
      <c r="D194" s="1032"/>
      <c r="E194" s="1032"/>
      <c r="F194" s="1033"/>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1"/>
      <c r="B195" s="1032"/>
      <c r="C195" s="1032"/>
      <c r="D195" s="1032"/>
      <c r="E195" s="1032"/>
      <c r="F195" s="1033"/>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1"/>
      <c r="B196" s="1032"/>
      <c r="C196" s="1032"/>
      <c r="D196" s="1032"/>
      <c r="E196" s="1032"/>
      <c r="F196" s="1033"/>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1"/>
      <c r="B197" s="1032"/>
      <c r="C197" s="1032"/>
      <c r="D197" s="1032"/>
      <c r="E197" s="1032"/>
      <c r="F197" s="1033"/>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1"/>
      <c r="B198" s="1032"/>
      <c r="C198" s="1032"/>
      <c r="D198" s="1032"/>
      <c r="E198" s="1032"/>
      <c r="F198" s="1033"/>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1"/>
      <c r="B199" s="1032"/>
      <c r="C199" s="1032"/>
      <c r="D199" s="1032"/>
      <c r="E199" s="1032"/>
      <c r="F199" s="103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1"/>
      <c r="B200" s="1032"/>
      <c r="C200" s="1032"/>
      <c r="D200" s="1032"/>
      <c r="E200" s="1032"/>
      <c r="F200" s="1033"/>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1"/>
      <c r="B201" s="1032"/>
      <c r="C201" s="1032"/>
      <c r="D201" s="1032"/>
      <c r="E201" s="1032"/>
      <c r="F201" s="1033"/>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1"/>
      <c r="B202" s="1032"/>
      <c r="C202" s="1032"/>
      <c r="D202" s="1032"/>
      <c r="E202" s="1032"/>
      <c r="F202" s="103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1"/>
      <c r="B203" s="1032"/>
      <c r="C203" s="1032"/>
      <c r="D203" s="1032"/>
      <c r="E203" s="1032"/>
      <c r="F203" s="1033"/>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1"/>
      <c r="B204" s="1032"/>
      <c r="C204" s="1032"/>
      <c r="D204" s="1032"/>
      <c r="E204" s="1032"/>
      <c r="F204" s="1033"/>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1"/>
      <c r="B205" s="1032"/>
      <c r="C205" s="1032"/>
      <c r="D205" s="1032"/>
      <c r="E205" s="1032"/>
      <c r="F205" s="1033"/>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1"/>
      <c r="B206" s="1032"/>
      <c r="C206" s="1032"/>
      <c r="D206" s="1032"/>
      <c r="E206" s="1032"/>
      <c r="F206" s="1033"/>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1"/>
      <c r="B207" s="1032"/>
      <c r="C207" s="1032"/>
      <c r="D207" s="1032"/>
      <c r="E207" s="1032"/>
      <c r="F207" s="1033"/>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1"/>
      <c r="B208" s="1032"/>
      <c r="C208" s="1032"/>
      <c r="D208" s="1032"/>
      <c r="E208" s="1032"/>
      <c r="F208" s="1033"/>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1"/>
      <c r="B209" s="1032"/>
      <c r="C209" s="1032"/>
      <c r="D209" s="1032"/>
      <c r="E209" s="1032"/>
      <c r="F209" s="1033"/>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1"/>
      <c r="B210" s="1032"/>
      <c r="C210" s="1032"/>
      <c r="D210" s="1032"/>
      <c r="E210" s="1032"/>
      <c r="F210" s="1033"/>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1"/>
      <c r="B211" s="1032"/>
      <c r="C211" s="1032"/>
      <c r="D211" s="1032"/>
      <c r="E211" s="1032"/>
      <c r="F211" s="1033"/>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1"/>
      <c r="B215" s="1032"/>
      <c r="C215" s="1032"/>
      <c r="D215" s="1032"/>
      <c r="E215" s="1032"/>
      <c r="F215" s="1033"/>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1"/>
      <c r="B216" s="1032"/>
      <c r="C216" s="1032"/>
      <c r="D216" s="1032"/>
      <c r="E216" s="1032"/>
      <c r="F216" s="103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1"/>
      <c r="B217" s="1032"/>
      <c r="C217" s="1032"/>
      <c r="D217" s="1032"/>
      <c r="E217" s="1032"/>
      <c r="F217" s="1033"/>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1"/>
      <c r="B218" s="1032"/>
      <c r="C218" s="1032"/>
      <c r="D218" s="1032"/>
      <c r="E218" s="1032"/>
      <c r="F218" s="1033"/>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1"/>
      <c r="B219" s="1032"/>
      <c r="C219" s="1032"/>
      <c r="D219" s="1032"/>
      <c r="E219" s="1032"/>
      <c r="F219" s="1033"/>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1"/>
      <c r="B220" s="1032"/>
      <c r="C220" s="1032"/>
      <c r="D220" s="1032"/>
      <c r="E220" s="1032"/>
      <c r="F220" s="1033"/>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1"/>
      <c r="B221" s="1032"/>
      <c r="C221" s="1032"/>
      <c r="D221" s="1032"/>
      <c r="E221" s="1032"/>
      <c r="F221" s="1033"/>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1"/>
      <c r="B222" s="1032"/>
      <c r="C222" s="1032"/>
      <c r="D222" s="1032"/>
      <c r="E222" s="1032"/>
      <c r="F222" s="1033"/>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1"/>
      <c r="B223" s="1032"/>
      <c r="C223" s="1032"/>
      <c r="D223" s="1032"/>
      <c r="E223" s="1032"/>
      <c r="F223" s="1033"/>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1"/>
      <c r="B224" s="1032"/>
      <c r="C224" s="1032"/>
      <c r="D224" s="1032"/>
      <c r="E224" s="1032"/>
      <c r="F224" s="1033"/>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1"/>
      <c r="B225" s="1032"/>
      <c r="C225" s="1032"/>
      <c r="D225" s="1032"/>
      <c r="E225" s="1032"/>
      <c r="F225" s="1033"/>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1"/>
      <c r="B226" s="1032"/>
      <c r="C226" s="1032"/>
      <c r="D226" s="1032"/>
      <c r="E226" s="1032"/>
      <c r="F226" s="103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1"/>
      <c r="B227" s="1032"/>
      <c r="C227" s="1032"/>
      <c r="D227" s="1032"/>
      <c r="E227" s="1032"/>
      <c r="F227" s="1033"/>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1"/>
      <c r="B228" s="1032"/>
      <c r="C228" s="1032"/>
      <c r="D228" s="1032"/>
      <c r="E228" s="1032"/>
      <c r="F228" s="1033"/>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1"/>
      <c r="B229" s="1032"/>
      <c r="C229" s="1032"/>
      <c r="D229" s="1032"/>
      <c r="E229" s="1032"/>
      <c r="F229" s="103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1"/>
      <c r="B230" s="1032"/>
      <c r="C230" s="1032"/>
      <c r="D230" s="1032"/>
      <c r="E230" s="1032"/>
      <c r="F230" s="1033"/>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1"/>
      <c r="B231" s="1032"/>
      <c r="C231" s="1032"/>
      <c r="D231" s="1032"/>
      <c r="E231" s="1032"/>
      <c r="F231" s="1033"/>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1"/>
      <c r="B232" s="1032"/>
      <c r="C232" s="1032"/>
      <c r="D232" s="1032"/>
      <c r="E232" s="1032"/>
      <c r="F232" s="1033"/>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1"/>
      <c r="B233" s="1032"/>
      <c r="C233" s="1032"/>
      <c r="D233" s="1032"/>
      <c r="E233" s="1032"/>
      <c r="F233" s="1033"/>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1"/>
      <c r="B234" s="1032"/>
      <c r="C234" s="1032"/>
      <c r="D234" s="1032"/>
      <c r="E234" s="1032"/>
      <c r="F234" s="1033"/>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1"/>
      <c r="B235" s="1032"/>
      <c r="C235" s="1032"/>
      <c r="D235" s="1032"/>
      <c r="E235" s="1032"/>
      <c r="F235" s="1033"/>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1"/>
      <c r="B236" s="1032"/>
      <c r="C236" s="1032"/>
      <c r="D236" s="1032"/>
      <c r="E236" s="1032"/>
      <c r="F236" s="1033"/>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1"/>
      <c r="B237" s="1032"/>
      <c r="C237" s="1032"/>
      <c r="D237" s="1032"/>
      <c r="E237" s="1032"/>
      <c r="F237" s="1033"/>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1"/>
      <c r="B238" s="1032"/>
      <c r="C238" s="1032"/>
      <c r="D238" s="1032"/>
      <c r="E238" s="1032"/>
      <c r="F238" s="1033"/>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1"/>
      <c r="B239" s="1032"/>
      <c r="C239" s="1032"/>
      <c r="D239" s="1032"/>
      <c r="E239" s="1032"/>
      <c r="F239" s="103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1"/>
      <c r="B240" s="1032"/>
      <c r="C240" s="1032"/>
      <c r="D240" s="1032"/>
      <c r="E240" s="1032"/>
      <c r="F240" s="1033"/>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1"/>
      <c r="B241" s="1032"/>
      <c r="C241" s="1032"/>
      <c r="D241" s="1032"/>
      <c r="E241" s="1032"/>
      <c r="F241" s="1033"/>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1"/>
      <c r="B242" s="1032"/>
      <c r="C242" s="1032"/>
      <c r="D242" s="1032"/>
      <c r="E242" s="1032"/>
      <c r="F242" s="103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1"/>
      <c r="B243" s="1032"/>
      <c r="C243" s="1032"/>
      <c r="D243" s="1032"/>
      <c r="E243" s="1032"/>
      <c r="F243" s="1033"/>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1"/>
      <c r="B244" s="1032"/>
      <c r="C244" s="1032"/>
      <c r="D244" s="1032"/>
      <c r="E244" s="1032"/>
      <c r="F244" s="1033"/>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1"/>
      <c r="B245" s="1032"/>
      <c r="C245" s="1032"/>
      <c r="D245" s="1032"/>
      <c r="E245" s="1032"/>
      <c r="F245" s="1033"/>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1"/>
      <c r="B246" s="1032"/>
      <c r="C246" s="1032"/>
      <c r="D246" s="1032"/>
      <c r="E246" s="1032"/>
      <c r="F246" s="1033"/>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1"/>
      <c r="B247" s="1032"/>
      <c r="C247" s="1032"/>
      <c r="D247" s="1032"/>
      <c r="E247" s="1032"/>
      <c r="F247" s="1033"/>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1"/>
      <c r="B248" s="1032"/>
      <c r="C248" s="1032"/>
      <c r="D248" s="1032"/>
      <c r="E248" s="1032"/>
      <c r="F248" s="1033"/>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1"/>
      <c r="B249" s="1032"/>
      <c r="C249" s="1032"/>
      <c r="D249" s="1032"/>
      <c r="E249" s="1032"/>
      <c r="F249" s="1033"/>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1"/>
      <c r="B250" s="1032"/>
      <c r="C250" s="1032"/>
      <c r="D250" s="1032"/>
      <c r="E250" s="1032"/>
      <c r="F250" s="1033"/>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1"/>
      <c r="B251" s="1032"/>
      <c r="C251" s="1032"/>
      <c r="D251" s="1032"/>
      <c r="E251" s="1032"/>
      <c r="F251" s="1033"/>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1"/>
      <c r="B252" s="1032"/>
      <c r="C252" s="1032"/>
      <c r="D252" s="1032"/>
      <c r="E252" s="1032"/>
      <c r="F252" s="103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1"/>
      <c r="B253" s="1032"/>
      <c r="C253" s="1032"/>
      <c r="D253" s="1032"/>
      <c r="E253" s="1032"/>
      <c r="F253" s="1033"/>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1"/>
      <c r="B254" s="1032"/>
      <c r="C254" s="1032"/>
      <c r="D254" s="1032"/>
      <c r="E254" s="1032"/>
      <c r="F254" s="1033"/>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1"/>
      <c r="B255" s="1032"/>
      <c r="C255" s="1032"/>
      <c r="D255" s="1032"/>
      <c r="E255" s="1032"/>
      <c r="F255" s="103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1"/>
      <c r="B256" s="1032"/>
      <c r="C256" s="1032"/>
      <c r="D256" s="1032"/>
      <c r="E256" s="1032"/>
      <c r="F256" s="1033"/>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1"/>
      <c r="B257" s="1032"/>
      <c r="C257" s="1032"/>
      <c r="D257" s="1032"/>
      <c r="E257" s="1032"/>
      <c r="F257" s="1033"/>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1"/>
      <c r="B258" s="1032"/>
      <c r="C258" s="1032"/>
      <c r="D258" s="1032"/>
      <c r="E258" s="1032"/>
      <c r="F258" s="1033"/>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1"/>
      <c r="B259" s="1032"/>
      <c r="C259" s="1032"/>
      <c r="D259" s="1032"/>
      <c r="E259" s="1032"/>
      <c r="F259" s="1033"/>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1"/>
      <c r="B260" s="1032"/>
      <c r="C260" s="1032"/>
      <c r="D260" s="1032"/>
      <c r="E260" s="1032"/>
      <c r="F260" s="1033"/>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1"/>
      <c r="B261" s="1032"/>
      <c r="C261" s="1032"/>
      <c r="D261" s="1032"/>
      <c r="E261" s="1032"/>
      <c r="F261" s="1033"/>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1"/>
      <c r="B262" s="1032"/>
      <c r="C262" s="1032"/>
      <c r="D262" s="1032"/>
      <c r="E262" s="1032"/>
      <c r="F262" s="1033"/>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1"/>
      <c r="B263" s="1032"/>
      <c r="C263" s="1032"/>
      <c r="D263" s="1032"/>
      <c r="E263" s="1032"/>
      <c r="F263" s="1033"/>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1"/>
      <c r="B264" s="1032"/>
      <c r="C264" s="1032"/>
      <c r="D264" s="1032"/>
      <c r="E264" s="1032"/>
      <c r="F264" s="1033"/>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7" t="s">
        <v>297</v>
      </c>
      <c r="K3" s="109"/>
      <c r="L3" s="109"/>
      <c r="M3" s="109"/>
      <c r="N3" s="109"/>
      <c r="O3" s="109"/>
      <c r="P3" s="338" t="s">
        <v>27</v>
      </c>
      <c r="Q3" s="338"/>
      <c r="R3" s="338"/>
      <c r="S3" s="338"/>
      <c r="T3" s="338"/>
      <c r="U3" s="338"/>
      <c r="V3" s="338"/>
      <c r="W3" s="338"/>
      <c r="X3" s="338"/>
      <c r="Y3" s="348" t="s">
        <v>353</v>
      </c>
      <c r="Z3" s="349"/>
      <c r="AA3" s="349"/>
      <c r="AB3" s="349"/>
      <c r="AC3" s="277" t="s">
        <v>338</v>
      </c>
      <c r="AD3" s="277"/>
      <c r="AE3" s="277"/>
      <c r="AF3" s="277"/>
      <c r="AG3" s="277"/>
      <c r="AH3" s="348" t="s">
        <v>258</v>
      </c>
      <c r="AI3" s="350"/>
      <c r="AJ3" s="350"/>
      <c r="AK3" s="350"/>
      <c r="AL3" s="350" t="s">
        <v>21</v>
      </c>
      <c r="AM3" s="350"/>
      <c r="AN3" s="350"/>
      <c r="AO3" s="422"/>
      <c r="AP3" s="423" t="s">
        <v>298</v>
      </c>
      <c r="AQ3" s="423"/>
      <c r="AR3" s="423"/>
      <c r="AS3" s="423"/>
      <c r="AT3" s="423"/>
      <c r="AU3" s="423"/>
      <c r="AV3" s="423"/>
      <c r="AW3" s="423"/>
      <c r="AX3" s="423"/>
      <c r="AY3">
        <f>$AY$2</f>
        <v>0</v>
      </c>
    </row>
    <row r="4" spans="1:51" ht="26.25" customHeight="1" x14ac:dyDescent="0.15">
      <c r="A4" s="1052">
        <v>1</v>
      </c>
      <c r="B4" s="1052">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7" t="s">
        <v>297</v>
      </c>
      <c r="K36" s="109"/>
      <c r="L36" s="109"/>
      <c r="M36" s="109"/>
      <c r="N36" s="109"/>
      <c r="O36" s="109"/>
      <c r="P36" s="338" t="s">
        <v>27</v>
      </c>
      <c r="Q36" s="338"/>
      <c r="R36" s="338"/>
      <c r="S36" s="338"/>
      <c r="T36" s="338"/>
      <c r="U36" s="338"/>
      <c r="V36" s="338"/>
      <c r="W36" s="338"/>
      <c r="X36" s="338"/>
      <c r="Y36" s="348" t="s">
        <v>353</v>
      </c>
      <c r="Z36" s="349"/>
      <c r="AA36" s="349"/>
      <c r="AB36" s="349"/>
      <c r="AC36" s="277" t="s">
        <v>338</v>
      </c>
      <c r="AD36" s="277"/>
      <c r="AE36" s="277"/>
      <c r="AF36" s="277"/>
      <c r="AG36" s="277"/>
      <c r="AH36" s="348" t="s">
        <v>258</v>
      </c>
      <c r="AI36" s="350"/>
      <c r="AJ36" s="350"/>
      <c r="AK36" s="350"/>
      <c r="AL36" s="350" t="s">
        <v>21</v>
      </c>
      <c r="AM36" s="350"/>
      <c r="AN36" s="350"/>
      <c r="AO36" s="422"/>
      <c r="AP36" s="423" t="s">
        <v>298</v>
      </c>
      <c r="AQ36" s="423"/>
      <c r="AR36" s="423"/>
      <c r="AS36" s="423"/>
      <c r="AT36" s="423"/>
      <c r="AU36" s="423"/>
      <c r="AV36" s="423"/>
      <c r="AW36" s="423"/>
      <c r="AX36" s="423"/>
      <c r="AY36">
        <f>$AY$34</f>
        <v>0</v>
      </c>
    </row>
    <row r="37" spans="1:51" ht="26.25" customHeight="1" x14ac:dyDescent="0.15">
      <c r="A37" s="1052">
        <v>1</v>
      </c>
      <c r="B37" s="1052">
        <v>1</v>
      </c>
      <c r="C37" s="421"/>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7" t="s">
        <v>297</v>
      </c>
      <c r="K69" s="109"/>
      <c r="L69" s="109"/>
      <c r="M69" s="109"/>
      <c r="N69" s="109"/>
      <c r="O69" s="109"/>
      <c r="P69" s="338" t="s">
        <v>27</v>
      </c>
      <c r="Q69" s="338"/>
      <c r="R69" s="338"/>
      <c r="S69" s="338"/>
      <c r="T69" s="338"/>
      <c r="U69" s="338"/>
      <c r="V69" s="338"/>
      <c r="W69" s="338"/>
      <c r="X69" s="338"/>
      <c r="Y69" s="348" t="s">
        <v>353</v>
      </c>
      <c r="Z69" s="349"/>
      <c r="AA69" s="349"/>
      <c r="AB69" s="349"/>
      <c r="AC69" s="277" t="s">
        <v>338</v>
      </c>
      <c r="AD69" s="277"/>
      <c r="AE69" s="277"/>
      <c r="AF69" s="277"/>
      <c r="AG69" s="277"/>
      <c r="AH69" s="348" t="s">
        <v>258</v>
      </c>
      <c r="AI69" s="350"/>
      <c r="AJ69" s="350"/>
      <c r="AK69" s="350"/>
      <c r="AL69" s="350" t="s">
        <v>21</v>
      </c>
      <c r="AM69" s="350"/>
      <c r="AN69" s="350"/>
      <c r="AO69" s="422"/>
      <c r="AP69" s="423" t="s">
        <v>298</v>
      </c>
      <c r="AQ69" s="423"/>
      <c r="AR69" s="423"/>
      <c r="AS69" s="423"/>
      <c r="AT69" s="423"/>
      <c r="AU69" s="423"/>
      <c r="AV69" s="423"/>
      <c r="AW69" s="423"/>
      <c r="AX69" s="423"/>
      <c r="AY69" s="34">
        <f t="shared" ref="AY69:AY70" si="0">$AY$67</f>
        <v>0</v>
      </c>
    </row>
    <row r="70" spans="1:51" ht="26.25" customHeight="1" x14ac:dyDescent="0.15">
      <c r="A70" s="1052">
        <v>1</v>
      </c>
      <c r="B70" s="1052">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7"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7" t="s">
        <v>338</v>
      </c>
      <c r="AD102" s="277"/>
      <c r="AE102" s="277"/>
      <c r="AF102" s="277"/>
      <c r="AG102" s="277"/>
      <c r="AH102" s="348" t="s">
        <v>258</v>
      </c>
      <c r="AI102" s="350"/>
      <c r="AJ102" s="350"/>
      <c r="AK102" s="350"/>
      <c r="AL102" s="350" t="s">
        <v>21</v>
      </c>
      <c r="AM102" s="350"/>
      <c r="AN102" s="350"/>
      <c r="AO102" s="422"/>
      <c r="AP102" s="423" t="s">
        <v>298</v>
      </c>
      <c r="AQ102" s="423"/>
      <c r="AR102" s="423"/>
      <c r="AS102" s="423"/>
      <c r="AT102" s="423"/>
      <c r="AU102" s="423"/>
      <c r="AV102" s="423"/>
      <c r="AW102" s="423"/>
      <c r="AX102" s="423"/>
      <c r="AY102" s="34">
        <f t="shared" ref="AY102:AY103" si="1">$AY$100</f>
        <v>0</v>
      </c>
    </row>
    <row r="103" spans="1:51" ht="26.25" customHeight="1" x14ac:dyDescent="0.15">
      <c r="A103" s="1052">
        <v>1</v>
      </c>
      <c r="B103" s="1052">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7"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7" t="s">
        <v>338</v>
      </c>
      <c r="AD135" s="277"/>
      <c r="AE135" s="277"/>
      <c r="AF135" s="277"/>
      <c r="AG135" s="277"/>
      <c r="AH135" s="348" t="s">
        <v>258</v>
      </c>
      <c r="AI135" s="350"/>
      <c r="AJ135" s="350"/>
      <c r="AK135" s="350"/>
      <c r="AL135" s="350" t="s">
        <v>21</v>
      </c>
      <c r="AM135" s="350"/>
      <c r="AN135" s="350"/>
      <c r="AO135" s="422"/>
      <c r="AP135" s="423" t="s">
        <v>298</v>
      </c>
      <c r="AQ135" s="423"/>
      <c r="AR135" s="423"/>
      <c r="AS135" s="423"/>
      <c r="AT135" s="423"/>
      <c r="AU135" s="423"/>
      <c r="AV135" s="423"/>
      <c r="AW135" s="423"/>
      <c r="AX135" s="423"/>
      <c r="AY135" s="34">
        <f t="shared" ref="AY135:AY136" si="2">$AY$133</f>
        <v>0</v>
      </c>
    </row>
    <row r="136" spans="1:51" ht="26.25" customHeight="1" x14ac:dyDescent="0.15">
      <c r="A136" s="1052">
        <v>1</v>
      </c>
      <c r="B136" s="1052">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7"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7" t="s">
        <v>338</v>
      </c>
      <c r="AD168" s="277"/>
      <c r="AE168" s="277"/>
      <c r="AF168" s="277"/>
      <c r="AG168" s="277"/>
      <c r="AH168" s="348" t="s">
        <v>258</v>
      </c>
      <c r="AI168" s="350"/>
      <c r="AJ168" s="350"/>
      <c r="AK168" s="350"/>
      <c r="AL168" s="350" t="s">
        <v>21</v>
      </c>
      <c r="AM168" s="350"/>
      <c r="AN168" s="350"/>
      <c r="AO168" s="422"/>
      <c r="AP168" s="423" t="s">
        <v>298</v>
      </c>
      <c r="AQ168" s="423"/>
      <c r="AR168" s="423"/>
      <c r="AS168" s="423"/>
      <c r="AT168" s="423"/>
      <c r="AU168" s="423"/>
      <c r="AV168" s="423"/>
      <c r="AW168" s="423"/>
      <c r="AX168" s="423"/>
      <c r="AY168" s="34">
        <f t="shared" ref="AY168:AY169" si="3">$AY$166</f>
        <v>0</v>
      </c>
    </row>
    <row r="169" spans="1:51" ht="26.25" customHeight="1" x14ac:dyDescent="0.15">
      <c r="A169" s="1052">
        <v>1</v>
      </c>
      <c r="B169" s="1052">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7"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7" t="s">
        <v>338</v>
      </c>
      <c r="AD201" s="277"/>
      <c r="AE201" s="277"/>
      <c r="AF201" s="277"/>
      <c r="AG201" s="277"/>
      <c r="AH201" s="348" t="s">
        <v>258</v>
      </c>
      <c r="AI201" s="350"/>
      <c r="AJ201" s="350"/>
      <c r="AK201" s="350"/>
      <c r="AL201" s="350" t="s">
        <v>21</v>
      </c>
      <c r="AM201" s="350"/>
      <c r="AN201" s="350"/>
      <c r="AO201" s="422"/>
      <c r="AP201" s="423" t="s">
        <v>298</v>
      </c>
      <c r="AQ201" s="423"/>
      <c r="AR201" s="423"/>
      <c r="AS201" s="423"/>
      <c r="AT201" s="423"/>
      <c r="AU201" s="423"/>
      <c r="AV201" s="423"/>
      <c r="AW201" s="423"/>
      <c r="AX201" s="423"/>
      <c r="AY201" s="34">
        <f t="shared" ref="AY201:AY202" si="4">$AY$199</f>
        <v>0</v>
      </c>
    </row>
    <row r="202" spans="1:51" ht="26.25" customHeight="1" x14ac:dyDescent="0.15">
      <c r="A202" s="1052">
        <v>1</v>
      </c>
      <c r="B202" s="1052">
        <v>1</v>
      </c>
      <c r="C202" s="421"/>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7"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7" t="s">
        <v>338</v>
      </c>
      <c r="AD234" s="277"/>
      <c r="AE234" s="277"/>
      <c r="AF234" s="277"/>
      <c r="AG234" s="277"/>
      <c r="AH234" s="348" t="s">
        <v>258</v>
      </c>
      <c r="AI234" s="350"/>
      <c r="AJ234" s="350"/>
      <c r="AK234" s="350"/>
      <c r="AL234" s="350" t="s">
        <v>21</v>
      </c>
      <c r="AM234" s="350"/>
      <c r="AN234" s="350"/>
      <c r="AO234" s="422"/>
      <c r="AP234" s="423" t="s">
        <v>298</v>
      </c>
      <c r="AQ234" s="423"/>
      <c r="AR234" s="423"/>
      <c r="AS234" s="423"/>
      <c r="AT234" s="423"/>
      <c r="AU234" s="423"/>
      <c r="AV234" s="423"/>
      <c r="AW234" s="423"/>
      <c r="AX234" s="423"/>
      <c r="AY234" s="91">
        <f>$AY$232</f>
        <v>0</v>
      </c>
    </row>
    <row r="235" spans="1:51" ht="26.25" customHeight="1" x14ac:dyDescent="0.15">
      <c r="A235" s="1052">
        <v>1</v>
      </c>
      <c r="B235" s="1052">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7"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7" t="s">
        <v>338</v>
      </c>
      <c r="AD267" s="277"/>
      <c r="AE267" s="277"/>
      <c r="AF267" s="277"/>
      <c r="AG267" s="277"/>
      <c r="AH267" s="348" t="s">
        <v>258</v>
      </c>
      <c r="AI267" s="350"/>
      <c r="AJ267" s="350"/>
      <c r="AK267" s="350"/>
      <c r="AL267" s="350" t="s">
        <v>21</v>
      </c>
      <c r="AM267" s="350"/>
      <c r="AN267" s="350"/>
      <c r="AO267" s="422"/>
      <c r="AP267" s="423" t="s">
        <v>298</v>
      </c>
      <c r="AQ267" s="423"/>
      <c r="AR267" s="423"/>
      <c r="AS267" s="423"/>
      <c r="AT267" s="423"/>
      <c r="AU267" s="423"/>
      <c r="AV267" s="423"/>
      <c r="AW267" s="423"/>
      <c r="AX267" s="423"/>
      <c r="AY267" s="34">
        <f t="shared" ref="AY267:AY268" si="5">$AY$265</f>
        <v>0</v>
      </c>
    </row>
    <row r="268" spans="1:51" ht="26.25" customHeight="1" x14ac:dyDescent="0.15">
      <c r="A268" s="1052">
        <v>1</v>
      </c>
      <c r="B268" s="1052">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7"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7" t="s">
        <v>338</v>
      </c>
      <c r="AD300" s="277"/>
      <c r="AE300" s="277"/>
      <c r="AF300" s="277"/>
      <c r="AG300" s="277"/>
      <c r="AH300" s="348" t="s">
        <v>258</v>
      </c>
      <c r="AI300" s="350"/>
      <c r="AJ300" s="350"/>
      <c r="AK300" s="350"/>
      <c r="AL300" s="350" t="s">
        <v>21</v>
      </c>
      <c r="AM300" s="350"/>
      <c r="AN300" s="350"/>
      <c r="AO300" s="422"/>
      <c r="AP300" s="423" t="s">
        <v>298</v>
      </c>
      <c r="AQ300" s="423"/>
      <c r="AR300" s="423"/>
      <c r="AS300" s="423"/>
      <c r="AT300" s="423"/>
      <c r="AU300" s="423"/>
      <c r="AV300" s="423"/>
      <c r="AW300" s="423"/>
      <c r="AX300" s="423"/>
      <c r="AY300" s="34">
        <f t="shared" ref="AY300:AY301" si="6">$AY$298</f>
        <v>0</v>
      </c>
    </row>
    <row r="301" spans="1:51" ht="26.25" customHeight="1" x14ac:dyDescent="0.15">
      <c r="A301" s="1052">
        <v>1</v>
      </c>
      <c r="B301" s="1052">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7"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7" t="s">
        <v>338</v>
      </c>
      <c r="AD333" s="277"/>
      <c r="AE333" s="277"/>
      <c r="AF333" s="277"/>
      <c r="AG333" s="277"/>
      <c r="AH333" s="348" t="s">
        <v>258</v>
      </c>
      <c r="AI333" s="350"/>
      <c r="AJ333" s="350"/>
      <c r="AK333" s="350"/>
      <c r="AL333" s="350" t="s">
        <v>21</v>
      </c>
      <c r="AM333" s="350"/>
      <c r="AN333" s="350"/>
      <c r="AO333" s="422"/>
      <c r="AP333" s="423" t="s">
        <v>298</v>
      </c>
      <c r="AQ333" s="423"/>
      <c r="AR333" s="423"/>
      <c r="AS333" s="423"/>
      <c r="AT333" s="423"/>
      <c r="AU333" s="423"/>
      <c r="AV333" s="423"/>
      <c r="AW333" s="423"/>
      <c r="AX333" s="423"/>
      <c r="AY333" s="34">
        <f t="shared" ref="AY333:AY334" si="7">$AY$331</f>
        <v>0</v>
      </c>
    </row>
    <row r="334" spans="1:51" ht="26.25" customHeight="1" x14ac:dyDescent="0.15">
      <c r="A334" s="1052">
        <v>1</v>
      </c>
      <c r="B334" s="1052">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7"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7" t="s">
        <v>338</v>
      </c>
      <c r="AD366" s="277"/>
      <c r="AE366" s="277"/>
      <c r="AF366" s="277"/>
      <c r="AG366" s="277"/>
      <c r="AH366" s="348" t="s">
        <v>258</v>
      </c>
      <c r="AI366" s="350"/>
      <c r="AJ366" s="350"/>
      <c r="AK366" s="350"/>
      <c r="AL366" s="350" t="s">
        <v>21</v>
      </c>
      <c r="AM366" s="350"/>
      <c r="AN366" s="350"/>
      <c r="AO366" s="422"/>
      <c r="AP366" s="423" t="s">
        <v>298</v>
      </c>
      <c r="AQ366" s="423"/>
      <c r="AR366" s="423"/>
      <c r="AS366" s="423"/>
      <c r="AT366" s="423"/>
      <c r="AU366" s="423"/>
      <c r="AV366" s="423"/>
      <c r="AW366" s="423"/>
      <c r="AX366" s="423"/>
      <c r="AY366" s="34">
        <f t="shared" ref="AY366:AY367" si="8">$AY$364</f>
        <v>0</v>
      </c>
    </row>
    <row r="367" spans="1:51" ht="26.25" customHeight="1" x14ac:dyDescent="0.15">
      <c r="A367" s="1052">
        <v>1</v>
      </c>
      <c r="B367" s="1052">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7"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7" t="s">
        <v>338</v>
      </c>
      <c r="AD399" s="277"/>
      <c r="AE399" s="277"/>
      <c r="AF399" s="277"/>
      <c r="AG399" s="277"/>
      <c r="AH399" s="348" t="s">
        <v>258</v>
      </c>
      <c r="AI399" s="350"/>
      <c r="AJ399" s="350"/>
      <c r="AK399" s="350"/>
      <c r="AL399" s="350" t="s">
        <v>21</v>
      </c>
      <c r="AM399" s="350"/>
      <c r="AN399" s="350"/>
      <c r="AO399" s="422"/>
      <c r="AP399" s="423" t="s">
        <v>298</v>
      </c>
      <c r="AQ399" s="423"/>
      <c r="AR399" s="423"/>
      <c r="AS399" s="423"/>
      <c r="AT399" s="423"/>
      <c r="AU399" s="423"/>
      <c r="AV399" s="423"/>
      <c r="AW399" s="423"/>
      <c r="AX399" s="423"/>
      <c r="AY399" s="34">
        <f t="shared" ref="AY399:AY400" si="9">$AY$397</f>
        <v>0</v>
      </c>
    </row>
    <row r="400" spans="1:51" ht="26.25" customHeight="1" x14ac:dyDescent="0.15">
      <c r="A400" s="1052">
        <v>1</v>
      </c>
      <c r="B400" s="1052">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7"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7" t="s">
        <v>338</v>
      </c>
      <c r="AD432" s="277"/>
      <c r="AE432" s="277"/>
      <c r="AF432" s="277"/>
      <c r="AG432" s="277"/>
      <c r="AH432" s="348" t="s">
        <v>258</v>
      </c>
      <c r="AI432" s="350"/>
      <c r="AJ432" s="350"/>
      <c r="AK432" s="350"/>
      <c r="AL432" s="350" t="s">
        <v>21</v>
      </c>
      <c r="AM432" s="350"/>
      <c r="AN432" s="350"/>
      <c r="AO432" s="422"/>
      <c r="AP432" s="423" t="s">
        <v>298</v>
      </c>
      <c r="AQ432" s="423"/>
      <c r="AR432" s="423"/>
      <c r="AS432" s="423"/>
      <c r="AT432" s="423"/>
      <c r="AU432" s="423"/>
      <c r="AV432" s="423"/>
      <c r="AW432" s="423"/>
      <c r="AX432" s="423"/>
      <c r="AY432" s="34">
        <f t="shared" ref="AY432:AY433" si="10">$AY$430</f>
        <v>0</v>
      </c>
    </row>
    <row r="433" spans="1:51" ht="26.25" customHeight="1" x14ac:dyDescent="0.15">
      <c r="A433" s="1052">
        <v>1</v>
      </c>
      <c r="B433" s="1052">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7"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7" t="s">
        <v>338</v>
      </c>
      <c r="AD465" s="277"/>
      <c r="AE465" s="277"/>
      <c r="AF465" s="277"/>
      <c r="AG465" s="277"/>
      <c r="AH465" s="348" t="s">
        <v>258</v>
      </c>
      <c r="AI465" s="350"/>
      <c r="AJ465" s="350"/>
      <c r="AK465" s="350"/>
      <c r="AL465" s="350" t="s">
        <v>21</v>
      </c>
      <c r="AM465" s="350"/>
      <c r="AN465" s="350"/>
      <c r="AO465" s="422"/>
      <c r="AP465" s="423" t="s">
        <v>298</v>
      </c>
      <c r="AQ465" s="423"/>
      <c r="AR465" s="423"/>
      <c r="AS465" s="423"/>
      <c r="AT465" s="423"/>
      <c r="AU465" s="423"/>
      <c r="AV465" s="423"/>
      <c r="AW465" s="423"/>
      <c r="AX465" s="423"/>
      <c r="AY465" s="34">
        <f t="shared" ref="AY465:AY466" si="11">$AY$463</f>
        <v>0</v>
      </c>
    </row>
    <row r="466" spans="1:51" ht="26.25" customHeight="1" x14ac:dyDescent="0.15">
      <c r="A466" s="1052">
        <v>1</v>
      </c>
      <c r="B466" s="1052">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7"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7" t="s">
        <v>338</v>
      </c>
      <c r="AD498" s="277"/>
      <c r="AE498" s="277"/>
      <c r="AF498" s="277"/>
      <c r="AG498" s="277"/>
      <c r="AH498" s="348" t="s">
        <v>258</v>
      </c>
      <c r="AI498" s="350"/>
      <c r="AJ498" s="350"/>
      <c r="AK498" s="350"/>
      <c r="AL498" s="350" t="s">
        <v>21</v>
      </c>
      <c r="AM498" s="350"/>
      <c r="AN498" s="350"/>
      <c r="AO498" s="422"/>
      <c r="AP498" s="423" t="s">
        <v>298</v>
      </c>
      <c r="AQ498" s="423"/>
      <c r="AR498" s="423"/>
      <c r="AS498" s="423"/>
      <c r="AT498" s="423"/>
      <c r="AU498" s="423"/>
      <c r="AV498" s="423"/>
      <c r="AW498" s="423"/>
      <c r="AX498" s="423"/>
      <c r="AY498" s="34">
        <f t="shared" ref="AY498:AY499" si="12">$AY$496</f>
        <v>0</v>
      </c>
    </row>
    <row r="499" spans="1:51" ht="26.25" customHeight="1" x14ac:dyDescent="0.15">
      <c r="A499" s="1052">
        <v>1</v>
      </c>
      <c r="B499" s="1052">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7"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7" t="s">
        <v>338</v>
      </c>
      <c r="AD531" s="277"/>
      <c r="AE531" s="277"/>
      <c r="AF531" s="277"/>
      <c r="AG531" s="277"/>
      <c r="AH531" s="348" t="s">
        <v>258</v>
      </c>
      <c r="AI531" s="350"/>
      <c r="AJ531" s="350"/>
      <c r="AK531" s="350"/>
      <c r="AL531" s="350" t="s">
        <v>21</v>
      </c>
      <c r="AM531" s="350"/>
      <c r="AN531" s="350"/>
      <c r="AO531" s="422"/>
      <c r="AP531" s="423" t="s">
        <v>298</v>
      </c>
      <c r="AQ531" s="423"/>
      <c r="AR531" s="423"/>
      <c r="AS531" s="423"/>
      <c r="AT531" s="423"/>
      <c r="AU531" s="423"/>
      <c r="AV531" s="423"/>
      <c r="AW531" s="423"/>
      <c r="AX531" s="423"/>
      <c r="AY531" s="34">
        <f t="shared" ref="AY531:AY532" si="13">$AY$529</f>
        <v>0</v>
      </c>
    </row>
    <row r="532" spans="1:51" ht="26.25" customHeight="1" x14ac:dyDescent="0.15">
      <c r="A532" s="1052">
        <v>1</v>
      </c>
      <c r="B532" s="1052">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7"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7" t="s">
        <v>338</v>
      </c>
      <c r="AD564" s="277"/>
      <c r="AE564" s="277"/>
      <c r="AF564" s="277"/>
      <c r="AG564" s="277"/>
      <c r="AH564" s="348" t="s">
        <v>258</v>
      </c>
      <c r="AI564" s="350"/>
      <c r="AJ564" s="350"/>
      <c r="AK564" s="350"/>
      <c r="AL564" s="350" t="s">
        <v>21</v>
      </c>
      <c r="AM564" s="350"/>
      <c r="AN564" s="350"/>
      <c r="AO564" s="422"/>
      <c r="AP564" s="423" t="s">
        <v>298</v>
      </c>
      <c r="AQ564" s="423"/>
      <c r="AR564" s="423"/>
      <c r="AS564" s="423"/>
      <c r="AT564" s="423"/>
      <c r="AU564" s="423"/>
      <c r="AV564" s="423"/>
      <c r="AW564" s="423"/>
      <c r="AX564" s="423"/>
      <c r="AY564" s="34">
        <f t="shared" ref="AY564:AY565" si="14">$AY$562</f>
        <v>0</v>
      </c>
    </row>
    <row r="565" spans="1:51" ht="26.25" customHeight="1" x14ac:dyDescent="0.15">
      <c r="A565" s="1052">
        <v>1</v>
      </c>
      <c r="B565" s="1052">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7"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7" t="s">
        <v>338</v>
      </c>
      <c r="AD597" s="277"/>
      <c r="AE597" s="277"/>
      <c r="AF597" s="277"/>
      <c r="AG597" s="277"/>
      <c r="AH597" s="348" t="s">
        <v>258</v>
      </c>
      <c r="AI597" s="350"/>
      <c r="AJ597" s="350"/>
      <c r="AK597" s="350"/>
      <c r="AL597" s="350" t="s">
        <v>21</v>
      </c>
      <c r="AM597" s="350"/>
      <c r="AN597" s="350"/>
      <c r="AO597" s="422"/>
      <c r="AP597" s="423" t="s">
        <v>298</v>
      </c>
      <c r="AQ597" s="423"/>
      <c r="AR597" s="423"/>
      <c r="AS597" s="423"/>
      <c r="AT597" s="423"/>
      <c r="AU597" s="423"/>
      <c r="AV597" s="423"/>
      <c r="AW597" s="423"/>
      <c r="AX597" s="423"/>
      <c r="AY597" s="34">
        <f t="shared" ref="AY597:AY598" si="15">$AY$595</f>
        <v>0</v>
      </c>
    </row>
    <row r="598" spans="1:51" ht="26.25" customHeight="1" x14ac:dyDescent="0.15">
      <c r="A598" s="1052">
        <v>1</v>
      </c>
      <c r="B598" s="1052">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7"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7" t="s">
        <v>338</v>
      </c>
      <c r="AD630" s="277"/>
      <c r="AE630" s="277"/>
      <c r="AF630" s="277"/>
      <c r="AG630" s="277"/>
      <c r="AH630" s="348" t="s">
        <v>258</v>
      </c>
      <c r="AI630" s="350"/>
      <c r="AJ630" s="350"/>
      <c r="AK630" s="350"/>
      <c r="AL630" s="350" t="s">
        <v>21</v>
      </c>
      <c r="AM630" s="350"/>
      <c r="AN630" s="350"/>
      <c r="AO630" s="422"/>
      <c r="AP630" s="423" t="s">
        <v>298</v>
      </c>
      <c r="AQ630" s="423"/>
      <c r="AR630" s="423"/>
      <c r="AS630" s="423"/>
      <c r="AT630" s="423"/>
      <c r="AU630" s="423"/>
      <c r="AV630" s="423"/>
      <c r="AW630" s="423"/>
      <c r="AX630" s="423"/>
      <c r="AY630" s="34">
        <f t="shared" ref="AY630:AY631" si="16">$AY$628</f>
        <v>0</v>
      </c>
    </row>
    <row r="631" spans="1:51" ht="26.25" customHeight="1" x14ac:dyDescent="0.15">
      <c r="A631" s="1052">
        <v>1</v>
      </c>
      <c r="B631" s="1052">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7"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7" t="s">
        <v>338</v>
      </c>
      <c r="AD663" s="277"/>
      <c r="AE663" s="277"/>
      <c r="AF663" s="277"/>
      <c r="AG663" s="277"/>
      <c r="AH663" s="348" t="s">
        <v>258</v>
      </c>
      <c r="AI663" s="350"/>
      <c r="AJ663" s="350"/>
      <c r="AK663" s="350"/>
      <c r="AL663" s="350" t="s">
        <v>21</v>
      </c>
      <c r="AM663" s="350"/>
      <c r="AN663" s="350"/>
      <c r="AO663" s="422"/>
      <c r="AP663" s="423" t="s">
        <v>298</v>
      </c>
      <c r="AQ663" s="423"/>
      <c r="AR663" s="423"/>
      <c r="AS663" s="423"/>
      <c r="AT663" s="423"/>
      <c r="AU663" s="423"/>
      <c r="AV663" s="423"/>
      <c r="AW663" s="423"/>
      <c r="AX663" s="423"/>
      <c r="AY663" s="34">
        <f t="shared" ref="AY663:AY664" si="17">$AY$661</f>
        <v>0</v>
      </c>
    </row>
    <row r="664" spans="1:51" ht="26.25" customHeight="1" x14ac:dyDescent="0.15">
      <c r="A664" s="1052">
        <v>1</v>
      </c>
      <c r="B664" s="1052">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7"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7" t="s">
        <v>338</v>
      </c>
      <c r="AD696" s="277"/>
      <c r="AE696" s="277"/>
      <c r="AF696" s="277"/>
      <c r="AG696" s="277"/>
      <c r="AH696" s="348" t="s">
        <v>258</v>
      </c>
      <c r="AI696" s="350"/>
      <c r="AJ696" s="350"/>
      <c r="AK696" s="350"/>
      <c r="AL696" s="350" t="s">
        <v>21</v>
      </c>
      <c r="AM696" s="350"/>
      <c r="AN696" s="350"/>
      <c r="AO696" s="422"/>
      <c r="AP696" s="423" t="s">
        <v>298</v>
      </c>
      <c r="AQ696" s="423"/>
      <c r="AR696" s="423"/>
      <c r="AS696" s="423"/>
      <c r="AT696" s="423"/>
      <c r="AU696" s="423"/>
      <c r="AV696" s="423"/>
      <c r="AW696" s="423"/>
      <c r="AX696" s="423"/>
      <c r="AY696" s="34">
        <f t="shared" ref="AY696:AY697" si="18">$AY$694</f>
        <v>0</v>
      </c>
    </row>
    <row r="697" spans="1:51" ht="26.25" customHeight="1" x14ac:dyDescent="0.15">
      <c r="A697" s="1052">
        <v>1</v>
      </c>
      <c r="B697" s="1052">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7"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7" t="s">
        <v>338</v>
      </c>
      <c r="AD729" s="277"/>
      <c r="AE729" s="277"/>
      <c r="AF729" s="277"/>
      <c r="AG729" s="277"/>
      <c r="AH729" s="348" t="s">
        <v>258</v>
      </c>
      <c r="AI729" s="350"/>
      <c r="AJ729" s="350"/>
      <c r="AK729" s="350"/>
      <c r="AL729" s="350" t="s">
        <v>21</v>
      </c>
      <c r="AM729" s="350"/>
      <c r="AN729" s="350"/>
      <c r="AO729" s="422"/>
      <c r="AP729" s="423" t="s">
        <v>298</v>
      </c>
      <c r="AQ729" s="423"/>
      <c r="AR729" s="423"/>
      <c r="AS729" s="423"/>
      <c r="AT729" s="423"/>
      <c r="AU729" s="423"/>
      <c r="AV729" s="423"/>
      <c r="AW729" s="423"/>
      <c r="AX729" s="423"/>
      <c r="AY729" s="34">
        <f t="shared" ref="AY729:AY730" si="19">$AY$727</f>
        <v>0</v>
      </c>
    </row>
    <row r="730" spans="1:51" ht="26.25" customHeight="1" x14ac:dyDescent="0.15">
      <c r="A730" s="1052">
        <v>1</v>
      </c>
      <c r="B730" s="1052">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7"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7" t="s">
        <v>338</v>
      </c>
      <c r="AD762" s="277"/>
      <c r="AE762" s="277"/>
      <c r="AF762" s="277"/>
      <c r="AG762" s="277"/>
      <c r="AH762" s="348" t="s">
        <v>258</v>
      </c>
      <c r="AI762" s="350"/>
      <c r="AJ762" s="350"/>
      <c r="AK762" s="350"/>
      <c r="AL762" s="350" t="s">
        <v>21</v>
      </c>
      <c r="AM762" s="350"/>
      <c r="AN762" s="350"/>
      <c r="AO762" s="422"/>
      <c r="AP762" s="423" t="s">
        <v>298</v>
      </c>
      <c r="AQ762" s="423"/>
      <c r="AR762" s="423"/>
      <c r="AS762" s="423"/>
      <c r="AT762" s="423"/>
      <c r="AU762" s="423"/>
      <c r="AV762" s="423"/>
      <c r="AW762" s="423"/>
      <c r="AX762" s="423"/>
      <c r="AY762" s="34">
        <f t="shared" ref="AY762:AY763" si="20">$AY$760</f>
        <v>0</v>
      </c>
    </row>
    <row r="763" spans="1:51" ht="26.25" customHeight="1" x14ac:dyDescent="0.15">
      <c r="A763" s="1052">
        <v>1</v>
      </c>
      <c r="B763" s="1052">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7"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7" t="s">
        <v>338</v>
      </c>
      <c r="AD795" s="277"/>
      <c r="AE795" s="277"/>
      <c r="AF795" s="277"/>
      <c r="AG795" s="277"/>
      <c r="AH795" s="348" t="s">
        <v>258</v>
      </c>
      <c r="AI795" s="350"/>
      <c r="AJ795" s="350"/>
      <c r="AK795" s="350"/>
      <c r="AL795" s="350" t="s">
        <v>21</v>
      </c>
      <c r="AM795" s="350"/>
      <c r="AN795" s="350"/>
      <c r="AO795" s="422"/>
      <c r="AP795" s="423" t="s">
        <v>298</v>
      </c>
      <c r="AQ795" s="423"/>
      <c r="AR795" s="423"/>
      <c r="AS795" s="423"/>
      <c r="AT795" s="423"/>
      <c r="AU795" s="423"/>
      <c r="AV795" s="423"/>
      <c r="AW795" s="423"/>
      <c r="AX795" s="423"/>
      <c r="AY795" s="34">
        <f t="shared" ref="AY795:AY796" si="21">$AY$793</f>
        <v>0</v>
      </c>
    </row>
    <row r="796" spans="1:51" ht="26.25" customHeight="1" x14ac:dyDescent="0.15">
      <c r="A796" s="1052">
        <v>1</v>
      </c>
      <c r="B796" s="1052">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7"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7" t="s">
        <v>338</v>
      </c>
      <c r="AD828" s="277"/>
      <c r="AE828" s="277"/>
      <c r="AF828" s="277"/>
      <c r="AG828" s="277"/>
      <c r="AH828" s="348" t="s">
        <v>258</v>
      </c>
      <c r="AI828" s="350"/>
      <c r="AJ828" s="350"/>
      <c r="AK828" s="350"/>
      <c r="AL828" s="350" t="s">
        <v>21</v>
      </c>
      <c r="AM828" s="350"/>
      <c r="AN828" s="350"/>
      <c r="AO828" s="422"/>
      <c r="AP828" s="423" t="s">
        <v>298</v>
      </c>
      <c r="AQ828" s="423"/>
      <c r="AR828" s="423"/>
      <c r="AS828" s="423"/>
      <c r="AT828" s="423"/>
      <c r="AU828" s="423"/>
      <c r="AV828" s="423"/>
      <c r="AW828" s="423"/>
      <c r="AX828" s="423"/>
      <c r="AY828" s="34">
        <f t="shared" ref="AY828:AY829" si="22">$AY$826</f>
        <v>0</v>
      </c>
    </row>
    <row r="829" spans="1:51" ht="26.25" customHeight="1" x14ac:dyDescent="0.15">
      <c r="A829" s="1052">
        <v>1</v>
      </c>
      <c r="B829" s="1052">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7"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7" t="s">
        <v>338</v>
      </c>
      <c r="AD861" s="277"/>
      <c r="AE861" s="277"/>
      <c r="AF861" s="277"/>
      <c r="AG861" s="277"/>
      <c r="AH861" s="348" t="s">
        <v>258</v>
      </c>
      <c r="AI861" s="350"/>
      <c r="AJ861" s="350"/>
      <c r="AK861" s="350"/>
      <c r="AL861" s="350" t="s">
        <v>21</v>
      </c>
      <c r="AM861" s="350"/>
      <c r="AN861" s="350"/>
      <c r="AO861" s="422"/>
      <c r="AP861" s="423" t="s">
        <v>298</v>
      </c>
      <c r="AQ861" s="423"/>
      <c r="AR861" s="423"/>
      <c r="AS861" s="423"/>
      <c r="AT861" s="423"/>
      <c r="AU861" s="423"/>
      <c r="AV861" s="423"/>
      <c r="AW861" s="423"/>
      <c r="AX861" s="423"/>
      <c r="AY861" s="34">
        <f t="shared" ref="AY861:AY862" si="23">$AY$859</f>
        <v>0</v>
      </c>
    </row>
    <row r="862" spans="1:51" ht="26.25" customHeight="1" x14ac:dyDescent="0.15">
      <c r="A862" s="1052">
        <v>1</v>
      </c>
      <c r="B862" s="1052">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7"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7" t="s">
        <v>338</v>
      </c>
      <c r="AD894" s="277"/>
      <c r="AE894" s="277"/>
      <c r="AF894" s="277"/>
      <c r="AG894" s="277"/>
      <c r="AH894" s="348" t="s">
        <v>258</v>
      </c>
      <c r="AI894" s="350"/>
      <c r="AJ894" s="350"/>
      <c r="AK894" s="350"/>
      <c r="AL894" s="350" t="s">
        <v>21</v>
      </c>
      <c r="AM894" s="350"/>
      <c r="AN894" s="350"/>
      <c r="AO894" s="422"/>
      <c r="AP894" s="423" t="s">
        <v>298</v>
      </c>
      <c r="AQ894" s="423"/>
      <c r="AR894" s="423"/>
      <c r="AS894" s="423"/>
      <c r="AT894" s="423"/>
      <c r="AU894" s="423"/>
      <c r="AV894" s="423"/>
      <c r="AW894" s="423"/>
      <c r="AX894" s="423"/>
      <c r="AY894" s="34">
        <f t="shared" ref="AY894:AY895" si="24">$AY$892</f>
        <v>0</v>
      </c>
    </row>
    <row r="895" spans="1:51" ht="26.25" customHeight="1" x14ac:dyDescent="0.15">
      <c r="A895" s="1052">
        <v>1</v>
      </c>
      <c r="B895" s="1052">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7"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7" t="s">
        <v>338</v>
      </c>
      <c r="AD927" s="277"/>
      <c r="AE927" s="277"/>
      <c r="AF927" s="277"/>
      <c r="AG927" s="277"/>
      <c r="AH927" s="348" t="s">
        <v>258</v>
      </c>
      <c r="AI927" s="350"/>
      <c r="AJ927" s="350"/>
      <c r="AK927" s="350"/>
      <c r="AL927" s="350" t="s">
        <v>21</v>
      </c>
      <c r="AM927" s="350"/>
      <c r="AN927" s="350"/>
      <c r="AO927" s="422"/>
      <c r="AP927" s="423" t="s">
        <v>298</v>
      </c>
      <c r="AQ927" s="423"/>
      <c r="AR927" s="423"/>
      <c r="AS927" s="423"/>
      <c r="AT927" s="423"/>
      <c r="AU927" s="423"/>
      <c r="AV927" s="423"/>
      <c r="AW927" s="423"/>
      <c r="AX927" s="423"/>
      <c r="AY927" s="34">
        <f t="shared" ref="AY927:AY928" si="25">$AY$925</f>
        <v>0</v>
      </c>
    </row>
    <row r="928" spans="1:51" ht="26.25" customHeight="1" x14ac:dyDescent="0.15">
      <c r="A928" s="1052">
        <v>1</v>
      </c>
      <c r="B928" s="1052">
        <v>1</v>
      </c>
      <c r="C928" s="421"/>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7"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7" t="s">
        <v>338</v>
      </c>
      <c r="AD960" s="277"/>
      <c r="AE960" s="277"/>
      <c r="AF960" s="277"/>
      <c r="AG960" s="277"/>
      <c r="AH960" s="348" t="s">
        <v>258</v>
      </c>
      <c r="AI960" s="350"/>
      <c r="AJ960" s="350"/>
      <c r="AK960" s="350"/>
      <c r="AL960" s="350" t="s">
        <v>21</v>
      </c>
      <c r="AM960" s="350"/>
      <c r="AN960" s="350"/>
      <c r="AO960" s="422"/>
      <c r="AP960" s="423" t="s">
        <v>298</v>
      </c>
      <c r="AQ960" s="423"/>
      <c r="AR960" s="423"/>
      <c r="AS960" s="423"/>
      <c r="AT960" s="423"/>
      <c r="AU960" s="423"/>
      <c r="AV960" s="423"/>
      <c r="AW960" s="423"/>
      <c r="AX960" s="423"/>
      <c r="AY960" s="34">
        <f t="shared" ref="AY960:AY961" si="26">$AY$958</f>
        <v>0</v>
      </c>
    </row>
    <row r="961" spans="1:51" ht="26.25" customHeight="1" x14ac:dyDescent="0.15">
      <c r="A961" s="1052">
        <v>1</v>
      </c>
      <c r="B961" s="1052">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7"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7" t="s">
        <v>338</v>
      </c>
      <c r="AD993" s="277"/>
      <c r="AE993" s="277"/>
      <c r="AF993" s="277"/>
      <c r="AG993" s="277"/>
      <c r="AH993" s="348" t="s">
        <v>258</v>
      </c>
      <c r="AI993" s="350"/>
      <c r="AJ993" s="350"/>
      <c r="AK993" s="350"/>
      <c r="AL993" s="350" t="s">
        <v>21</v>
      </c>
      <c r="AM993" s="350"/>
      <c r="AN993" s="350"/>
      <c r="AO993" s="422"/>
      <c r="AP993" s="423" t="s">
        <v>298</v>
      </c>
      <c r="AQ993" s="423"/>
      <c r="AR993" s="423"/>
      <c r="AS993" s="423"/>
      <c r="AT993" s="423"/>
      <c r="AU993" s="423"/>
      <c r="AV993" s="423"/>
      <c r="AW993" s="423"/>
      <c r="AX993" s="423"/>
      <c r="AY993" s="34">
        <f t="shared" ref="AY993:AY994" si="27">$AY$991</f>
        <v>0</v>
      </c>
    </row>
    <row r="994" spans="1:51" ht="26.25" customHeight="1" x14ac:dyDescent="0.15">
      <c r="A994" s="1052">
        <v>1</v>
      </c>
      <c r="B994" s="1052">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7"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7" t="s">
        <v>338</v>
      </c>
      <c r="AD1026" s="277"/>
      <c r="AE1026" s="277"/>
      <c r="AF1026" s="277"/>
      <c r="AG1026" s="277"/>
      <c r="AH1026" s="348" t="s">
        <v>258</v>
      </c>
      <c r="AI1026" s="350"/>
      <c r="AJ1026" s="350"/>
      <c r="AK1026" s="350"/>
      <c r="AL1026" s="350" t="s">
        <v>21</v>
      </c>
      <c r="AM1026" s="350"/>
      <c r="AN1026" s="350"/>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2">
        <v>1</v>
      </c>
      <c r="B1027" s="1052">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7"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7" t="s">
        <v>338</v>
      </c>
      <c r="AD1059" s="277"/>
      <c r="AE1059" s="277"/>
      <c r="AF1059" s="277"/>
      <c r="AG1059" s="277"/>
      <c r="AH1059" s="348" t="s">
        <v>258</v>
      </c>
      <c r="AI1059" s="350"/>
      <c r="AJ1059" s="350"/>
      <c r="AK1059" s="350"/>
      <c r="AL1059" s="350" t="s">
        <v>21</v>
      </c>
      <c r="AM1059" s="350"/>
      <c r="AN1059" s="350"/>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2">
        <v>1</v>
      </c>
      <c r="B1060" s="1052">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7"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7" t="s">
        <v>338</v>
      </c>
      <c r="AD1092" s="277"/>
      <c r="AE1092" s="277"/>
      <c r="AF1092" s="277"/>
      <c r="AG1092" s="277"/>
      <c r="AH1092" s="348" t="s">
        <v>258</v>
      </c>
      <c r="AI1092" s="350"/>
      <c r="AJ1092" s="350"/>
      <c r="AK1092" s="350"/>
      <c r="AL1092" s="350" t="s">
        <v>21</v>
      </c>
      <c r="AM1092" s="350"/>
      <c r="AN1092" s="350"/>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2">
        <v>1</v>
      </c>
      <c r="B1093" s="1052">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7"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7" t="s">
        <v>338</v>
      </c>
      <c r="AD1125" s="277"/>
      <c r="AE1125" s="277"/>
      <c r="AF1125" s="277"/>
      <c r="AG1125" s="277"/>
      <c r="AH1125" s="348" t="s">
        <v>258</v>
      </c>
      <c r="AI1125" s="350"/>
      <c r="AJ1125" s="350"/>
      <c r="AK1125" s="350"/>
      <c r="AL1125" s="350" t="s">
        <v>21</v>
      </c>
      <c r="AM1125" s="350"/>
      <c r="AN1125" s="350"/>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2">
        <v>1</v>
      </c>
      <c r="B1126" s="1052">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7"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7" t="s">
        <v>338</v>
      </c>
      <c r="AD1158" s="277"/>
      <c r="AE1158" s="277"/>
      <c r="AF1158" s="277"/>
      <c r="AG1158" s="277"/>
      <c r="AH1158" s="348" t="s">
        <v>258</v>
      </c>
      <c r="AI1158" s="350"/>
      <c r="AJ1158" s="350"/>
      <c r="AK1158" s="350"/>
      <c r="AL1158" s="350" t="s">
        <v>21</v>
      </c>
      <c r="AM1158" s="350"/>
      <c r="AN1158" s="350"/>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2">
        <v>1</v>
      </c>
      <c r="B1159" s="1052">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7"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7" t="s">
        <v>338</v>
      </c>
      <c r="AD1191" s="277"/>
      <c r="AE1191" s="277"/>
      <c r="AF1191" s="277"/>
      <c r="AG1191" s="277"/>
      <c r="AH1191" s="348" t="s">
        <v>258</v>
      </c>
      <c r="AI1191" s="350"/>
      <c r="AJ1191" s="350"/>
      <c r="AK1191" s="350"/>
      <c r="AL1191" s="350" t="s">
        <v>21</v>
      </c>
      <c r="AM1191" s="350"/>
      <c r="AN1191" s="350"/>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2">
        <v>1</v>
      </c>
      <c r="B1192" s="1052">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7"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7" t="s">
        <v>338</v>
      </c>
      <c r="AD1224" s="277"/>
      <c r="AE1224" s="277"/>
      <c r="AF1224" s="277"/>
      <c r="AG1224" s="277"/>
      <c r="AH1224" s="348" t="s">
        <v>258</v>
      </c>
      <c r="AI1224" s="350"/>
      <c r="AJ1224" s="350"/>
      <c r="AK1224" s="350"/>
      <c r="AL1224" s="350" t="s">
        <v>21</v>
      </c>
      <c r="AM1224" s="350"/>
      <c r="AN1224" s="350"/>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2">
        <v>1</v>
      </c>
      <c r="B1225" s="1052">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7"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7" t="s">
        <v>338</v>
      </c>
      <c r="AD1257" s="277"/>
      <c r="AE1257" s="277"/>
      <c r="AF1257" s="277"/>
      <c r="AG1257" s="277"/>
      <c r="AH1257" s="348" t="s">
        <v>258</v>
      </c>
      <c r="AI1257" s="350"/>
      <c r="AJ1257" s="350"/>
      <c r="AK1257" s="350"/>
      <c r="AL1257" s="350" t="s">
        <v>21</v>
      </c>
      <c r="AM1257" s="350"/>
      <c r="AN1257" s="350"/>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2">
        <v>1</v>
      </c>
      <c r="B1258" s="1052">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7"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7" t="s">
        <v>338</v>
      </c>
      <c r="AD1290" s="277"/>
      <c r="AE1290" s="277"/>
      <c r="AF1290" s="277"/>
      <c r="AG1290" s="277"/>
      <c r="AH1290" s="348" t="s">
        <v>258</v>
      </c>
      <c r="AI1290" s="350"/>
      <c r="AJ1290" s="350"/>
      <c r="AK1290" s="350"/>
      <c r="AL1290" s="350" t="s">
        <v>21</v>
      </c>
      <c r="AM1290" s="350"/>
      <c r="AN1290" s="350"/>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2">
        <v>1</v>
      </c>
      <c r="B1291" s="1052">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新國 祐一朗(niikuni-yuuichirou)</cp:lastModifiedBy>
  <cp:lastPrinted>2021-03-08T07:58:12Z</cp:lastPrinted>
  <dcterms:created xsi:type="dcterms:W3CDTF">2012-03-13T00:50:25Z</dcterms:created>
  <dcterms:modified xsi:type="dcterms:W3CDTF">2021-07-05T07:57:39Z</dcterms:modified>
</cp:coreProperties>
</file>