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255" i="3"/>
  <c r="AY235" i="3"/>
  <c r="AY369" i="3"/>
  <c r="AY645" i="3"/>
  <c r="AY213" i="3"/>
  <c r="AY459"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<sst xmlns="http://schemas.openxmlformats.org/spreadsheetml/2006/main" count="3005" uniqueCount="775">
  <si>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</si>
  <si>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</si>
  <si>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</si>
  <si>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</si>
  <si>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</si>
  <si>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</si>
  <si>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</si>
  <si>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</si>
  <si>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</si>
  <si>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</si>
  <si>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</si>
  <si>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</si>
  <si>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</si>
  <si>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</si>
  <si>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</si>
  <si>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</si>
  <si>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</si>
  <si>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</si>
  <si>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</si>
  <si>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</si>
  <si>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</si>
  <si>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</si>
  <si>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</si>
  <si>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</si>
  <si>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</si>
  <si>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</si>
  <si>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</si>
  <si>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</si>
  <si>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</si>
  <si>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</si>
  <si>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</si>
  <si>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</si>
  <si>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</si>
  <si>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</si>
  <si>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</si>
  <si>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</si>
  <si>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</si>
  <si>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</si>
  <si>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</si>
  <si>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</si>
  <si>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</si>
  <si>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</si>
  <si>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</si>
  <si>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</si>
  <si>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</si>
  <si>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</si>
  <si>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</si>
  <si>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</si>
  <si>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</si>
  <si>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</si>
  <si>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</si>
  <si>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</si>
  <si>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</si>
  <si>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</si>
  <si>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</si>
  <si>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</si>
  <si>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</si>
  <si>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</si>
  <si>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</si>
  <si>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</si>
  <si>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</si>
  <si>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</si>
  <si>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</si>
  <si>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</si>
  <si>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</si>
  <si>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</si>
  <si>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</si>
  <si>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</si>
  <si>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</si>
  <si>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</si>
  <si>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</si>
  <si>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</si>
  <si>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</si>
  <si>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</si>
  <si>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</si>
  <si>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</si>
  <si>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</si>
  <si>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</si>
  <si>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</si>
  <si>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</si>
  <si>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</si>
  <si>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</si>
  <si>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</si>
  <si>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</si>
  <si>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</si>
  <si>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</si>
  <si>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</si>
  <si>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</si>
  <si>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</si>
  <si>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</si>
  <si>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</si>
  <si>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</si>
  <si>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</si>
  <si>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</si>
  <si>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</si>
  <si>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</si>
  <si>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</si>
  <si>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</si>
  <si>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</si>
  <si>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</si>
  <si>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</si>
  <si>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</si>
  <si>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</si>
  <si>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</si>
  <si>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</si>
  <si>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</si>
  <si>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</si>
  <si>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</si>
  <si>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</si>
  <si>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</si>
  <si>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</si>
  <si>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</si>
  <si>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</si>
  <si>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</si>
  <si>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</si>
  <si>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</si>
  <si>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</si>
  <si>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</si>
  <si>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</si>
  <si>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</si>
  <si>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</si>
  <si>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</si>
  <si>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</si>
  <si>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</si>
  <si>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</si>
  <si>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</si>
  <si>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</si>
  <si>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</si>
  <si>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</si>
  <si>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</si>
  <si>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</si>
  <si>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</si>
  <si>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</si>
  <si>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</si>
  <si>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</si>
  <si>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</si>
  <si>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</si>
  <si>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</si>
  <si>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</si>
  <si>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</si>
  <si>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</si>
  <si>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</si>
  <si>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</si>
  <si>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</si>
  <si>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</si>
  <si>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</si>
  <si>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</si>
  <si>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</si>
  <si>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</si>
  <si>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</si>
  <si>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</si>
  <si>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</si>
  <si>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</si>
  <si>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</si>
  <si>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</si>
  <si>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</si>
  <si>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</si>
  <si>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</si>
  <si>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</si>
  <si>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</si>
  <si>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</si>
  <si>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</si>
  <si>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</si>
  <si>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</si>
  <si>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</si>
  <si>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</si>
  <si>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</si>
  <si>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</si>
  <si>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</si>
  <si>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</si>
  <si>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</si>
  <si>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</si>
  <si>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</si>
  <si>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</si>
  <si>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</si>
  <si>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</si>
  <si>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</si>
  <si>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</si>
  <si>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</si>
  <si>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</si>
  <si>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</si>
  <si>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</si>
  <si>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</si>
  <si>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</si>
  <si>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</si>
  <si>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</si>
  <si>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</si>
  <si>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</si>
  <si>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</si>
  <si>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</si>
  <si>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</si>
  <si>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</si>
  <si>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</si>
  <si>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</si>
  <si>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</si>
  <si>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</si>
  <si>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</si>
  <si>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</si>
  <si>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</si>
  <si>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</si>
  <si>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</si>
  <si>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</si>
  <si>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</si>
  <si>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</si>
  <si>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</si>
  <si>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</si>
  <si>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</si>
  <si>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</si>
  <si>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</si>
  <si>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</si>
  <si>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</si>
  <si>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</si>
  <si>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</si>
  <si>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</si>
  <si>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</si>
  <si>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</si>
  <si>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</si>
  <si>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</si>
  <si>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</si>
  <si>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</si>
  <si>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</si>
  <si>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</si>
  <si>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</si>
  <si>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</si>
  <si>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</si>
  <si>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</si>
  <si>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</si>
  <si>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</si>
  <si>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</si>
  <si>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</si>
  <si>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</si>
  <si>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</si>
  <si>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</si>
  <si>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</si>
  <si>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</si>
  <si>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</si>
  <si>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</si>
  <si>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</si>
  <si>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</si>
  <si>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</si>
  <si>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</si>
  <si>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</si>
  <si>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</si>
  <si>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</si>
  <si>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</si>
  <si>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</si>
  <si>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</si>
  <si>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</si>
  <si>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</si>
  <si>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</si>
  <si>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</si>
  <si>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</si>
  <si>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</si>
  <si>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</si>
  <si>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</si>
  <si>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</si>
  <si>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</si>
  <si>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</si>
  <si>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</si>
  <si>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</si>
  <si>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</si>
  <si>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</si>
  <si>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</si>
  <si>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</si>
  <si>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</si>
  <si>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</si>
  <si>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</si>
  <si>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</si>
  <si>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</si>
  <si>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</si>
  <si>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</si>
  <si>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</si>
  <si>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</si>
  <si>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</si>
  <si>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</si>
  <si>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</si>
  <si>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</si>
  <si>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</si>
  <si>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</si>
  <si>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</si>
  <si>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</si>
  <si>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</si>
  <si>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</si>
  <si>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</si>
  <si>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</si>
  <si>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</si>
  <si>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</si>
  <si>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</si>
  <si>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</si>
  <si>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</si>
  <si>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</si>
  <si>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</si>
  <si>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</si>
  <si>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</si>
  <si>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</si>
  <si>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</si>
  <si>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</si>
  <si>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</si>
  <si>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</si>
  <si>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</si>
  <si>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</si>
  <si>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</si>
  <si>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</si>
  <si>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</si>
  <si>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</si>
  <si>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</si>
  <si>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</si>
  <si>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</si>
  <si>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</si>
  <si>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</si>
  <si>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</si>
  <si>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</si>
  <si>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</si>
  <si>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</si>
  <si>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</si>
  <si>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</si>
  <si>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</si>
  <si>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</si>
  <si>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</si>
  <si>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</si>
  <si>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</si>
  <si>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</si>
  <si>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</si>
  <si>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</si>
  <si>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</si>
  <si>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</si>
  <si>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</si>
  <si>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</si>
  <si>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</si>
  <si>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</si>
  <si>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</si>
  <si>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</si>
  <si>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</si>
  <si>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</si>
  <si>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</si>
  <si>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</si>
  <si>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</si>
  <si>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</si>
  <si>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</si>
  <si>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</si>
  <si>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</si>
  <si>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</si>
  <si>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</si>
  <si>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</si>
  <si>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</si>
  <si>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</si>
  <si>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</si>
  <si>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</si>
  <si>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</si>
  <si>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</si>
  <si>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</si>
  <si>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</si>
  <si>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</si>
  <si>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</si>
  <si>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</si>
  <si>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</si>
  <si>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</si>
  <si>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</si>
  <si>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</si>
  <si>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</si>
  <si>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</si>
  <si>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</si>
  <si>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</si>
  <si>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</si>
  <si>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</si>
  <si>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</si>
  <si>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</si>
  <si>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</si>
  <si>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</si>
  <si>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</si>
  <si>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</si>
  <si>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</si>
  <si>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</si>
  <si>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</si>
  <si>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</si>
  <si>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</si>
  <si>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</si>
  <si>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</si>
  <si>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</si>
  <si>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</si>
  <si>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</si>
  <si>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</si>
  <si>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</si>
  <si>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</si>
  <si>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</si>
  <si>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</si>
  <si>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</si>
  <si>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</si>
  <si>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</si>
  <si>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</si>
  <si>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</si>
  <si>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</si>
  <si>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</si>
  <si>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</si>
  <si>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</si>
  <si>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</si>
  <si>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</si>
  <si>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</si>
  <si>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</si>
  <si>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</si>
  <si>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</si>
  <si>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</si>
  <si>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</si>
  <si>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</si>
  <si>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</si>
  <si>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</si>
  <si>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</si>
  <si>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</si>
  <si>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</si>
  <si>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</si>
  <si>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</si>
  <si>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</si>
  <si>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</si>
  <si>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</si>
  <si>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</si>
  <si>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</si>
  <si>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</si>
  <si>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</si>
  <si>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</si>
  <si>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</si>
  <si>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</si>
  <si>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</si>
  <si>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</si>
  <si>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</si>
  <si>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</si>
  <si>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</si>
  <si>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</si>
  <si>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</si>
  <si>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</si>
  <si>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</si>
  <si>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</si>
  <si>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</si>
  <si>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</si>
  <si>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</si>
  <si>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</si>
  <si>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</si>
  <si>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</si>
  <si>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</si>
  <si>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</si>
  <si>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</si>
  <si>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</si>
  <si>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</si>
  <si>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</si>
  <si>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</si>
  <si>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</si>
  <si>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</si>
  <si>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</si>
  <si>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</si>
  <si>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</si>
  <si>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</si>
  <si>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</si>
  <si>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</si>
  <si>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</si>
  <si>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</si>
  <si>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</si>
  <si>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</si>
  <si>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</si>
  <si>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</si>
  <si>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</si>
  <si>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</si>
  <si>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</si>
  <si>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</si>
  <si>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</si>
  <si>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</si>
  <si>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</si>
  <si>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</si>
  <si>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</si>
  <si>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</si>
  <si>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</si>
  <si>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</si>
  <si>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</si>
  <si>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</si>
  <si>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</si>
  <si>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</si>
  <si>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</si>
  <si>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</si>
  <si>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</si>
  <si>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</si>
  <si>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</si>
  <si>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</si>
  <si>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</si>
  <si>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</si>
  <si>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</si>
  <si>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</si>
  <si>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</si>
  <si>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</si>
  <si>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</si>
  <si>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</si>
  <si>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</si>
  <si>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</si>
  <si>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</si>
  <si>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</si>
  <si>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</si>
  <si>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</si>
  <si>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</si>
  <si>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</si>
  <si>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</si>
  <si>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</si>
  <si>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</si>
  <si>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</si>
  <si>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</si>
  <si>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</si>
  <si>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</si>
  <si>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</si>
  <si>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</si>
  <si>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</si>
  <si>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</si>
  <si>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</si>
  <si>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</si>
  <si>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</si>
  <si>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</si>
  <si>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</si>
  <si>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</si>
  <si>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</si>
  <si>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</si>
  <si>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</si>
  <si>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</si>
  <si>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</si>
  <si>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</si>
  <si>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</si>
  <si>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</si>
  <si>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</si>
  <si>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</si>
  <si>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</si>
  <si>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</si>
  <si>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</si>
  <si>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</si>
  <si>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</si>
  <si>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</si>
  <si>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</si>
  <si>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</si>
  <si>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</si>
  <si>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</si>
  <si>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</si>
  <si>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</si>
  <si>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</si>
  <si>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</si>
  <si>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</si>
  <si>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</si>
  <si>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</si>
  <si>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</si>
  <si>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</si>
  <si>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</si>
  <si>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</si>
  <si>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</si>
  <si>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</si>
  <si>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</si>
  <si>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</si>
  <si>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</si>
  <si>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</si>
  <si>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</si>
  <si>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</si>
  <si>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</si>
  <si>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</si>
  <si>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</si>
  <si>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</si>
  <si>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</si>
  <si>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</si>
  <si>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</si>
  <si>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</si>
  <si>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</si>
  <si>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</si>
  <si>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</si>
  <si>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</si>
  <si>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</si>
  <si>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</si>
  <si>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</si>
  <si>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</si>
  <si>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</si>
  <si>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</si>
  <si>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</si>
  <si>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</si>
  <si>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</si>
  <si>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</si>
  <si>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</si>
  <si>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</si>
  <si>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</si>
  <si>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</si>
  <si>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</si>
  <si>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</si>
  <si>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</si>
  <si>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</si>
  <si>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</si>
  <si>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</si>
  <si>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</si>
  <si>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</si>
  <si>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</si>
  <si>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</si>
  <si>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</si>
  <si>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</si>
  <si>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</si>
  <si>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</si>
  <si>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</si>
  <si>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</si>
  <si>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</si>
  <si>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</si>
  <si>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</si>
  <si>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</si>
  <si>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</si>
  <si>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</si>
  <si>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</si>
  <si>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</si>
  <si>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</si>
  <si>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</si>
  <si>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</si>
  <si>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</si>
  <si>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</si>
  <si>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</si>
  <si>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</si>
  <si>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</si>
  <si>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</si>
  <si>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</si>
  <si>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</si>
  <si>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</si>
  <si>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</si>
  <si>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</si>
  <si>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</si>
  <si>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</si>
  <si>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</si>
  <si>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</si>
  <si>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</si>
  <si>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</si>
  <si>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</si>
  <si>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</si>
  <si>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</si>
  <si>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</si>
  <si>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</si>
  <si>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</si>
  <si>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</si>
  <si>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</si>
  <si>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</si>
  <si>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</si>
  <si>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</si>
  <si>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</si>
  <si>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</si>
  <si>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</si>
  <si>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</si>
  <si>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</si>
  <si>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</si>
  <si>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</si>
  <si>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</si>
  <si>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</si>
  <si>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</si>
  <si>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</si>
  <si>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</si>
  <si>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</si>
  <si>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</si>
  <si>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</si>
  <si>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</si>
  <si>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</si>
  <si>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</si>
  <si>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</si>
  <si>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</si>
  <si>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</si>
  <si>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</si>
  <si>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</si>
  <si>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</si>
  <si>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</si>
  <si>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</si>
  <si>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</si>
  <si>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</si>
  <si>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</si>
  <si>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</si>
  <si>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</si>
  <si>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</si>
  <si>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</si>
  <si>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</si>
  <si>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</si>
  <si>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</si>
  <si>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</si>
  <si>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</si>
  <si>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</si>
  <si>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</si>
  <si>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</si>
  <si>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</si>
  <si>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</si>
  <si>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</si>
  <si>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</si>
  <si>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</si>
  <si>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</si>
  <si>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</si>
  <si>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</si>
  <si>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</si>
  <si>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</si>
  <si>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</si>
  <si>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</si>
  <si>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</si>
  <si>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</si>
  <si>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</si>
  <si>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</si>
  <si>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</si>
  <si>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</si>
  <si>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</si>
  <si>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</si>
  <si>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</si>
  <si>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</si>
  <si>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</si>
  <si>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</si>
  <si>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</si>
  <si>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</si>
  <si>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</si>
  <si>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</si>
  <si>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</si>
  <si>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</si>
  <si>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</si>
  <si>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</si>
  <si>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</si>
  <si>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</si>
  <si>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</si>
  <si>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</si>
  <si>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</si>
  <si>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</si>
  <si>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</si>
  <si>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</si>
  <si>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</si>
  <si>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</si>
  <si>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社会福祉施設職員等退職手当共済事業給付費補助金</t>
  </si>
  <si>
    <t>昭和３６年度</t>
    <rPh sb="0" eb="2">
      <t>ショウワ</t>
    </rPh>
    <rPh sb="4" eb="5">
      <t>ネン</t>
    </rPh>
    <rPh sb="5" eb="6">
      <t>ド</t>
    </rPh>
    <phoneticPr fontId="6"/>
  </si>
  <si>
    <t>終了予定なし</t>
    <rPh sb="0" eb="2">
      <t>シュウリョウ</t>
    </rPh>
    <rPh sb="2" eb="4">
      <t>ヨテイ</t>
    </rPh>
    <phoneticPr fontId="6"/>
  </si>
  <si>
    <t>社会・援護局</t>
    <rPh sb="0" eb="2">
      <t>シャカイ</t>
    </rPh>
    <rPh sb="3" eb="5">
      <t>エンゴ</t>
    </rPh>
    <rPh sb="5" eb="6">
      <t>キョク</t>
    </rPh>
    <phoneticPr fontId="6"/>
  </si>
  <si>
    <t>福祉基盤課</t>
    <rPh sb="0" eb="2">
      <t>フクシ</t>
    </rPh>
    <rPh sb="2" eb="5">
      <t>キバンカ</t>
    </rPh>
    <phoneticPr fontId="6"/>
  </si>
  <si>
    <t>宇野　禎晃</t>
    <rPh sb="0" eb="2">
      <t>ウノ</t>
    </rPh>
    <phoneticPr fontId="6"/>
  </si>
  <si>
    <t>○</t>
  </si>
  <si>
    <t>・社会福祉施設職員等退職手当共済法第１８条
・独立行政法人福祉医療機構法第１２条第１項第９号</t>
  </si>
  <si>
    <t>・独立行政法人福祉医療機構中期計画（H30.3.30）
・社会福祉施設職員等退職手当共済事業給付費補助金交付要綱</t>
  </si>
  <si>
    <t>　社会福祉施設等を経営する社会福祉法人の相互扶助の精神に基づき、社会福祉施設等に従事する職員の処遇改善を通じて、人材の確保を図り、福祉サービスの安定的な供給に資することを目的とする。</t>
  </si>
  <si>
    <t>　社会福祉施設に従事する職員が退職した場合に、その職員に対して退職手当金を支給する制度。社会福祉施設等の経営者が負担する掛金と国及び都道府県の補助金（それぞれ３分の１の負担）を財源として、退職した職員の共済期間等を勘案した退職金を支給するもの。</t>
  </si>
  <si>
    <t>-</t>
  </si>
  <si>
    <t>社会福祉施設職員等退職手当共済制度の被共済職員数について、毎年度適切な人数を見込んだ上で支給する。</t>
    <phoneticPr fontId="6"/>
  </si>
  <si>
    <t>被共済職員数</t>
    <phoneticPr fontId="6"/>
  </si>
  <si>
    <t>独立行政法人福祉医療機構中期計画（H30.3.30）</t>
    <phoneticPr fontId="6"/>
  </si>
  <si>
    <t>人</t>
    <rPh sb="0" eb="1">
      <t>ヒト</t>
    </rPh>
    <phoneticPr fontId="6"/>
  </si>
  <si>
    <t>-</t>
    <phoneticPr fontId="6"/>
  </si>
  <si>
    <t>退職手当の給付人数</t>
    <phoneticPr fontId="6"/>
  </si>
  <si>
    <t>単位あたりコスト=Ｘ／Ｙ
Ｘ：「実績額」
Ｙ：「給付人数」　　　　</t>
    <phoneticPr fontId="6"/>
  </si>
  <si>
    <t>円</t>
    <rPh sb="0" eb="1">
      <t>エン</t>
    </rPh>
    <phoneticPr fontId="6"/>
  </si>
  <si>
    <t>X / Y</t>
    <phoneticPr fontId="6"/>
  </si>
  <si>
    <t>26,900,000,
000
/78,588</t>
    <phoneticPr fontId="6"/>
  </si>
  <si>
    <t>27,578,000,
000
/79,459</t>
    <phoneticPr fontId="6"/>
  </si>
  <si>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6"/>
  </si>
  <si>
    <t>福祉・介護人材の養成確保を推進すること等により、福祉サービスの質の向上を図ること（施策目標Ⅷ-2-1）</t>
    <phoneticPr fontId="6"/>
  </si>
  <si>
    <t>介護職員数</t>
    <rPh sb="0" eb="2">
      <t>カイゴ</t>
    </rPh>
    <rPh sb="2" eb="5">
      <t>ショクインスウ</t>
    </rPh>
    <phoneticPr fontId="6"/>
  </si>
  <si>
    <t>万人</t>
    <rPh sb="0" eb="2">
      <t>マンニン</t>
    </rPh>
    <phoneticPr fontId="6"/>
  </si>
  <si>
    <t>社会福祉施設の職員、特定社会福祉事業に従事する職員及び特定介護保険施設等の職員の退職手当の支給に必要な金額を補助し、退職手当の支給を円滑に行える体制を整えることにより、社会福祉施設等に従事する職員の処遇改善を通じて、人材の確保を図り、福祉サービスの安定的な供給に大きく寄与している。</t>
    <phoneticPr fontId="6"/>
  </si>
  <si>
    <t>福祉サービスを支える人材を確保するために、退職手当金を支給することは必要であり、社会福祉施設職員等退職手当法第１８条により、国が補助を行っている。</t>
  </si>
  <si>
    <t>社会福祉事業に従事する人材を確保し、福祉サービスの安定的な供給を図るという政策目的を達成するため、社会福祉施設職員等退職手当共済法上、本事業が位置付けられており、この目的を達成する手段として本事業は優先度の高いものと考えている。</t>
  </si>
  <si>
    <t>現在、被共済職員数が約90万人おり、毎年７万人～８万人の支給実績があることからニーズは高いと考えている。</t>
    <rPh sb="25" eb="27">
      <t>マンニン</t>
    </rPh>
    <phoneticPr fontId="6"/>
  </si>
  <si>
    <t>‐</t>
  </si>
  <si>
    <t>無</t>
  </si>
  <si>
    <t>社会福祉施設職員等退職手当共済法第１５条、第１８条及び第１９条により、国・都道府県・施設経営者の３者で負担をしている。</t>
  </si>
  <si>
    <t>社会福祉施設職員等退職手当共済法第８条から第９条の２に基づき算出し、被共済職員に対し支給している。</t>
  </si>
  <si>
    <t>被共済職員の退職手当金に限定されている。</t>
  </si>
  <si>
    <t>概ね目標どおりの実績をあげている。</t>
  </si>
  <si>
    <t>概ね見込みどおりの実績をあげている。</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</si>
  <si>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一方、独立行政法人福祉医療機構運営費交付金は法人が行うべき業務の事務処理等に必要な経費であり、明確に用途が分けられている。</t>
    <phoneticPr fontId="6"/>
  </si>
  <si>
    <t>独立行政法人福祉医療機構運営費交付金</t>
    <phoneticPr fontId="6"/>
  </si>
  <si>
    <t>共済加入職員の加入者数等の状況を踏まえ、今後も引き続き社会福祉施設等に従事する職員の処遇改善を通じて人材の確保を図りながら、安定的な給付が行われるよう努める。</t>
    <phoneticPr fontId="6"/>
  </si>
  <si>
    <t>443</t>
    <phoneticPr fontId="6"/>
  </si>
  <si>
    <t>401</t>
    <phoneticPr fontId="6"/>
  </si>
  <si>
    <t>349</t>
    <phoneticPr fontId="6"/>
  </si>
  <si>
    <t>707</t>
    <phoneticPr fontId="6"/>
  </si>
  <si>
    <t>723</t>
    <phoneticPr fontId="6"/>
  </si>
  <si>
    <t>691</t>
    <phoneticPr fontId="6"/>
  </si>
  <si>
    <t>0693</t>
    <phoneticPr fontId="6"/>
  </si>
  <si>
    <t>退職手当給付金</t>
    <phoneticPr fontId="6"/>
  </si>
  <si>
    <t>退職した社会福祉施設等職員への退職手当金</t>
    <phoneticPr fontId="6"/>
  </si>
  <si>
    <t>A.福祉医療機構</t>
    <rPh sb="2" eb="4">
      <t>フクシ</t>
    </rPh>
    <rPh sb="4" eb="6">
      <t>イリョウ</t>
    </rPh>
    <rPh sb="6" eb="8">
      <t>キコウ</t>
    </rPh>
    <phoneticPr fontId="6"/>
  </si>
  <si>
    <t>（独）福祉医療機構</t>
    <phoneticPr fontId="6"/>
  </si>
  <si>
    <t>退職手当金支給事業</t>
    <phoneticPr fontId="6"/>
  </si>
  <si>
    <t>補助金等交付</t>
  </si>
  <si>
    <t>社会福祉施設職員等退職手当共済事業給付費補助金</t>
    <phoneticPr fontId="6"/>
  </si>
  <si>
    <t>26,454,000,
000
/84,044</t>
    <phoneticPr fontId="6"/>
  </si>
  <si>
    <t>27,442,000,
000
/77,073</t>
    <phoneticPr fontId="6"/>
  </si>
  <si>
    <t>-</t>
    <phoneticPr fontId="6"/>
  </si>
  <si>
    <t>・令和2年度の退職手当の給付人数は前年度と比べほぼ同水準で推移しており、概ね見込みどおりの事業実績をあげている。
・毎事業年度、事業実績・財務諸表の報告により実施状況を把握するとともに、外部有識者の意見を踏まえ、主務大臣が評価を行い、概ね適正に実施されていると判断している。
・上記の他、各点検項目による評価も概ね妥当である。</t>
    <rPh sb="1" eb="3">
      <t>レイワ</t>
    </rPh>
    <rPh sb="25" eb="28">
      <t>ドウスイジュン</t>
    </rPh>
    <rPh sb="29" eb="31">
      <t>スイイ</t>
    </rPh>
    <rPh sb="117" eb="118">
      <t>オオム</t>
    </rPh>
    <rPh sb="119" eb="121">
      <t>テキセイ</t>
    </rPh>
    <rPh sb="122" eb="124">
      <t>ジッシ</t>
    </rPh>
    <rPh sb="130" eb="132">
      <t>ハンダン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</si>
</sst>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00" xfId="0" applyNumberFormat="1" applyFont="1" applyFill="1" applyBorder="1" applyAlignment="1" applyProtection="1">
      <alignment horizontal="center" vertical="center" wrapText="1"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9" fillId="0" borderId="9"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108925</xdr:colOff>
      <xdr:row>748</xdr:row>
      <xdr:rowOff>13608</xdr:rowOff>
    </xdr:from>
    <xdr:to>
      <xdr:col>32</xdr:col>
      <xdr:colOff>30778</xdr:colOff>
      <xdr:row>750</xdr:row>
      <xdr:rowOff>39356</xdr:rowOff>
    </xdr:to>
    <xdr:sp macro="" textlink="">
      <xdr:nvSpPr>
        <xdr:cNvPr id="2" name="正方形/長方形 3">
          <a:extLst>
            <a:ext uri="{FF2B5EF4-FFF2-40B4-BE49-F238E27FC236}">
              <a16:creationId xmlns:a16="http://schemas.microsoft.com/office/drawing/2014/main" id="{1DC46F79-BAFB-4772-A9CC-CDF3145FE6F9}"/>
            </a:ext>
          </a:extLst>
        </xdr:cNvPr>
        <xdr:cNvSpPr>
          <a:spLocks noChangeArrowheads="1"/>
        </xdr:cNvSpPr>
      </xdr:nvSpPr>
      <xdr:spPr bwMode="auto">
        <a:xfrm>
          <a:off x="4803389" y="39066108"/>
          <a:ext cx="1758818" cy="733319"/>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baseline="0">
              <a:solidFill>
                <a:schemeClr val="tx1"/>
              </a:solidFill>
              <a:latin typeface="+mn-ea"/>
              <a:ea typeface="+mn-ea"/>
            </a:rPr>
            <a:t>  27,442</a:t>
          </a:r>
          <a:r>
            <a:rPr lang="ja-JP" altLang="en-US" sz="1400" b="0" i="0" strike="noStrike">
              <a:solidFill>
                <a:schemeClr val="tx1"/>
              </a:solidFill>
              <a:latin typeface="+mn-ea"/>
              <a:ea typeface="+mn-ea"/>
            </a:rPr>
            <a:t>百万円　</a:t>
          </a:r>
        </a:p>
      </xdr:txBody>
    </xdr:sp>
    <xdr:clientData/>
  </xdr:twoCellAnchor>
  <xdr:twoCellAnchor>
    <xdr:from>
      <xdr:col>27</xdr:col>
      <xdr:colOff>178563</xdr:colOff>
      <xdr:row>750</xdr:row>
      <xdr:rowOff>55232</xdr:rowOff>
    </xdr:from>
    <xdr:to>
      <xdr:col>27</xdr:col>
      <xdr:colOff>178563</xdr:colOff>
      <xdr:row>751</xdr:row>
      <xdr:rowOff>254112</xdr:rowOff>
    </xdr:to>
    <xdr:cxnSp macro="">
      <xdr:nvCxnSpPr>
        <xdr:cNvPr id="3" name="直線矢印コネクタ 4">
          <a:extLst>
            <a:ext uri="{FF2B5EF4-FFF2-40B4-BE49-F238E27FC236}">
              <a16:creationId xmlns:a16="http://schemas.microsoft.com/office/drawing/2014/main" id="{A2135451-0A96-40C5-99A6-A1A061504E28}"/>
            </a:ext>
          </a:extLst>
        </xdr:cNvPr>
        <xdr:cNvCxnSpPr>
          <a:cxnSpLocks noChangeShapeType="1"/>
        </xdr:cNvCxnSpPr>
      </xdr:nvCxnSpPr>
      <xdr:spPr bwMode="auto">
        <a:xfrm flipH="1">
          <a:off x="5689456" y="39815303"/>
          <a:ext cx="0" cy="55266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68103</xdr:colOff>
      <xdr:row>751</xdr:row>
      <xdr:rowOff>300375</xdr:rowOff>
    </xdr:from>
    <xdr:to>
      <xdr:col>32</xdr:col>
      <xdr:colOff>73707</xdr:colOff>
      <xdr:row>752</xdr:row>
      <xdr:rowOff>264035</xdr:rowOff>
    </xdr:to>
    <xdr:sp macro="" textlink="">
      <xdr:nvSpPr>
        <xdr:cNvPr id="4" name="テキスト ボックス 3">
          <a:extLst>
            <a:ext uri="{FF2B5EF4-FFF2-40B4-BE49-F238E27FC236}">
              <a16:creationId xmlns:a16="http://schemas.microsoft.com/office/drawing/2014/main" id="{C242C11B-AB3A-41A5-AF34-C89AFE46E65B}"/>
            </a:ext>
          </a:extLst>
        </xdr:cNvPr>
        <xdr:cNvSpPr txBox="1"/>
      </xdr:nvSpPr>
      <xdr:spPr>
        <a:xfrm>
          <a:off x="4762567" y="40414232"/>
          <a:ext cx="1842569" cy="3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138542</xdr:colOff>
      <xdr:row>752</xdr:row>
      <xdr:rowOff>239544</xdr:rowOff>
    </xdr:from>
    <xdr:to>
      <xdr:col>33</xdr:col>
      <xdr:colOff>9512</xdr:colOff>
      <xdr:row>755</xdr:row>
      <xdr:rowOff>36822</xdr:rowOff>
    </xdr:to>
    <xdr:sp macro="" textlink="">
      <xdr:nvSpPr>
        <xdr:cNvPr id="5" name="正方形/長方形 4">
          <a:extLst>
            <a:ext uri="{FF2B5EF4-FFF2-40B4-BE49-F238E27FC236}">
              <a16:creationId xmlns:a16="http://schemas.microsoft.com/office/drawing/2014/main" id="{4A6907CB-B52B-4EE1-93D4-447E3BD24E92}"/>
            </a:ext>
          </a:extLst>
        </xdr:cNvPr>
        <xdr:cNvSpPr/>
      </xdr:nvSpPr>
      <xdr:spPr>
        <a:xfrm>
          <a:off x="4628899" y="40707187"/>
          <a:ext cx="2116149" cy="85863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27,442</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21</xdr:col>
      <xdr:colOff>190499</xdr:colOff>
      <xdr:row>755</xdr:row>
      <xdr:rowOff>36822</xdr:rowOff>
    </xdr:from>
    <xdr:to>
      <xdr:col>33</xdr:col>
      <xdr:colOff>171036</xdr:colOff>
      <xdr:row>756</xdr:row>
      <xdr:rowOff>51284</xdr:rowOff>
    </xdr:to>
    <xdr:sp macro="" textlink="">
      <xdr:nvSpPr>
        <xdr:cNvPr id="6" name="大かっこ 7">
          <a:extLst>
            <a:ext uri="{FF2B5EF4-FFF2-40B4-BE49-F238E27FC236}">
              <a16:creationId xmlns:a16="http://schemas.microsoft.com/office/drawing/2014/main" id="{6060126D-8348-4B88-B943-51847A4578F5}"/>
            </a:ext>
          </a:extLst>
        </xdr:cNvPr>
        <xdr:cNvSpPr>
          <a:spLocks noChangeArrowheads="1"/>
        </xdr:cNvSpPr>
      </xdr:nvSpPr>
      <xdr:spPr bwMode="auto">
        <a:xfrm>
          <a:off x="4476749" y="41565822"/>
          <a:ext cx="2429823" cy="368248"/>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退職手当金の支給</a:t>
          </a:r>
        </a:p>
      </xdr:txBody>
    </xdr:sp>
    <xdr:clientData/>
  </xdr:twoCellAnchor>
  <xdr:twoCellAnchor>
    <xdr:from>
      <xdr:col>27</xdr:col>
      <xdr:colOff>176092</xdr:colOff>
      <xdr:row>756</xdr:row>
      <xdr:rowOff>84847</xdr:rowOff>
    </xdr:from>
    <xdr:to>
      <xdr:col>27</xdr:col>
      <xdr:colOff>176092</xdr:colOff>
      <xdr:row>757</xdr:row>
      <xdr:rowOff>199278</xdr:rowOff>
    </xdr:to>
    <xdr:cxnSp macro="">
      <xdr:nvCxnSpPr>
        <xdr:cNvPr id="7" name="直線矢印コネクタ 6">
          <a:extLst>
            <a:ext uri="{FF2B5EF4-FFF2-40B4-BE49-F238E27FC236}">
              <a16:creationId xmlns:a16="http://schemas.microsoft.com/office/drawing/2014/main" id="{E7B2F767-5A57-4F51-8F7B-543C1E2FA622}"/>
            </a:ext>
          </a:extLst>
        </xdr:cNvPr>
        <xdr:cNvCxnSpPr/>
      </xdr:nvCxnSpPr>
      <xdr:spPr>
        <a:xfrm flipH="1">
          <a:off x="5686985" y="41967633"/>
          <a:ext cx="0" cy="4682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70506</xdr:colOff>
      <xdr:row>757</xdr:row>
      <xdr:rowOff>275564</xdr:rowOff>
    </xdr:from>
    <xdr:to>
      <xdr:col>33</xdr:col>
      <xdr:colOff>71065</xdr:colOff>
      <xdr:row>760</xdr:row>
      <xdr:rowOff>96744</xdr:rowOff>
    </xdr:to>
    <xdr:sp macro="" textlink="">
      <xdr:nvSpPr>
        <xdr:cNvPr id="8" name="円/楕円 7">
          <a:extLst>
            <a:ext uri="{FF2B5EF4-FFF2-40B4-BE49-F238E27FC236}">
              <a16:creationId xmlns:a16="http://schemas.microsoft.com/office/drawing/2014/main" id="{8DB559EA-874F-4DCD-A024-3D117907C84F}"/>
            </a:ext>
          </a:extLst>
        </xdr:cNvPr>
        <xdr:cNvSpPr>
          <a:spLocks noChangeArrowheads="1"/>
        </xdr:cNvSpPr>
      </xdr:nvSpPr>
      <xdr:spPr bwMode="auto">
        <a:xfrm>
          <a:off x="4560863" y="42512135"/>
          <a:ext cx="2245738" cy="882538"/>
        </a:xfrm>
        <a:prstGeom prst="ellipse">
          <a:avLst/>
        </a:prstGeom>
        <a:no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退職者</a:t>
          </a:r>
          <a:endParaRPr lang="en-US" altLang="ja-JP" sz="1400" b="0" i="0" strike="noStrike">
            <a:solidFill>
              <a:srgbClr val="000000"/>
            </a:solidFill>
            <a:latin typeface="+mn-ea"/>
            <a:ea typeface="+mn-ea"/>
          </a:endParaRPr>
        </a:p>
        <a:p>
          <a:pPr algn="ctr" rtl="0">
            <a:lnSpc>
              <a:spcPts val="1600"/>
            </a:lnSpc>
            <a:defRPr sz="1000"/>
          </a:pPr>
          <a:r>
            <a:rPr lang="en-US" altLang="ja-JP" sz="1400" b="0" i="0" strike="noStrike" baseline="0">
              <a:solidFill>
                <a:srgbClr val="000000"/>
              </a:solidFill>
              <a:latin typeface="+mn-ea"/>
              <a:ea typeface="+mn-ea"/>
            </a:rPr>
            <a:t>     27,442</a:t>
          </a:r>
          <a:r>
            <a:rPr lang="ja-JP" altLang="en-US" sz="1400" b="0" i="0" strike="noStrike">
              <a:solidFill>
                <a:schemeClr val="tx1"/>
              </a:solidFill>
              <a:latin typeface="+mn-ea"/>
              <a:ea typeface="+mn-ea"/>
            </a:rPr>
            <a:t>百万円</a:t>
          </a:r>
        </a:p>
      </xdr:txBody>
    </xdr:sp>
    <xdr:clientData/>
  </xdr:twoCellAnchor>
  <xdr:twoCellAnchor>
    <xdr:from>
      <xdr:col>21</xdr:col>
      <xdr:colOff>192970</xdr:colOff>
      <xdr:row>760</xdr:row>
      <xdr:rowOff>28709</xdr:rowOff>
    </xdr:from>
    <xdr:to>
      <xdr:col>33</xdr:col>
      <xdr:colOff>173437</xdr:colOff>
      <xdr:row>761</xdr:row>
      <xdr:rowOff>168306</xdr:rowOff>
    </xdr:to>
    <xdr:sp macro="" textlink="">
      <xdr:nvSpPr>
        <xdr:cNvPr id="9" name="大かっこ 8">
          <a:extLst>
            <a:ext uri="{FF2B5EF4-FFF2-40B4-BE49-F238E27FC236}">
              <a16:creationId xmlns:a16="http://schemas.microsoft.com/office/drawing/2014/main" id="{16ED46BB-F494-4491-A5B6-0C9DE3E40B40}"/>
            </a:ext>
          </a:extLst>
        </xdr:cNvPr>
        <xdr:cNvSpPr/>
      </xdr:nvSpPr>
      <xdr:spPr>
        <a:xfrm>
          <a:off x="4479220" y="43326638"/>
          <a:ext cx="2429753" cy="493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退職手当金の受領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0"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22">
        <v>2021</v>
      </c>
      <c r="AE2" s="922"/>
      <c r="AF2" s="922"/>
      <c r="AG2" s="922"/>
      <c r="AH2" s="922"/>
      <c r="AI2" s="98" t="s">
        <v>408</v>
      </c>
      <c r="AJ2" s="922" t="s">
        <v>714</v>
      </c>
      <c r="AK2" s="922"/>
      <c r="AL2" s="922"/>
      <c r="AM2" s="922"/>
      <c r="AN2" s="98" t="s">
        <v>408</v>
      </c>
      <c r="AO2" s="922">
        <v>20</v>
      </c>
      <c r="AP2" s="922"/>
      <c r="AQ2" s="922"/>
      <c r="AR2" s="99" t="s">
        <v>713</v>
      </c>
      <c r="AS2" s="928">
        <v>795</v>
      </c>
      <c r="AT2" s="928"/>
      <c r="AU2" s="928"/>
      <c r="AV2" s="98" t="str">
        <f>IF(AW2="","","-")</f>
        <v/>
      </c>
      <c r="AW2" s="892"/>
      <c r="AX2" s="892"/>
    </row>
    <row r="3" spans="1:50" ht="21" customHeight="1" thickBot="1" x14ac:dyDescent="0.2">
      <c r="A3" s="837" t="s">
        <v>706</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64</v>
      </c>
      <c r="AJ3" s="945" t="s">
        <v>715</v>
      </c>
      <c r="AK3" s="945"/>
      <c r="AL3" s="945"/>
      <c r="AM3" s="945"/>
      <c r="AN3" s="945"/>
      <c r="AO3" s="945"/>
      <c r="AP3" s="945"/>
      <c r="AQ3" s="945"/>
      <c r="AR3" s="945"/>
      <c r="AS3" s="945"/>
      <c r="AT3" s="945"/>
      <c r="AU3" s="945"/>
      <c r="AV3" s="945"/>
      <c r="AW3" s="945"/>
      <c r="AX3" s="24" t="s">
        <v>65</v>
      </c>
    </row>
    <row r="4" spans="1:50" ht="24.75" customHeight="1" x14ac:dyDescent="0.15">
      <c r="A4" s="681" t="s">
        <v>25</v>
      </c>
      <c r="B4" s="682"/>
      <c r="C4" s="682"/>
      <c r="D4" s="682"/>
      <c r="E4" s="682"/>
      <c r="F4" s="682"/>
      <c r="G4" s="946" t="s">
        <v>716</v>
      </c>
      <c r="H4" s="947"/>
      <c r="I4" s="947"/>
      <c r="J4" s="947"/>
      <c r="K4" s="947"/>
      <c r="L4" s="947"/>
      <c r="M4" s="947"/>
      <c r="N4" s="947"/>
      <c r="O4" s="947"/>
      <c r="P4" s="947"/>
      <c r="Q4" s="947"/>
      <c r="R4" s="947"/>
      <c r="S4" s="947"/>
      <c r="T4" s="947"/>
      <c r="U4" s="947"/>
      <c r="V4" s="947"/>
      <c r="W4" s="947"/>
      <c r="X4" s="947"/>
      <c r="Y4" s="894" t="s">
        <v>1</v>
      </c>
      <c r="Z4" s="895"/>
      <c r="AA4" s="895"/>
      <c r="AB4" s="895"/>
      <c r="AC4" s="895"/>
      <c r="AD4" s="896"/>
      <c r="AE4" s="952" t="s">
        <v>719</v>
      </c>
      <c r="AF4" s="953"/>
      <c r="AG4" s="953"/>
      <c r="AH4" s="953"/>
      <c r="AI4" s="953"/>
      <c r="AJ4" s="953"/>
      <c r="AK4" s="953"/>
      <c r="AL4" s="953"/>
      <c r="AM4" s="953"/>
      <c r="AN4" s="953"/>
      <c r="AO4" s="953"/>
      <c r="AP4" s="954"/>
      <c r="AQ4" s="897" t="s">
        <v>2</v>
      </c>
      <c r="AR4" s="895"/>
      <c r="AS4" s="895"/>
      <c r="AT4" s="895"/>
      <c r="AU4" s="895"/>
      <c r="AV4" s="895"/>
      <c r="AW4" s="895"/>
      <c r="AX4" s="898"/>
    </row>
    <row r="5" spans="1:50" ht="30" customHeight="1" x14ac:dyDescent="0.15">
      <c r="A5" s="674" t="s">
        <v>67</v>
      </c>
      <c r="B5" s="675"/>
      <c r="C5" s="675"/>
      <c r="D5" s="675"/>
      <c r="E5" s="675"/>
      <c r="F5" s="676"/>
      <c r="G5" s="948" t="s">
        <v>717</v>
      </c>
      <c r="H5" s="949"/>
      <c r="I5" s="949"/>
      <c r="J5" s="949"/>
      <c r="K5" s="949"/>
      <c r="L5" s="949"/>
      <c r="M5" s="819" t="s">
        <v>66</v>
      </c>
      <c r="N5" s="820"/>
      <c r="O5" s="820"/>
      <c r="P5" s="820"/>
      <c r="Q5" s="820"/>
      <c r="R5" s="821"/>
      <c r="S5" s="950" t="s">
        <v>718</v>
      </c>
      <c r="T5" s="949"/>
      <c r="U5" s="949"/>
      <c r="V5" s="949"/>
      <c r="W5" s="949"/>
      <c r="X5" s="951"/>
      <c r="Y5" s="680" t="s">
        <v>3</v>
      </c>
      <c r="Z5" s="585"/>
      <c r="AA5" s="585"/>
      <c r="AB5" s="585"/>
      <c r="AC5" s="585"/>
      <c r="AD5" s="586"/>
      <c r="AE5" s="955" t="s">
        <v>720</v>
      </c>
      <c r="AF5" s="955"/>
      <c r="AG5" s="955"/>
      <c r="AH5" s="955"/>
      <c r="AI5" s="955"/>
      <c r="AJ5" s="955"/>
      <c r="AK5" s="955"/>
      <c r="AL5" s="955"/>
      <c r="AM5" s="955"/>
      <c r="AN5" s="955"/>
      <c r="AO5" s="955"/>
      <c r="AP5" s="956"/>
      <c r="AQ5" s="957" t="s">
        <v>721</v>
      </c>
      <c r="AR5" s="958"/>
      <c r="AS5" s="958"/>
      <c r="AT5" s="958"/>
      <c r="AU5" s="958"/>
      <c r="AV5" s="958"/>
      <c r="AW5" s="958"/>
      <c r="AX5" s="959"/>
    </row>
    <row r="6" spans="1:50" ht="39" customHeight="1" x14ac:dyDescent="0.15">
      <c r="A6" s="683" t="s">
        <v>4</v>
      </c>
      <c r="B6" s="684"/>
      <c r="C6" s="684"/>
      <c r="D6" s="684"/>
      <c r="E6" s="684"/>
      <c r="F6" s="68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4" t="s">
        <v>22</v>
      </c>
      <c r="B7" s="495"/>
      <c r="C7" s="495"/>
      <c r="D7" s="495"/>
      <c r="E7" s="495"/>
      <c r="F7" s="496"/>
      <c r="G7" s="960" t="s">
        <v>723</v>
      </c>
      <c r="H7" s="961"/>
      <c r="I7" s="961"/>
      <c r="J7" s="961"/>
      <c r="K7" s="961"/>
      <c r="L7" s="961"/>
      <c r="M7" s="961"/>
      <c r="N7" s="961"/>
      <c r="O7" s="961"/>
      <c r="P7" s="961"/>
      <c r="Q7" s="961"/>
      <c r="R7" s="961"/>
      <c r="S7" s="961"/>
      <c r="T7" s="961"/>
      <c r="U7" s="961"/>
      <c r="V7" s="961"/>
      <c r="W7" s="961"/>
      <c r="X7" s="962"/>
      <c r="Y7" s="890" t="s">
        <v>391</v>
      </c>
      <c r="Z7" s="442"/>
      <c r="AA7" s="442"/>
      <c r="AB7" s="442"/>
      <c r="AC7" s="442"/>
      <c r="AD7" s="891"/>
      <c r="AE7" s="963" t="s">
        <v>724</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494" t="s">
        <v>256</v>
      </c>
      <c r="B8" s="495"/>
      <c r="C8" s="495"/>
      <c r="D8" s="495"/>
      <c r="E8" s="495"/>
      <c r="F8" s="496"/>
      <c r="G8" s="923" t="str">
        <f>入力規則等!A27</f>
        <v>-</v>
      </c>
      <c r="H8" s="700"/>
      <c r="I8" s="700"/>
      <c r="J8" s="700"/>
      <c r="K8" s="700"/>
      <c r="L8" s="700"/>
      <c r="M8" s="700"/>
      <c r="N8" s="700"/>
      <c r="O8" s="700"/>
      <c r="P8" s="700"/>
      <c r="Q8" s="700"/>
      <c r="R8" s="700"/>
      <c r="S8" s="700"/>
      <c r="T8" s="700"/>
      <c r="U8" s="700"/>
      <c r="V8" s="700"/>
      <c r="W8" s="700"/>
      <c r="X8" s="924"/>
      <c r="Y8" s="822" t="s">
        <v>257</v>
      </c>
      <c r="Z8" s="823"/>
      <c r="AA8" s="823"/>
      <c r="AB8" s="823"/>
      <c r="AC8" s="823"/>
      <c r="AD8" s="824"/>
      <c r="AE8" s="699" t="str">
        <f>入力規則等!K13</f>
        <v>社会保障</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15">
      <c r="A9" s="825" t="s">
        <v>23</v>
      </c>
      <c r="B9" s="826"/>
      <c r="C9" s="826"/>
      <c r="D9" s="826"/>
      <c r="E9" s="826"/>
      <c r="F9" s="826"/>
      <c r="G9" s="969" t="s">
        <v>725</v>
      </c>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1"/>
    </row>
    <row r="10" spans="1:50" ht="80.25" customHeight="1" x14ac:dyDescent="0.15">
      <c r="A10" s="702" t="s">
        <v>30</v>
      </c>
      <c r="B10" s="703"/>
      <c r="C10" s="703"/>
      <c r="D10" s="703"/>
      <c r="E10" s="703"/>
      <c r="F10" s="703"/>
      <c r="G10" s="966" t="s">
        <v>726</v>
      </c>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8"/>
    </row>
    <row r="11" spans="1:50" ht="42" customHeight="1" x14ac:dyDescent="0.15">
      <c r="A11" s="702" t="s">
        <v>5</v>
      </c>
      <c r="B11" s="703"/>
      <c r="C11" s="703"/>
      <c r="D11" s="703"/>
      <c r="E11" s="703"/>
      <c r="F11" s="711"/>
      <c r="G11" s="677" t="str">
        <f>入力規則等!P10</f>
        <v>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72" t="s">
        <v>24</v>
      </c>
      <c r="B12" s="973"/>
      <c r="C12" s="973"/>
      <c r="D12" s="973"/>
      <c r="E12" s="973"/>
      <c r="F12" s="974"/>
      <c r="G12" s="713"/>
      <c r="H12" s="714"/>
      <c r="I12" s="714"/>
      <c r="J12" s="714"/>
      <c r="K12" s="714"/>
      <c r="L12" s="714"/>
      <c r="M12" s="714"/>
      <c r="N12" s="714"/>
      <c r="O12" s="714"/>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04"/>
    </row>
    <row r="13" spans="1:50" ht="21" customHeight="1" x14ac:dyDescent="0.15">
      <c r="A13" s="607"/>
      <c r="B13" s="608"/>
      <c r="C13" s="608"/>
      <c r="D13" s="608"/>
      <c r="E13" s="608"/>
      <c r="F13" s="609"/>
      <c r="G13" s="705" t="s">
        <v>6</v>
      </c>
      <c r="H13" s="706"/>
      <c r="I13" s="748" t="s">
        <v>7</v>
      </c>
      <c r="J13" s="749"/>
      <c r="K13" s="749"/>
      <c r="L13" s="749"/>
      <c r="M13" s="749"/>
      <c r="N13" s="749"/>
      <c r="O13" s="750"/>
      <c r="P13" s="685">
        <v>26900</v>
      </c>
      <c r="Q13" s="686"/>
      <c r="R13" s="686"/>
      <c r="S13" s="686"/>
      <c r="T13" s="686"/>
      <c r="U13" s="686"/>
      <c r="V13" s="687"/>
      <c r="W13" s="685">
        <v>27578</v>
      </c>
      <c r="X13" s="686"/>
      <c r="Y13" s="686"/>
      <c r="Z13" s="686"/>
      <c r="AA13" s="686"/>
      <c r="AB13" s="686"/>
      <c r="AC13" s="687"/>
      <c r="AD13" s="685">
        <v>27442</v>
      </c>
      <c r="AE13" s="686"/>
      <c r="AF13" s="686"/>
      <c r="AG13" s="686"/>
      <c r="AH13" s="686"/>
      <c r="AI13" s="686"/>
      <c r="AJ13" s="687"/>
      <c r="AK13" s="685">
        <v>26454</v>
      </c>
      <c r="AL13" s="686"/>
      <c r="AM13" s="686"/>
      <c r="AN13" s="686"/>
      <c r="AO13" s="686"/>
      <c r="AP13" s="686"/>
      <c r="AQ13" s="687"/>
      <c r="AR13" s="887"/>
      <c r="AS13" s="888"/>
      <c r="AT13" s="888"/>
      <c r="AU13" s="888"/>
      <c r="AV13" s="888"/>
      <c r="AW13" s="888"/>
      <c r="AX13" s="889"/>
    </row>
    <row r="14" spans="1:50" ht="21" customHeight="1" x14ac:dyDescent="0.15">
      <c r="A14" s="607"/>
      <c r="B14" s="608"/>
      <c r="C14" s="608"/>
      <c r="D14" s="608"/>
      <c r="E14" s="608"/>
      <c r="F14" s="609"/>
      <c r="G14" s="707"/>
      <c r="H14" s="708"/>
      <c r="I14" s="691" t="s">
        <v>8</v>
      </c>
      <c r="J14" s="746"/>
      <c r="K14" s="746"/>
      <c r="L14" s="746"/>
      <c r="M14" s="746"/>
      <c r="N14" s="746"/>
      <c r="O14" s="747"/>
      <c r="P14" s="685" t="s">
        <v>727</v>
      </c>
      <c r="Q14" s="686"/>
      <c r="R14" s="686"/>
      <c r="S14" s="686"/>
      <c r="T14" s="686"/>
      <c r="U14" s="686"/>
      <c r="V14" s="687"/>
      <c r="W14" s="685" t="s">
        <v>727</v>
      </c>
      <c r="X14" s="686"/>
      <c r="Y14" s="686"/>
      <c r="Z14" s="686"/>
      <c r="AA14" s="686"/>
      <c r="AB14" s="686"/>
      <c r="AC14" s="687"/>
      <c r="AD14" s="685" t="s">
        <v>727</v>
      </c>
      <c r="AE14" s="686"/>
      <c r="AF14" s="686"/>
      <c r="AG14" s="686"/>
      <c r="AH14" s="686"/>
      <c r="AI14" s="686"/>
      <c r="AJ14" s="687"/>
      <c r="AK14" s="685" t="s">
        <v>727</v>
      </c>
      <c r="AL14" s="686"/>
      <c r="AM14" s="686"/>
      <c r="AN14" s="686"/>
      <c r="AO14" s="686"/>
      <c r="AP14" s="686"/>
      <c r="AQ14" s="687"/>
      <c r="AR14" s="772"/>
      <c r="AS14" s="772"/>
      <c r="AT14" s="772"/>
      <c r="AU14" s="772"/>
      <c r="AV14" s="772"/>
      <c r="AW14" s="772"/>
      <c r="AX14" s="773"/>
    </row>
    <row r="15" spans="1:50" ht="21" customHeight="1" x14ac:dyDescent="0.15">
      <c r="A15" s="607"/>
      <c r="B15" s="608"/>
      <c r="C15" s="608"/>
      <c r="D15" s="608"/>
      <c r="E15" s="608"/>
      <c r="F15" s="609"/>
      <c r="G15" s="707"/>
      <c r="H15" s="708"/>
      <c r="I15" s="691" t="s">
        <v>51</v>
      </c>
      <c r="J15" s="692"/>
      <c r="K15" s="692"/>
      <c r="L15" s="692"/>
      <c r="M15" s="692"/>
      <c r="N15" s="692"/>
      <c r="O15" s="693"/>
      <c r="P15" s="685" t="s">
        <v>727</v>
      </c>
      <c r="Q15" s="686"/>
      <c r="R15" s="686"/>
      <c r="S15" s="686"/>
      <c r="T15" s="686"/>
      <c r="U15" s="686"/>
      <c r="V15" s="687"/>
      <c r="W15" s="685" t="s">
        <v>727</v>
      </c>
      <c r="X15" s="686"/>
      <c r="Y15" s="686"/>
      <c r="Z15" s="686"/>
      <c r="AA15" s="686"/>
      <c r="AB15" s="686"/>
      <c r="AC15" s="687"/>
      <c r="AD15" s="685" t="s">
        <v>727</v>
      </c>
      <c r="AE15" s="686"/>
      <c r="AF15" s="686"/>
      <c r="AG15" s="686"/>
      <c r="AH15" s="686"/>
      <c r="AI15" s="686"/>
      <c r="AJ15" s="687"/>
      <c r="AK15" s="685" t="s">
        <v>727</v>
      </c>
      <c r="AL15" s="686"/>
      <c r="AM15" s="686"/>
      <c r="AN15" s="686"/>
      <c r="AO15" s="686"/>
      <c r="AP15" s="686"/>
      <c r="AQ15" s="687"/>
      <c r="AR15" s="685"/>
      <c r="AS15" s="686"/>
      <c r="AT15" s="686"/>
      <c r="AU15" s="686"/>
      <c r="AV15" s="686"/>
      <c r="AW15" s="686"/>
      <c r="AX15" s="893"/>
    </row>
    <row r="16" spans="1:50" ht="21" customHeight="1" x14ac:dyDescent="0.15">
      <c r="A16" s="607"/>
      <c r="B16" s="608"/>
      <c r="C16" s="608"/>
      <c r="D16" s="608"/>
      <c r="E16" s="608"/>
      <c r="F16" s="609"/>
      <c r="G16" s="707"/>
      <c r="H16" s="708"/>
      <c r="I16" s="691" t="s">
        <v>52</v>
      </c>
      <c r="J16" s="692"/>
      <c r="K16" s="692"/>
      <c r="L16" s="692"/>
      <c r="M16" s="692"/>
      <c r="N16" s="692"/>
      <c r="O16" s="693"/>
      <c r="P16" s="685" t="s">
        <v>727</v>
      </c>
      <c r="Q16" s="686"/>
      <c r="R16" s="686"/>
      <c r="S16" s="686"/>
      <c r="T16" s="686"/>
      <c r="U16" s="686"/>
      <c r="V16" s="687"/>
      <c r="W16" s="685" t="s">
        <v>727</v>
      </c>
      <c r="X16" s="686"/>
      <c r="Y16" s="686"/>
      <c r="Z16" s="686"/>
      <c r="AA16" s="686"/>
      <c r="AB16" s="686"/>
      <c r="AC16" s="687"/>
      <c r="AD16" s="685" t="s">
        <v>727</v>
      </c>
      <c r="AE16" s="686"/>
      <c r="AF16" s="686"/>
      <c r="AG16" s="686"/>
      <c r="AH16" s="686"/>
      <c r="AI16" s="686"/>
      <c r="AJ16" s="687"/>
      <c r="AK16" s="685" t="s">
        <v>727</v>
      </c>
      <c r="AL16" s="686"/>
      <c r="AM16" s="686"/>
      <c r="AN16" s="686"/>
      <c r="AO16" s="686"/>
      <c r="AP16" s="686"/>
      <c r="AQ16" s="687"/>
      <c r="AR16" s="734"/>
      <c r="AS16" s="735"/>
      <c r="AT16" s="735"/>
      <c r="AU16" s="735"/>
      <c r="AV16" s="735"/>
      <c r="AW16" s="735"/>
      <c r="AX16" s="736"/>
    </row>
    <row r="17" spans="1:50" ht="24.75" customHeight="1" x14ac:dyDescent="0.15">
      <c r="A17" s="607"/>
      <c r="B17" s="608"/>
      <c r="C17" s="608"/>
      <c r="D17" s="608"/>
      <c r="E17" s="608"/>
      <c r="F17" s="609"/>
      <c r="G17" s="707"/>
      <c r="H17" s="708"/>
      <c r="I17" s="691" t="s">
        <v>50</v>
      </c>
      <c r="J17" s="746"/>
      <c r="K17" s="746"/>
      <c r="L17" s="746"/>
      <c r="M17" s="746"/>
      <c r="N17" s="746"/>
      <c r="O17" s="747"/>
      <c r="P17" s="685" t="s">
        <v>727</v>
      </c>
      <c r="Q17" s="686"/>
      <c r="R17" s="686"/>
      <c r="S17" s="686"/>
      <c r="T17" s="686"/>
      <c r="U17" s="686"/>
      <c r="V17" s="687"/>
      <c r="W17" s="685" t="s">
        <v>727</v>
      </c>
      <c r="X17" s="686"/>
      <c r="Y17" s="686"/>
      <c r="Z17" s="686"/>
      <c r="AA17" s="686"/>
      <c r="AB17" s="686"/>
      <c r="AC17" s="687"/>
      <c r="AD17" s="685" t="s">
        <v>727</v>
      </c>
      <c r="AE17" s="686"/>
      <c r="AF17" s="686"/>
      <c r="AG17" s="686"/>
      <c r="AH17" s="686"/>
      <c r="AI17" s="686"/>
      <c r="AJ17" s="687"/>
      <c r="AK17" s="685" t="s">
        <v>727</v>
      </c>
      <c r="AL17" s="686"/>
      <c r="AM17" s="686"/>
      <c r="AN17" s="686"/>
      <c r="AO17" s="686"/>
      <c r="AP17" s="686"/>
      <c r="AQ17" s="687"/>
      <c r="AR17" s="885"/>
      <c r="AS17" s="885"/>
      <c r="AT17" s="885"/>
      <c r="AU17" s="885"/>
      <c r="AV17" s="885"/>
      <c r="AW17" s="885"/>
      <c r="AX17" s="886"/>
    </row>
    <row r="18" spans="1:50" ht="24.75" customHeight="1" x14ac:dyDescent="0.15">
      <c r="A18" s="607"/>
      <c r="B18" s="608"/>
      <c r="C18" s="608"/>
      <c r="D18" s="608"/>
      <c r="E18" s="608"/>
      <c r="F18" s="609"/>
      <c r="G18" s="709"/>
      <c r="H18" s="710"/>
      <c r="I18" s="696" t="s">
        <v>20</v>
      </c>
      <c r="J18" s="697"/>
      <c r="K18" s="697"/>
      <c r="L18" s="697"/>
      <c r="M18" s="697"/>
      <c r="N18" s="697"/>
      <c r="O18" s="698"/>
      <c r="P18" s="847">
        <f>SUM(P13:V17)</f>
        <v>26900</v>
      </c>
      <c r="Q18" s="848"/>
      <c r="R18" s="848"/>
      <c r="S18" s="848"/>
      <c r="T18" s="848"/>
      <c r="U18" s="848"/>
      <c r="V18" s="849"/>
      <c r="W18" s="847">
        <f>SUM(W13:AC17)</f>
        <v>27578</v>
      </c>
      <c r="X18" s="848"/>
      <c r="Y18" s="848"/>
      <c r="Z18" s="848"/>
      <c r="AA18" s="848"/>
      <c r="AB18" s="848"/>
      <c r="AC18" s="849"/>
      <c r="AD18" s="847">
        <f>SUM(AD13:AJ17)</f>
        <v>27442</v>
      </c>
      <c r="AE18" s="848"/>
      <c r="AF18" s="848"/>
      <c r="AG18" s="848"/>
      <c r="AH18" s="848"/>
      <c r="AI18" s="848"/>
      <c r="AJ18" s="849"/>
      <c r="AK18" s="847">
        <f>SUM(AK13:AQ17)</f>
        <v>26454</v>
      </c>
      <c r="AL18" s="848"/>
      <c r="AM18" s="848"/>
      <c r="AN18" s="848"/>
      <c r="AO18" s="848"/>
      <c r="AP18" s="848"/>
      <c r="AQ18" s="849"/>
      <c r="AR18" s="847">
        <f>SUM(AR13:AX17)</f>
        <v>0</v>
      </c>
      <c r="AS18" s="848"/>
      <c r="AT18" s="848"/>
      <c r="AU18" s="848"/>
      <c r="AV18" s="848"/>
      <c r="AW18" s="848"/>
      <c r="AX18" s="850"/>
    </row>
    <row r="19" spans="1:50" ht="24.75" customHeight="1" x14ac:dyDescent="0.15">
      <c r="A19" s="607"/>
      <c r="B19" s="608"/>
      <c r="C19" s="608"/>
      <c r="D19" s="608"/>
      <c r="E19" s="608"/>
      <c r="F19" s="609"/>
      <c r="G19" s="845" t="s">
        <v>9</v>
      </c>
      <c r="H19" s="846"/>
      <c r="I19" s="846"/>
      <c r="J19" s="846"/>
      <c r="K19" s="846"/>
      <c r="L19" s="846"/>
      <c r="M19" s="846"/>
      <c r="N19" s="846"/>
      <c r="O19" s="846"/>
      <c r="P19" s="685">
        <v>26900</v>
      </c>
      <c r="Q19" s="686"/>
      <c r="R19" s="686"/>
      <c r="S19" s="686"/>
      <c r="T19" s="686"/>
      <c r="U19" s="686"/>
      <c r="V19" s="687"/>
      <c r="W19" s="685">
        <v>27578</v>
      </c>
      <c r="X19" s="686"/>
      <c r="Y19" s="686"/>
      <c r="Z19" s="686"/>
      <c r="AA19" s="686"/>
      <c r="AB19" s="686"/>
      <c r="AC19" s="687"/>
      <c r="AD19" s="685">
        <v>27442</v>
      </c>
      <c r="AE19" s="686"/>
      <c r="AF19" s="686"/>
      <c r="AG19" s="686"/>
      <c r="AH19" s="686"/>
      <c r="AI19" s="686"/>
      <c r="AJ19" s="687"/>
      <c r="AK19" s="324"/>
      <c r="AL19" s="324"/>
      <c r="AM19" s="324"/>
      <c r="AN19" s="324"/>
      <c r="AO19" s="324"/>
      <c r="AP19" s="324"/>
      <c r="AQ19" s="324"/>
      <c r="AR19" s="324"/>
      <c r="AS19" s="324"/>
      <c r="AT19" s="324"/>
      <c r="AU19" s="324"/>
      <c r="AV19" s="324"/>
      <c r="AW19" s="324"/>
      <c r="AX19" s="326"/>
    </row>
    <row r="20" spans="1:50" ht="24.75" customHeight="1" x14ac:dyDescent="0.15">
      <c r="A20" s="607"/>
      <c r="B20" s="608"/>
      <c r="C20" s="608"/>
      <c r="D20" s="608"/>
      <c r="E20" s="608"/>
      <c r="F20" s="609"/>
      <c r="G20" s="845" t="s">
        <v>10</v>
      </c>
      <c r="H20" s="846"/>
      <c r="I20" s="846"/>
      <c r="J20" s="846"/>
      <c r="K20" s="846"/>
      <c r="L20" s="846"/>
      <c r="M20" s="846"/>
      <c r="N20" s="846"/>
      <c r="O20" s="84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25"/>
      <c r="B21" s="826"/>
      <c r="C21" s="826"/>
      <c r="D21" s="826"/>
      <c r="E21" s="826"/>
      <c r="F21" s="97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1" t="s">
        <v>711</v>
      </c>
      <c r="B22" s="982"/>
      <c r="C22" s="982"/>
      <c r="D22" s="982"/>
      <c r="E22" s="982"/>
      <c r="F22" s="983"/>
      <c r="G22" s="977" t="s">
        <v>333</v>
      </c>
      <c r="H22" s="222"/>
      <c r="I22" s="222"/>
      <c r="J22" s="222"/>
      <c r="K22" s="222"/>
      <c r="L22" s="222"/>
      <c r="M22" s="222"/>
      <c r="N22" s="222"/>
      <c r="O22" s="223"/>
      <c r="P22" s="911" t="s">
        <v>709</v>
      </c>
      <c r="Q22" s="222"/>
      <c r="R22" s="222"/>
      <c r="S22" s="222"/>
      <c r="T22" s="222"/>
      <c r="U22" s="222"/>
      <c r="V22" s="223"/>
      <c r="W22" s="911" t="s">
        <v>710</v>
      </c>
      <c r="X22" s="222"/>
      <c r="Y22" s="222"/>
      <c r="Z22" s="222"/>
      <c r="AA22" s="222"/>
      <c r="AB22" s="222"/>
      <c r="AC22" s="223"/>
      <c r="AD22" s="911" t="s">
        <v>332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48" customHeight="1" x14ac:dyDescent="0.15">
      <c r="A23" s="984"/>
      <c r="B23" s="985"/>
      <c r="C23" s="985"/>
      <c r="D23" s="985"/>
      <c r="E23" s="985"/>
      <c r="F23" s="986"/>
      <c r="G23" s="978" t="s">
        <v>770</v>
      </c>
      <c r="H23" s="979"/>
      <c r="I23" s="979"/>
      <c r="J23" s="979"/>
      <c r="K23" s="979"/>
      <c r="L23" s="979"/>
      <c r="M23" s="979"/>
      <c r="N23" s="979"/>
      <c r="O23" s="980"/>
      <c r="P23" s="887">
        <v>26454</v>
      </c>
      <c r="Q23" s="888"/>
      <c r="R23" s="888"/>
      <c r="S23" s="888"/>
      <c r="T23" s="888"/>
      <c r="U23" s="888"/>
      <c r="V23" s="912"/>
      <c r="W23" s="887"/>
      <c r="X23" s="888"/>
      <c r="Y23" s="888"/>
      <c r="Z23" s="888"/>
      <c r="AA23" s="888"/>
      <c r="AB23" s="888"/>
      <c r="AC23" s="912"/>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13"/>
      <c r="H24" s="914"/>
      <c r="I24" s="914"/>
      <c r="J24" s="914"/>
      <c r="K24" s="914"/>
      <c r="L24" s="914"/>
      <c r="M24" s="914"/>
      <c r="N24" s="914"/>
      <c r="O24" s="915"/>
      <c r="P24" s="685"/>
      <c r="Q24" s="686"/>
      <c r="R24" s="686"/>
      <c r="S24" s="686"/>
      <c r="T24" s="686"/>
      <c r="U24" s="686"/>
      <c r="V24" s="687"/>
      <c r="W24" s="685"/>
      <c r="X24" s="686"/>
      <c r="Y24" s="686"/>
      <c r="Z24" s="686"/>
      <c r="AA24" s="686"/>
      <c r="AB24" s="686"/>
      <c r="AC24" s="68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13"/>
      <c r="H25" s="914"/>
      <c r="I25" s="914"/>
      <c r="J25" s="914"/>
      <c r="K25" s="914"/>
      <c r="L25" s="914"/>
      <c r="M25" s="914"/>
      <c r="N25" s="914"/>
      <c r="O25" s="915"/>
      <c r="P25" s="685"/>
      <c r="Q25" s="686"/>
      <c r="R25" s="686"/>
      <c r="S25" s="686"/>
      <c r="T25" s="686"/>
      <c r="U25" s="686"/>
      <c r="V25" s="687"/>
      <c r="W25" s="685"/>
      <c r="X25" s="686"/>
      <c r="Y25" s="686"/>
      <c r="Z25" s="686"/>
      <c r="AA25" s="686"/>
      <c r="AB25" s="686"/>
      <c r="AC25" s="68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13"/>
      <c r="H26" s="914"/>
      <c r="I26" s="914"/>
      <c r="J26" s="914"/>
      <c r="K26" s="914"/>
      <c r="L26" s="914"/>
      <c r="M26" s="914"/>
      <c r="N26" s="914"/>
      <c r="O26" s="915"/>
      <c r="P26" s="685"/>
      <c r="Q26" s="686"/>
      <c r="R26" s="686"/>
      <c r="S26" s="686"/>
      <c r="T26" s="686"/>
      <c r="U26" s="686"/>
      <c r="V26" s="687"/>
      <c r="W26" s="685"/>
      <c r="X26" s="686"/>
      <c r="Y26" s="686"/>
      <c r="Z26" s="686"/>
      <c r="AA26" s="686"/>
      <c r="AB26" s="686"/>
      <c r="AC26" s="68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13"/>
      <c r="H27" s="914"/>
      <c r="I27" s="914"/>
      <c r="J27" s="914"/>
      <c r="K27" s="914"/>
      <c r="L27" s="914"/>
      <c r="M27" s="914"/>
      <c r="N27" s="914"/>
      <c r="O27" s="915"/>
      <c r="P27" s="685"/>
      <c r="Q27" s="686"/>
      <c r="R27" s="686"/>
      <c r="S27" s="686"/>
      <c r="T27" s="686"/>
      <c r="U27" s="686"/>
      <c r="V27" s="687"/>
      <c r="W27" s="685"/>
      <c r="X27" s="686"/>
      <c r="Y27" s="686"/>
      <c r="Z27" s="686"/>
      <c r="AA27" s="686"/>
      <c r="AB27" s="686"/>
      <c r="AC27" s="68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16" t="s">
        <v>337</v>
      </c>
      <c r="H28" s="917"/>
      <c r="I28" s="917"/>
      <c r="J28" s="917"/>
      <c r="K28" s="917"/>
      <c r="L28" s="917"/>
      <c r="M28" s="917"/>
      <c r="N28" s="917"/>
      <c r="O28" s="918"/>
      <c r="P28" s="847">
        <f>P29-SUM(P23:P27)</f>
        <v>0</v>
      </c>
      <c r="Q28" s="848"/>
      <c r="R28" s="848"/>
      <c r="S28" s="848"/>
      <c r="T28" s="848"/>
      <c r="U28" s="848"/>
      <c r="V28" s="849"/>
      <c r="W28" s="847">
        <f>W29-SUM(W23:W27)</f>
        <v>0</v>
      </c>
      <c r="X28" s="848"/>
      <c r="Y28" s="848"/>
      <c r="Z28" s="848"/>
      <c r="AA28" s="848"/>
      <c r="AB28" s="848"/>
      <c r="AC28" s="849"/>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19" t="s">
        <v>334</v>
      </c>
      <c r="H29" s="920"/>
      <c r="I29" s="920"/>
      <c r="J29" s="920"/>
      <c r="K29" s="920"/>
      <c r="L29" s="920"/>
      <c r="M29" s="920"/>
      <c r="N29" s="920"/>
      <c r="O29" s="921"/>
      <c r="P29" s="685">
        <f>AK13</f>
        <v>26454</v>
      </c>
      <c r="Q29" s="686"/>
      <c r="R29" s="686"/>
      <c r="S29" s="686"/>
      <c r="T29" s="686"/>
      <c r="U29" s="686"/>
      <c r="V29" s="687"/>
      <c r="W29" s="929">
        <f>AR13</f>
        <v>0</v>
      </c>
      <c r="X29" s="930"/>
      <c r="Y29" s="930"/>
      <c r="Z29" s="930"/>
      <c r="AA29" s="930"/>
      <c r="AB29" s="930"/>
      <c r="AC29" s="931"/>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1" t="s">
        <v>349</v>
      </c>
      <c r="B30" s="862"/>
      <c r="C30" s="862"/>
      <c r="D30" s="862"/>
      <c r="E30" s="862"/>
      <c r="F30" s="863"/>
      <c r="G30" s="757" t="s">
        <v>146</v>
      </c>
      <c r="H30" s="758"/>
      <c r="I30" s="758"/>
      <c r="J30" s="758"/>
      <c r="K30" s="758"/>
      <c r="L30" s="758"/>
      <c r="M30" s="758"/>
      <c r="N30" s="758"/>
      <c r="O30" s="759"/>
      <c r="P30" s="830" t="s">
        <v>59</v>
      </c>
      <c r="Q30" s="758"/>
      <c r="R30" s="758"/>
      <c r="S30" s="758"/>
      <c r="T30" s="758"/>
      <c r="U30" s="758"/>
      <c r="V30" s="758"/>
      <c r="W30" s="758"/>
      <c r="X30" s="759"/>
      <c r="Y30" s="827"/>
      <c r="Z30" s="828"/>
      <c r="AA30" s="829"/>
      <c r="AB30" s="831" t="s">
        <v>11</v>
      </c>
      <c r="AC30" s="832"/>
      <c r="AD30" s="833"/>
      <c r="AE30" s="831" t="s">
        <v>392</v>
      </c>
      <c r="AF30" s="832"/>
      <c r="AG30" s="832"/>
      <c r="AH30" s="833"/>
      <c r="AI30" s="899" t="s">
        <v>414</v>
      </c>
      <c r="AJ30" s="899"/>
      <c r="AK30" s="899"/>
      <c r="AL30" s="831"/>
      <c r="AM30" s="899" t="s">
        <v>511</v>
      </c>
      <c r="AN30" s="899"/>
      <c r="AO30" s="899"/>
      <c r="AP30" s="831"/>
      <c r="AQ30" s="751" t="s">
        <v>232</v>
      </c>
      <c r="AR30" s="752"/>
      <c r="AS30" s="752"/>
      <c r="AT30" s="753"/>
      <c r="AU30" s="758" t="s">
        <v>134</v>
      </c>
      <c r="AV30" s="758"/>
      <c r="AW30" s="758"/>
      <c r="AX30" s="90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00"/>
      <c r="AJ31" s="900"/>
      <c r="AK31" s="900"/>
      <c r="AL31" s="410"/>
      <c r="AM31" s="900"/>
      <c r="AN31" s="900"/>
      <c r="AO31" s="900"/>
      <c r="AP31" s="410"/>
      <c r="AQ31" s="250" t="s">
        <v>732</v>
      </c>
      <c r="AR31" s="201"/>
      <c r="AS31" s="136" t="s">
        <v>233</v>
      </c>
      <c r="AT31" s="137"/>
      <c r="AU31" s="200">
        <v>4</v>
      </c>
      <c r="AV31" s="200"/>
      <c r="AW31" s="395" t="s">
        <v>179</v>
      </c>
      <c r="AX31" s="396"/>
    </row>
    <row r="32" spans="1:50" ht="23.25" customHeight="1" x14ac:dyDescent="0.15">
      <c r="A32" s="400"/>
      <c r="B32" s="398"/>
      <c r="C32" s="398"/>
      <c r="D32" s="398"/>
      <c r="E32" s="398"/>
      <c r="F32" s="399"/>
      <c r="G32" s="556" t="s">
        <v>728</v>
      </c>
      <c r="H32" s="557"/>
      <c r="I32" s="557"/>
      <c r="J32" s="557"/>
      <c r="K32" s="557"/>
      <c r="L32" s="557"/>
      <c r="M32" s="557"/>
      <c r="N32" s="557"/>
      <c r="O32" s="558"/>
      <c r="P32" s="108" t="s">
        <v>729</v>
      </c>
      <c r="Q32" s="108"/>
      <c r="R32" s="108"/>
      <c r="S32" s="108"/>
      <c r="T32" s="108"/>
      <c r="U32" s="108"/>
      <c r="V32" s="108"/>
      <c r="W32" s="108"/>
      <c r="X32" s="109"/>
      <c r="Y32" s="473" t="s">
        <v>12</v>
      </c>
      <c r="Z32" s="527"/>
      <c r="AA32" s="528"/>
      <c r="AB32" s="463" t="s">
        <v>731</v>
      </c>
      <c r="AC32" s="463"/>
      <c r="AD32" s="463"/>
      <c r="AE32" s="218">
        <v>857705</v>
      </c>
      <c r="AF32" s="219"/>
      <c r="AG32" s="219"/>
      <c r="AH32" s="219"/>
      <c r="AI32" s="218">
        <v>867784</v>
      </c>
      <c r="AJ32" s="219"/>
      <c r="AK32" s="219"/>
      <c r="AL32" s="219"/>
      <c r="AM32" s="218">
        <v>874997</v>
      </c>
      <c r="AN32" s="219"/>
      <c r="AO32" s="219"/>
      <c r="AP32" s="219"/>
      <c r="AQ32" s="336" t="s">
        <v>732</v>
      </c>
      <c r="AR32" s="208"/>
      <c r="AS32" s="208"/>
      <c r="AT32" s="337"/>
      <c r="AU32" s="219" t="s">
        <v>732</v>
      </c>
      <c r="AV32" s="219"/>
      <c r="AW32" s="219"/>
      <c r="AX32" s="221"/>
    </row>
    <row r="33" spans="1:51" ht="23.25" customHeight="1" x14ac:dyDescent="0.15">
      <c r="A33" s="401"/>
      <c r="B33" s="402"/>
      <c r="C33" s="402"/>
      <c r="D33" s="402"/>
      <c r="E33" s="402"/>
      <c r="F33" s="403"/>
      <c r="G33" s="559"/>
      <c r="H33" s="560"/>
      <c r="I33" s="560"/>
      <c r="J33" s="560"/>
      <c r="K33" s="560"/>
      <c r="L33" s="560"/>
      <c r="M33" s="560"/>
      <c r="N33" s="560"/>
      <c r="O33" s="561"/>
      <c r="P33" s="111"/>
      <c r="Q33" s="111"/>
      <c r="R33" s="111"/>
      <c r="S33" s="111"/>
      <c r="T33" s="111"/>
      <c r="U33" s="111"/>
      <c r="V33" s="111"/>
      <c r="W33" s="111"/>
      <c r="X33" s="112"/>
      <c r="Y33" s="449" t="s">
        <v>54</v>
      </c>
      <c r="Z33" s="444"/>
      <c r="AA33" s="445"/>
      <c r="AB33" s="519" t="s">
        <v>731</v>
      </c>
      <c r="AC33" s="519"/>
      <c r="AD33" s="519"/>
      <c r="AE33" s="218">
        <v>859389</v>
      </c>
      <c r="AF33" s="219"/>
      <c r="AG33" s="219"/>
      <c r="AH33" s="219"/>
      <c r="AI33" s="218">
        <v>876430</v>
      </c>
      <c r="AJ33" s="219"/>
      <c r="AK33" s="219"/>
      <c r="AL33" s="219"/>
      <c r="AM33" s="218">
        <v>889281</v>
      </c>
      <c r="AN33" s="219"/>
      <c r="AO33" s="219"/>
      <c r="AP33" s="219"/>
      <c r="AQ33" s="336" t="s">
        <v>732</v>
      </c>
      <c r="AR33" s="208"/>
      <c r="AS33" s="208"/>
      <c r="AT33" s="337"/>
      <c r="AU33" s="219">
        <v>889281</v>
      </c>
      <c r="AV33" s="219"/>
      <c r="AW33" s="219"/>
      <c r="AX33" s="221"/>
    </row>
    <row r="34" spans="1:51" ht="23.25" customHeight="1" x14ac:dyDescent="0.15">
      <c r="A34" s="400"/>
      <c r="B34" s="398"/>
      <c r="C34" s="398"/>
      <c r="D34" s="398"/>
      <c r="E34" s="398"/>
      <c r="F34" s="399"/>
      <c r="G34" s="562"/>
      <c r="H34" s="563"/>
      <c r="I34" s="563"/>
      <c r="J34" s="563"/>
      <c r="K34" s="563"/>
      <c r="L34" s="563"/>
      <c r="M34" s="563"/>
      <c r="N34" s="563"/>
      <c r="O34" s="564"/>
      <c r="P34" s="114"/>
      <c r="Q34" s="114"/>
      <c r="R34" s="114"/>
      <c r="S34" s="114"/>
      <c r="T34" s="114"/>
      <c r="U34" s="114"/>
      <c r="V34" s="114"/>
      <c r="W34" s="114"/>
      <c r="X34" s="115"/>
      <c r="Y34" s="449" t="s">
        <v>13</v>
      </c>
      <c r="Z34" s="444"/>
      <c r="AA34" s="445"/>
      <c r="AB34" s="548" t="s">
        <v>180</v>
      </c>
      <c r="AC34" s="548"/>
      <c r="AD34" s="548"/>
      <c r="AE34" s="218">
        <v>99.8</v>
      </c>
      <c r="AF34" s="219"/>
      <c r="AG34" s="219"/>
      <c r="AH34" s="219"/>
      <c r="AI34" s="218">
        <v>99</v>
      </c>
      <c r="AJ34" s="219"/>
      <c r="AK34" s="219"/>
      <c r="AL34" s="219"/>
      <c r="AM34" s="218">
        <v>98.4</v>
      </c>
      <c r="AN34" s="219"/>
      <c r="AO34" s="219"/>
      <c r="AP34" s="219"/>
      <c r="AQ34" s="336" t="s">
        <v>732</v>
      </c>
      <c r="AR34" s="208"/>
      <c r="AS34" s="208"/>
      <c r="AT34" s="337"/>
      <c r="AU34" s="219" t="s">
        <v>732</v>
      </c>
      <c r="AV34" s="219"/>
      <c r="AW34" s="219"/>
      <c r="AX34" s="221"/>
    </row>
    <row r="35" spans="1:51" ht="23.25" customHeight="1" x14ac:dyDescent="0.15">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hidden="1" customHeight="1" x14ac:dyDescent="0.15">
      <c r="A37" s="754" t="s">
        <v>349</v>
      </c>
      <c r="B37" s="755"/>
      <c r="C37" s="755"/>
      <c r="D37" s="755"/>
      <c r="E37" s="755"/>
      <c r="F37" s="75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392</v>
      </c>
      <c r="AF37" s="247"/>
      <c r="AG37" s="247"/>
      <c r="AH37" s="247"/>
      <c r="AI37" s="247" t="s">
        <v>414</v>
      </c>
      <c r="AJ37" s="247"/>
      <c r="AK37" s="247"/>
      <c r="AL37" s="247"/>
      <c r="AM37" s="247" t="s">
        <v>511</v>
      </c>
      <c r="AN37" s="247"/>
      <c r="AO37" s="247"/>
      <c r="AP37" s="247"/>
      <c r="AQ37" s="154" t="s">
        <v>232</v>
      </c>
      <c r="AR37" s="155"/>
      <c r="AS37" s="155"/>
      <c r="AT37" s="156"/>
      <c r="AU37" s="414" t="s">
        <v>134</v>
      </c>
      <c r="AV37" s="414"/>
      <c r="AW37" s="414"/>
      <c r="AX37" s="88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56"/>
      <c r="H39" s="557"/>
      <c r="I39" s="557"/>
      <c r="J39" s="557"/>
      <c r="K39" s="557"/>
      <c r="L39" s="557"/>
      <c r="M39" s="557"/>
      <c r="N39" s="557"/>
      <c r="O39" s="558"/>
      <c r="P39" s="108"/>
      <c r="Q39" s="108"/>
      <c r="R39" s="108"/>
      <c r="S39" s="108"/>
      <c r="T39" s="108"/>
      <c r="U39" s="108"/>
      <c r="V39" s="108"/>
      <c r="W39" s="108"/>
      <c r="X39" s="109"/>
      <c r="Y39" s="473" t="s">
        <v>12</v>
      </c>
      <c r="Z39" s="527"/>
      <c r="AA39" s="528"/>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59"/>
      <c r="H40" s="560"/>
      <c r="I40" s="560"/>
      <c r="J40" s="560"/>
      <c r="K40" s="560"/>
      <c r="L40" s="560"/>
      <c r="M40" s="560"/>
      <c r="N40" s="560"/>
      <c r="O40" s="561"/>
      <c r="P40" s="111"/>
      <c r="Q40" s="111"/>
      <c r="R40" s="111"/>
      <c r="S40" s="111"/>
      <c r="T40" s="111"/>
      <c r="U40" s="111"/>
      <c r="V40" s="111"/>
      <c r="W40" s="111"/>
      <c r="X40" s="112"/>
      <c r="Y40" s="449" t="s">
        <v>54</v>
      </c>
      <c r="Z40" s="444"/>
      <c r="AA40" s="445"/>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62"/>
      <c r="H41" s="563"/>
      <c r="I41" s="563"/>
      <c r="J41" s="563"/>
      <c r="K41" s="563"/>
      <c r="L41" s="563"/>
      <c r="M41" s="563"/>
      <c r="N41" s="563"/>
      <c r="O41" s="564"/>
      <c r="P41" s="114"/>
      <c r="Q41" s="114"/>
      <c r="R41" s="114"/>
      <c r="S41" s="114"/>
      <c r="T41" s="114"/>
      <c r="U41" s="114"/>
      <c r="V41" s="114"/>
      <c r="W41" s="114"/>
      <c r="X41" s="115"/>
      <c r="Y41" s="449" t="s">
        <v>13</v>
      </c>
      <c r="Z41" s="444"/>
      <c r="AA41" s="445"/>
      <c r="AB41" s="548" t="s">
        <v>180</v>
      </c>
      <c r="AC41" s="548"/>
      <c r="AD41" s="54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54" t="s">
        <v>349</v>
      </c>
      <c r="B44" s="755"/>
      <c r="C44" s="755"/>
      <c r="D44" s="755"/>
      <c r="E44" s="755"/>
      <c r="F44" s="75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392</v>
      </c>
      <c r="AF44" s="247"/>
      <c r="AG44" s="247"/>
      <c r="AH44" s="247"/>
      <c r="AI44" s="247" t="s">
        <v>414</v>
      </c>
      <c r="AJ44" s="247"/>
      <c r="AK44" s="247"/>
      <c r="AL44" s="247"/>
      <c r="AM44" s="247" t="s">
        <v>511</v>
      </c>
      <c r="AN44" s="247"/>
      <c r="AO44" s="247"/>
      <c r="AP44" s="247"/>
      <c r="AQ44" s="154" t="s">
        <v>232</v>
      </c>
      <c r="AR44" s="155"/>
      <c r="AS44" s="155"/>
      <c r="AT44" s="156"/>
      <c r="AU44" s="414" t="s">
        <v>134</v>
      </c>
      <c r="AV44" s="414"/>
      <c r="AW44" s="414"/>
      <c r="AX44" s="88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56"/>
      <c r="H46" s="557"/>
      <c r="I46" s="557"/>
      <c r="J46" s="557"/>
      <c r="K46" s="557"/>
      <c r="L46" s="557"/>
      <c r="M46" s="557"/>
      <c r="N46" s="557"/>
      <c r="O46" s="558"/>
      <c r="P46" s="108"/>
      <c r="Q46" s="108"/>
      <c r="R46" s="108"/>
      <c r="S46" s="108"/>
      <c r="T46" s="108"/>
      <c r="U46" s="108"/>
      <c r="V46" s="108"/>
      <c r="W46" s="108"/>
      <c r="X46" s="109"/>
      <c r="Y46" s="473" t="s">
        <v>12</v>
      </c>
      <c r="Z46" s="527"/>
      <c r="AA46" s="528"/>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59"/>
      <c r="H47" s="560"/>
      <c r="I47" s="560"/>
      <c r="J47" s="560"/>
      <c r="K47" s="560"/>
      <c r="L47" s="560"/>
      <c r="M47" s="560"/>
      <c r="N47" s="560"/>
      <c r="O47" s="561"/>
      <c r="P47" s="111"/>
      <c r="Q47" s="111"/>
      <c r="R47" s="111"/>
      <c r="S47" s="111"/>
      <c r="T47" s="111"/>
      <c r="U47" s="111"/>
      <c r="V47" s="111"/>
      <c r="W47" s="111"/>
      <c r="X47" s="112"/>
      <c r="Y47" s="449" t="s">
        <v>54</v>
      </c>
      <c r="Z47" s="444"/>
      <c r="AA47" s="445"/>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62"/>
      <c r="H48" s="563"/>
      <c r="I48" s="563"/>
      <c r="J48" s="563"/>
      <c r="K48" s="563"/>
      <c r="L48" s="563"/>
      <c r="M48" s="563"/>
      <c r="N48" s="563"/>
      <c r="O48" s="564"/>
      <c r="P48" s="114"/>
      <c r="Q48" s="114"/>
      <c r="R48" s="114"/>
      <c r="S48" s="114"/>
      <c r="T48" s="114"/>
      <c r="U48" s="114"/>
      <c r="V48" s="114"/>
      <c r="W48" s="114"/>
      <c r="X48" s="115"/>
      <c r="Y48" s="449" t="s">
        <v>13</v>
      </c>
      <c r="Z48" s="444"/>
      <c r="AA48" s="445"/>
      <c r="AB48" s="548" t="s">
        <v>180</v>
      </c>
      <c r="AC48" s="548"/>
      <c r="AD48" s="54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392</v>
      </c>
      <c r="AF51" s="247"/>
      <c r="AG51" s="247"/>
      <c r="AH51" s="247"/>
      <c r="AI51" s="247" t="s">
        <v>414</v>
      </c>
      <c r="AJ51" s="247"/>
      <c r="AK51" s="247"/>
      <c r="AL51" s="247"/>
      <c r="AM51" s="247" t="s">
        <v>511</v>
      </c>
      <c r="AN51" s="247"/>
      <c r="AO51" s="247"/>
      <c r="AP51" s="247"/>
      <c r="AQ51" s="154" t="s">
        <v>232</v>
      </c>
      <c r="AR51" s="155"/>
      <c r="AS51" s="155"/>
      <c r="AT51" s="156"/>
      <c r="AU51" s="902" t="s">
        <v>134</v>
      </c>
      <c r="AV51" s="902"/>
      <c r="AW51" s="902"/>
      <c r="AX51" s="90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56"/>
      <c r="H53" s="557"/>
      <c r="I53" s="557"/>
      <c r="J53" s="557"/>
      <c r="K53" s="557"/>
      <c r="L53" s="557"/>
      <c r="M53" s="557"/>
      <c r="N53" s="557"/>
      <c r="O53" s="558"/>
      <c r="P53" s="108"/>
      <c r="Q53" s="108"/>
      <c r="R53" s="108"/>
      <c r="S53" s="108"/>
      <c r="T53" s="108"/>
      <c r="U53" s="108"/>
      <c r="V53" s="108"/>
      <c r="W53" s="108"/>
      <c r="X53" s="109"/>
      <c r="Y53" s="473" t="s">
        <v>12</v>
      </c>
      <c r="Z53" s="527"/>
      <c r="AA53" s="528"/>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59"/>
      <c r="H54" s="560"/>
      <c r="I54" s="560"/>
      <c r="J54" s="560"/>
      <c r="K54" s="560"/>
      <c r="L54" s="560"/>
      <c r="M54" s="560"/>
      <c r="N54" s="560"/>
      <c r="O54" s="561"/>
      <c r="P54" s="111"/>
      <c r="Q54" s="111"/>
      <c r="R54" s="111"/>
      <c r="S54" s="111"/>
      <c r="T54" s="111"/>
      <c r="U54" s="111"/>
      <c r="V54" s="111"/>
      <c r="W54" s="111"/>
      <c r="X54" s="112"/>
      <c r="Y54" s="449" t="s">
        <v>54</v>
      </c>
      <c r="Z54" s="444"/>
      <c r="AA54" s="445"/>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62"/>
      <c r="H55" s="563"/>
      <c r="I55" s="563"/>
      <c r="J55" s="563"/>
      <c r="K55" s="563"/>
      <c r="L55" s="563"/>
      <c r="M55" s="563"/>
      <c r="N55" s="563"/>
      <c r="O55" s="564"/>
      <c r="P55" s="114"/>
      <c r="Q55" s="114"/>
      <c r="R55" s="114"/>
      <c r="S55" s="114"/>
      <c r="T55" s="114"/>
      <c r="U55" s="114"/>
      <c r="V55" s="114"/>
      <c r="W55" s="114"/>
      <c r="X55" s="115"/>
      <c r="Y55" s="449" t="s">
        <v>13</v>
      </c>
      <c r="Z55" s="444"/>
      <c r="AA55" s="445"/>
      <c r="AB55" s="582" t="s">
        <v>14</v>
      </c>
      <c r="AC55" s="582"/>
      <c r="AD55" s="58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392</v>
      </c>
      <c r="AF58" s="247"/>
      <c r="AG58" s="247"/>
      <c r="AH58" s="247"/>
      <c r="AI58" s="247" t="s">
        <v>414</v>
      </c>
      <c r="AJ58" s="247"/>
      <c r="AK58" s="247"/>
      <c r="AL58" s="247"/>
      <c r="AM58" s="247" t="s">
        <v>511</v>
      </c>
      <c r="AN58" s="247"/>
      <c r="AO58" s="247"/>
      <c r="AP58" s="247"/>
      <c r="AQ58" s="154" t="s">
        <v>232</v>
      </c>
      <c r="AR58" s="155"/>
      <c r="AS58" s="155"/>
      <c r="AT58" s="156"/>
      <c r="AU58" s="902" t="s">
        <v>134</v>
      </c>
      <c r="AV58" s="902"/>
      <c r="AW58" s="902"/>
      <c r="AX58" s="90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56"/>
      <c r="H60" s="557"/>
      <c r="I60" s="557"/>
      <c r="J60" s="557"/>
      <c r="K60" s="557"/>
      <c r="L60" s="557"/>
      <c r="M60" s="557"/>
      <c r="N60" s="557"/>
      <c r="O60" s="558"/>
      <c r="P60" s="108"/>
      <c r="Q60" s="108"/>
      <c r="R60" s="108"/>
      <c r="S60" s="108"/>
      <c r="T60" s="108"/>
      <c r="U60" s="108"/>
      <c r="V60" s="108"/>
      <c r="W60" s="108"/>
      <c r="X60" s="109"/>
      <c r="Y60" s="473" t="s">
        <v>12</v>
      </c>
      <c r="Z60" s="527"/>
      <c r="AA60" s="528"/>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59"/>
      <c r="H61" s="560"/>
      <c r="I61" s="560"/>
      <c r="J61" s="560"/>
      <c r="K61" s="560"/>
      <c r="L61" s="560"/>
      <c r="M61" s="560"/>
      <c r="N61" s="560"/>
      <c r="O61" s="561"/>
      <c r="P61" s="111"/>
      <c r="Q61" s="111"/>
      <c r="R61" s="111"/>
      <c r="S61" s="111"/>
      <c r="T61" s="111"/>
      <c r="U61" s="111"/>
      <c r="V61" s="111"/>
      <c r="W61" s="111"/>
      <c r="X61" s="112"/>
      <c r="Y61" s="449" t="s">
        <v>54</v>
      </c>
      <c r="Z61" s="444"/>
      <c r="AA61" s="445"/>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62"/>
      <c r="H62" s="563"/>
      <c r="I62" s="563"/>
      <c r="J62" s="563"/>
      <c r="K62" s="563"/>
      <c r="L62" s="563"/>
      <c r="M62" s="563"/>
      <c r="N62" s="563"/>
      <c r="O62" s="564"/>
      <c r="P62" s="114"/>
      <c r="Q62" s="114"/>
      <c r="R62" s="114"/>
      <c r="S62" s="114"/>
      <c r="T62" s="114"/>
      <c r="U62" s="114"/>
      <c r="V62" s="114"/>
      <c r="W62" s="114"/>
      <c r="X62" s="115"/>
      <c r="Y62" s="449" t="s">
        <v>13</v>
      </c>
      <c r="Z62" s="444"/>
      <c r="AA62" s="445"/>
      <c r="AB62" s="548" t="s">
        <v>14</v>
      </c>
      <c r="AC62" s="548"/>
      <c r="AD62" s="54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4"/>
      <c r="H73" s="133" t="s">
        <v>146</v>
      </c>
      <c r="I73" s="133"/>
      <c r="J73" s="133"/>
      <c r="K73" s="133"/>
      <c r="L73" s="133"/>
      <c r="M73" s="133"/>
      <c r="N73" s="133"/>
      <c r="O73" s="134"/>
      <c r="P73" s="158" t="s">
        <v>59</v>
      </c>
      <c r="Q73" s="133"/>
      <c r="R73" s="133"/>
      <c r="S73" s="133"/>
      <c r="T73" s="133"/>
      <c r="U73" s="133"/>
      <c r="V73" s="133"/>
      <c r="W73" s="133"/>
      <c r="X73" s="134"/>
      <c r="Y73" s="576"/>
      <c r="Z73" s="577"/>
      <c r="AA73" s="578"/>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1" t="s">
        <v>14</v>
      </c>
      <c r="AC77" s="571"/>
      <c r="AD77" s="571"/>
      <c r="AE77" s="859"/>
      <c r="AF77" s="860"/>
      <c r="AG77" s="860"/>
      <c r="AH77" s="860"/>
      <c r="AI77" s="859"/>
      <c r="AJ77" s="860"/>
      <c r="AK77" s="860"/>
      <c r="AL77" s="860"/>
      <c r="AM77" s="859"/>
      <c r="AN77" s="860"/>
      <c r="AO77" s="860"/>
      <c r="AP77" s="860"/>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619"/>
      <c r="I78" s="620"/>
      <c r="J78" s="620"/>
      <c r="K78" s="620"/>
      <c r="L78" s="620"/>
      <c r="M78" s="620"/>
      <c r="N78" s="620"/>
      <c r="O78" s="621"/>
      <c r="P78" s="150"/>
      <c r="Q78" s="150"/>
      <c r="R78" s="150"/>
      <c r="S78" s="150"/>
      <c r="T78" s="150"/>
      <c r="U78" s="150"/>
      <c r="V78" s="150"/>
      <c r="W78" s="150"/>
      <c r="X78" s="150"/>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2"/>
      <c r="AY78">
        <f t="shared" si="9"/>
        <v>0</v>
      </c>
    </row>
    <row r="79" spans="1:51" ht="18.75" hidden="1" customHeight="1" x14ac:dyDescent="0.15">
      <c r="A79" s="565" t="s">
        <v>149</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3" t="s">
        <v>344</v>
      </c>
      <c r="AP79" s="274"/>
      <c r="AQ79" s="274"/>
      <c r="AR79" s="76"/>
      <c r="AS79" s="273"/>
      <c r="AT79" s="274"/>
      <c r="AU79" s="274"/>
      <c r="AV79" s="274"/>
      <c r="AW79" s="274"/>
      <c r="AX79" s="976"/>
      <c r="AY79">
        <f>COUNTIF($AR$79,"☑")</f>
        <v>0</v>
      </c>
    </row>
    <row r="80" spans="1:51" ht="18.75" hidden="1" customHeight="1" x14ac:dyDescent="0.15">
      <c r="A80" s="834" t="s">
        <v>147</v>
      </c>
      <c r="B80" s="520" t="s">
        <v>341</v>
      </c>
      <c r="C80" s="521"/>
      <c r="D80" s="521"/>
      <c r="E80" s="521"/>
      <c r="F80" s="522"/>
      <c r="G80" s="432" t="s">
        <v>139</v>
      </c>
      <c r="H80" s="432"/>
      <c r="I80" s="432"/>
      <c r="J80" s="432"/>
      <c r="K80" s="432"/>
      <c r="L80" s="432"/>
      <c r="M80" s="432"/>
      <c r="N80" s="432"/>
      <c r="O80" s="432"/>
      <c r="P80" s="432"/>
      <c r="Q80" s="432"/>
      <c r="R80" s="432"/>
      <c r="S80" s="432"/>
      <c r="T80" s="432"/>
      <c r="U80" s="432"/>
      <c r="V80" s="432"/>
      <c r="W80" s="432"/>
      <c r="X80" s="432"/>
      <c r="Y80" s="432"/>
      <c r="Z80" s="432"/>
      <c r="AA80" s="509"/>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35"/>
      <c r="B81" s="523"/>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35"/>
      <c r="B82" s="523"/>
      <c r="C82" s="427"/>
      <c r="D82" s="427"/>
      <c r="E82" s="427"/>
      <c r="F82" s="428"/>
      <c r="G82" s="665"/>
      <c r="H82" s="665"/>
      <c r="I82" s="665"/>
      <c r="J82" s="665"/>
      <c r="K82" s="665"/>
      <c r="L82" s="665"/>
      <c r="M82" s="665"/>
      <c r="N82" s="665"/>
      <c r="O82" s="665"/>
      <c r="P82" s="665"/>
      <c r="Q82" s="665"/>
      <c r="R82" s="665"/>
      <c r="S82" s="665"/>
      <c r="T82" s="665"/>
      <c r="U82" s="665"/>
      <c r="V82" s="665"/>
      <c r="W82" s="665"/>
      <c r="X82" s="665"/>
      <c r="Y82" s="665"/>
      <c r="Z82" s="665"/>
      <c r="AA82" s="666"/>
      <c r="AB82" s="85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54"/>
      <c r="AY82">
        <f t="shared" ref="AY82:AY89" si="10">$AY$80</f>
        <v>0</v>
      </c>
    </row>
    <row r="83" spans="1:60" ht="22.5" hidden="1" customHeight="1" x14ac:dyDescent="0.15">
      <c r="A83" s="835"/>
      <c r="B83" s="523"/>
      <c r="C83" s="427"/>
      <c r="D83" s="427"/>
      <c r="E83" s="427"/>
      <c r="F83" s="428"/>
      <c r="G83" s="667"/>
      <c r="H83" s="667"/>
      <c r="I83" s="667"/>
      <c r="J83" s="667"/>
      <c r="K83" s="667"/>
      <c r="L83" s="667"/>
      <c r="M83" s="667"/>
      <c r="N83" s="667"/>
      <c r="O83" s="667"/>
      <c r="P83" s="667"/>
      <c r="Q83" s="667"/>
      <c r="R83" s="667"/>
      <c r="S83" s="667"/>
      <c r="T83" s="667"/>
      <c r="U83" s="667"/>
      <c r="V83" s="667"/>
      <c r="W83" s="667"/>
      <c r="X83" s="667"/>
      <c r="Y83" s="667"/>
      <c r="Z83" s="667"/>
      <c r="AA83" s="668"/>
      <c r="AB83" s="85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56"/>
      <c r="AY83">
        <f t="shared" si="10"/>
        <v>0</v>
      </c>
    </row>
    <row r="84" spans="1:60" ht="19.5" hidden="1" customHeight="1" x14ac:dyDescent="0.15">
      <c r="A84" s="835"/>
      <c r="B84" s="524"/>
      <c r="C84" s="525"/>
      <c r="D84" s="525"/>
      <c r="E84" s="525"/>
      <c r="F84" s="526"/>
      <c r="G84" s="669"/>
      <c r="H84" s="669"/>
      <c r="I84" s="669"/>
      <c r="J84" s="669"/>
      <c r="K84" s="669"/>
      <c r="L84" s="669"/>
      <c r="M84" s="669"/>
      <c r="N84" s="669"/>
      <c r="O84" s="669"/>
      <c r="P84" s="669"/>
      <c r="Q84" s="669"/>
      <c r="R84" s="669"/>
      <c r="S84" s="669"/>
      <c r="T84" s="669"/>
      <c r="U84" s="669"/>
      <c r="V84" s="669"/>
      <c r="W84" s="669"/>
      <c r="X84" s="669"/>
      <c r="Y84" s="669"/>
      <c r="Z84" s="669"/>
      <c r="AA84" s="670"/>
      <c r="AB84" s="857"/>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58"/>
      <c r="AY84">
        <f t="shared" si="10"/>
        <v>0</v>
      </c>
    </row>
    <row r="85" spans="1:60" ht="18.75" hidden="1" customHeight="1" x14ac:dyDescent="0.15">
      <c r="A85" s="835"/>
      <c r="B85" s="427" t="s">
        <v>145</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65"/>
      <c r="Z85" s="166"/>
      <c r="AA85" s="167"/>
      <c r="AB85" s="549" t="s">
        <v>11</v>
      </c>
      <c r="AC85" s="550"/>
      <c r="AD85" s="551"/>
      <c r="AE85" s="247" t="s">
        <v>392</v>
      </c>
      <c r="AF85" s="247"/>
      <c r="AG85" s="247"/>
      <c r="AH85" s="247"/>
      <c r="AI85" s="247" t="s">
        <v>414</v>
      </c>
      <c r="AJ85" s="247"/>
      <c r="AK85" s="247"/>
      <c r="AL85" s="247"/>
      <c r="AM85" s="247" t="s">
        <v>511</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3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35"/>
      <c r="B87" s="427"/>
      <c r="C87" s="427"/>
      <c r="D87" s="427"/>
      <c r="E87" s="427"/>
      <c r="F87" s="428"/>
      <c r="G87" s="107"/>
      <c r="H87" s="108"/>
      <c r="I87" s="108"/>
      <c r="J87" s="108"/>
      <c r="K87" s="108"/>
      <c r="L87" s="108"/>
      <c r="M87" s="108"/>
      <c r="N87" s="108"/>
      <c r="O87" s="109"/>
      <c r="P87" s="108"/>
      <c r="Q87" s="510"/>
      <c r="R87" s="510"/>
      <c r="S87" s="510"/>
      <c r="T87" s="510"/>
      <c r="U87" s="510"/>
      <c r="V87" s="510"/>
      <c r="W87" s="510"/>
      <c r="X87" s="511"/>
      <c r="Y87" s="553" t="s">
        <v>62</v>
      </c>
      <c r="Z87" s="554"/>
      <c r="AA87" s="55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35"/>
      <c r="B88" s="427"/>
      <c r="C88" s="427"/>
      <c r="D88" s="427"/>
      <c r="E88" s="427"/>
      <c r="F88" s="428"/>
      <c r="G88" s="110"/>
      <c r="H88" s="111"/>
      <c r="I88" s="111"/>
      <c r="J88" s="111"/>
      <c r="K88" s="111"/>
      <c r="L88" s="111"/>
      <c r="M88" s="111"/>
      <c r="N88" s="111"/>
      <c r="O88" s="112"/>
      <c r="P88" s="512"/>
      <c r="Q88" s="512"/>
      <c r="R88" s="512"/>
      <c r="S88" s="512"/>
      <c r="T88" s="512"/>
      <c r="U88" s="512"/>
      <c r="V88" s="512"/>
      <c r="W88" s="512"/>
      <c r="X88" s="513"/>
      <c r="Y88" s="460" t="s">
        <v>54</v>
      </c>
      <c r="Z88" s="461"/>
      <c r="AA88" s="462"/>
      <c r="AB88" s="519"/>
      <c r="AC88" s="519"/>
      <c r="AD88" s="51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35"/>
      <c r="B89" s="525"/>
      <c r="C89" s="525"/>
      <c r="D89" s="525"/>
      <c r="E89" s="525"/>
      <c r="F89" s="526"/>
      <c r="G89" s="113"/>
      <c r="H89" s="114"/>
      <c r="I89" s="114"/>
      <c r="J89" s="114"/>
      <c r="K89" s="114"/>
      <c r="L89" s="114"/>
      <c r="M89" s="114"/>
      <c r="N89" s="114"/>
      <c r="O89" s="115"/>
      <c r="P89" s="177"/>
      <c r="Q89" s="177"/>
      <c r="R89" s="177"/>
      <c r="S89" s="177"/>
      <c r="T89" s="177"/>
      <c r="U89" s="177"/>
      <c r="V89" s="177"/>
      <c r="W89" s="177"/>
      <c r="X89" s="552"/>
      <c r="Y89" s="460" t="s">
        <v>13</v>
      </c>
      <c r="Z89" s="461"/>
      <c r="AA89" s="462"/>
      <c r="AB89" s="582" t="s">
        <v>14</v>
      </c>
      <c r="AC89" s="582"/>
      <c r="AD89" s="58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35"/>
      <c r="B90" s="427" t="s">
        <v>145</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65"/>
      <c r="Z90" s="166"/>
      <c r="AA90" s="167"/>
      <c r="AB90" s="549" t="s">
        <v>11</v>
      </c>
      <c r="AC90" s="550"/>
      <c r="AD90" s="551"/>
      <c r="AE90" s="247" t="s">
        <v>392</v>
      </c>
      <c r="AF90" s="247"/>
      <c r="AG90" s="247"/>
      <c r="AH90" s="247"/>
      <c r="AI90" s="247" t="s">
        <v>414</v>
      </c>
      <c r="AJ90" s="247"/>
      <c r="AK90" s="247"/>
      <c r="AL90" s="247"/>
      <c r="AM90" s="247" t="s">
        <v>511</v>
      </c>
      <c r="AN90" s="247"/>
      <c r="AO90" s="247"/>
      <c r="AP90" s="247"/>
      <c r="AQ90" s="158" t="s">
        <v>232</v>
      </c>
      <c r="AR90" s="133"/>
      <c r="AS90" s="133"/>
      <c r="AT90" s="134"/>
      <c r="AU90" s="529" t="s">
        <v>134</v>
      </c>
      <c r="AV90" s="529"/>
      <c r="AW90" s="529"/>
      <c r="AX90" s="530"/>
      <c r="AY90">
        <f>COUNTA($G$92)</f>
        <v>0</v>
      </c>
    </row>
    <row r="91" spans="1:60" ht="18.75" hidden="1" customHeight="1" x14ac:dyDescent="0.15">
      <c r="A91" s="83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35"/>
      <c r="B92" s="427"/>
      <c r="C92" s="427"/>
      <c r="D92" s="427"/>
      <c r="E92" s="427"/>
      <c r="F92" s="428"/>
      <c r="G92" s="107"/>
      <c r="H92" s="108"/>
      <c r="I92" s="108"/>
      <c r="J92" s="108"/>
      <c r="K92" s="108"/>
      <c r="L92" s="108"/>
      <c r="M92" s="108"/>
      <c r="N92" s="108"/>
      <c r="O92" s="109"/>
      <c r="P92" s="108"/>
      <c r="Q92" s="510"/>
      <c r="R92" s="510"/>
      <c r="S92" s="510"/>
      <c r="T92" s="510"/>
      <c r="U92" s="510"/>
      <c r="V92" s="510"/>
      <c r="W92" s="510"/>
      <c r="X92" s="511"/>
      <c r="Y92" s="553" t="s">
        <v>62</v>
      </c>
      <c r="Z92" s="554"/>
      <c r="AA92" s="55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35"/>
      <c r="B93" s="427"/>
      <c r="C93" s="427"/>
      <c r="D93" s="427"/>
      <c r="E93" s="427"/>
      <c r="F93" s="428"/>
      <c r="G93" s="110"/>
      <c r="H93" s="111"/>
      <c r="I93" s="111"/>
      <c r="J93" s="111"/>
      <c r="K93" s="111"/>
      <c r="L93" s="111"/>
      <c r="M93" s="111"/>
      <c r="N93" s="111"/>
      <c r="O93" s="112"/>
      <c r="P93" s="512"/>
      <c r="Q93" s="512"/>
      <c r="R93" s="512"/>
      <c r="S93" s="512"/>
      <c r="T93" s="512"/>
      <c r="U93" s="512"/>
      <c r="V93" s="512"/>
      <c r="W93" s="512"/>
      <c r="X93" s="513"/>
      <c r="Y93" s="460" t="s">
        <v>54</v>
      </c>
      <c r="Z93" s="461"/>
      <c r="AA93" s="462"/>
      <c r="AB93" s="519"/>
      <c r="AC93" s="519"/>
      <c r="AD93" s="51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35"/>
      <c r="B94" s="525"/>
      <c r="C94" s="525"/>
      <c r="D94" s="525"/>
      <c r="E94" s="525"/>
      <c r="F94" s="526"/>
      <c r="G94" s="113"/>
      <c r="H94" s="114"/>
      <c r="I94" s="114"/>
      <c r="J94" s="114"/>
      <c r="K94" s="114"/>
      <c r="L94" s="114"/>
      <c r="M94" s="114"/>
      <c r="N94" s="114"/>
      <c r="O94" s="115"/>
      <c r="P94" s="177"/>
      <c r="Q94" s="177"/>
      <c r="R94" s="177"/>
      <c r="S94" s="177"/>
      <c r="T94" s="177"/>
      <c r="U94" s="177"/>
      <c r="V94" s="177"/>
      <c r="W94" s="177"/>
      <c r="X94" s="552"/>
      <c r="Y94" s="460" t="s">
        <v>13</v>
      </c>
      <c r="Z94" s="461"/>
      <c r="AA94" s="462"/>
      <c r="AB94" s="582" t="s">
        <v>14</v>
      </c>
      <c r="AC94" s="582"/>
      <c r="AD94" s="58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35"/>
      <c r="B95" s="427" t="s">
        <v>145</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65"/>
      <c r="Z95" s="166"/>
      <c r="AA95" s="167"/>
      <c r="AB95" s="549" t="s">
        <v>11</v>
      </c>
      <c r="AC95" s="550"/>
      <c r="AD95" s="551"/>
      <c r="AE95" s="247" t="s">
        <v>392</v>
      </c>
      <c r="AF95" s="247"/>
      <c r="AG95" s="247"/>
      <c r="AH95" s="247"/>
      <c r="AI95" s="247" t="s">
        <v>414</v>
      </c>
      <c r="AJ95" s="247"/>
      <c r="AK95" s="247"/>
      <c r="AL95" s="247"/>
      <c r="AM95" s="247" t="s">
        <v>511</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3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35"/>
      <c r="B97" s="427"/>
      <c r="C97" s="427"/>
      <c r="D97" s="427"/>
      <c r="E97" s="427"/>
      <c r="F97" s="428"/>
      <c r="G97" s="107"/>
      <c r="H97" s="108"/>
      <c r="I97" s="108"/>
      <c r="J97" s="108"/>
      <c r="K97" s="108"/>
      <c r="L97" s="108"/>
      <c r="M97" s="108"/>
      <c r="N97" s="108"/>
      <c r="O97" s="109"/>
      <c r="P97" s="108"/>
      <c r="Q97" s="510"/>
      <c r="R97" s="510"/>
      <c r="S97" s="510"/>
      <c r="T97" s="510"/>
      <c r="U97" s="510"/>
      <c r="V97" s="510"/>
      <c r="W97" s="510"/>
      <c r="X97" s="511"/>
      <c r="Y97" s="553" t="s">
        <v>62</v>
      </c>
      <c r="Z97" s="554"/>
      <c r="AA97" s="55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35"/>
      <c r="B98" s="427"/>
      <c r="C98" s="427"/>
      <c r="D98" s="427"/>
      <c r="E98" s="427"/>
      <c r="F98" s="428"/>
      <c r="G98" s="110"/>
      <c r="H98" s="111"/>
      <c r="I98" s="111"/>
      <c r="J98" s="111"/>
      <c r="K98" s="111"/>
      <c r="L98" s="111"/>
      <c r="M98" s="111"/>
      <c r="N98" s="111"/>
      <c r="O98" s="112"/>
      <c r="P98" s="512"/>
      <c r="Q98" s="512"/>
      <c r="R98" s="512"/>
      <c r="S98" s="512"/>
      <c r="T98" s="512"/>
      <c r="U98" s="512"/>
      <c r="V98" s="512"/>
      <c r="W98" s="512"/>
      <c r="X98" s="513"/>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36"/>
      <c r="B99" s="429"/>
      <c r="C99" s="429"/>
      <c r="D99" s="429"/>
      <c r="E99" s="429"/>
      <c r="F99" s="430"/>
      <c r="G99" s="572"/>
      <c r="H99" s="216"/>
      <c r="I99" s="216"/>
      <c r="J99" s="216"/>
      <c r="K99" s="216"/>
      <c r="L99" s="216"/>
      <c r="M99" s="216"/>
      <c r="N99" s="216"/>
      <c r="O99" s="573"/>
      <c r="P99" s="514"/>
      <c r="Q99" s="514"/>
      <c r="R99" s="514"/>
      <c r="S99" s="514"/>
      <c r="T99" s="514"/>
      <c r="U99" s="514"/>
      <c r="V99" s="514"/>
      <c r="W99" s="514"/>
      <c r="X99" s="515"/>
      <c r="Y99" s="867" t="s">
        <v>13</v>
      </c>
      <c r="Z99" s="868"/>
      <c r="AA99" s="869"/>
      <c r="AB99" s="864" t="s">
        <v>14</v>
      </c>
      <c r="AC99" s="865"/>
      <c r="AD99" s="866"/>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27"/>
      <c r="Z100" s="828"/>
      <c r="AA100" s="829"/>
      <c r="AB100" s="480" t="s">
        <v>11</v>
      </c>
      <c r="AC100" s="480"/>
      <c r="AD100" s="480"/>
      <c r="AE100" s="535" t="s">
        <v>392</v>
      </c>
      <c r="AF100" s="536"/>
      <c r="AG100" s="536"/>
      <c r="AH100" s="537"/>
      <c r="AI100" s="535" t="s">
        <v>414</v>
      </c>
      <c r="AJ100" s="536"/>
      <c r="AK100" s="536"/>
      <c r="AL100" s="537"/>
      <c r="AM100" s="535" t="s">
        <v>511</v>
      </c>
      <c r="AN100" s="536"/>
      <c r="AO100" s="536"/>
      <c r="AP100" s="537"/>
      <c r="AQ100" s="317" t="s">
        <v>419</v>
      </c>
      <c r="AR100" s="318"/>
      <c r="AS100" s="318"/>
      <c r="AT100" s="319"/>
      <c r="AU100" s="317" t="s">
        <v>545</v>
      </c>
      <c r="AV100" s="318"/>
      <c r="AW100" s="318"/>
      <c r="AX100" s="320"/>
    </row>
    <row r="101" spans="1:60" ht="23.25" customHeight="1" x14ac:dyDescent="0.15">
      <c r="A101" s="421"/>
      <c r="B101" s="422"/>
      <c r="C101" s="422"/>
      <c r="D101" s="422"/>
      <c r="E101" s="422"/>
      <c r="F101" s="423"/>
      <c r="G101" s="108" t="s">
        <v>733</v>
      </c>
      <c r="H101" s="108"/>
      <c r="I101" s="108"/>
      <c r="J101" s="108"/>
      <c r="K101" s="108"/>
      <c r="L101" s="108"/>
      <c r="M101" s="108"/>
      <c r="N101" s="108"/>
      <c r="O101" s="108"/>
      <c r="P101" s="108"/>
      <c r="Q101" s="108"/>
      <c r="R101" s="108"/>
      <c r="S101" s="108"/>
      <c r="T101" s="108"/>
      <c r="U101" s="108"/>
      <c r="V101" s="108"/>
      <c r="W101" s="108"/>
      <c r="X101" s="109"/>
      <c r="Y101" s="584" t="s">
        <v>55</v>
      </c>
      <c r="Z101" s="585"/>
      <c r="AA101" s="586"/>
      <c r="AB101" s="463" t="s">
        <v>731</v>
      </c>
      <c r="AC101" s="463"/>
      <c r="AD101" s="463"/>
      <c r="AE101" s="218">
        <v>78588</v>
      </c>
      <c r="AF101" s="219"/>
      <c r="AG101" s="219"/>
      <c r="AH101" s="220"/>
      <c r="AI101" s="218">
        <v>79459</v>
      </c>
      <c r="AJ101" s="219"/>
      <c r="AK101" s="219"/>
      <c r="AL101" s="220"/>
      <c r="AM101" s="282">
        <v>77073</v>
      </c>
      <c r="AN101" s="282"/>
      <c r="AO101" s="282"/>
      <c r="AP101" s="282"/>
      <c r="AQ101" s="282" t="s">
        <v>732</v>
      </c>
      <c r="AR101" s="282"/>
      <c r="AS101" s="282"/>
      <c r="AT101" s="282"/>
      <c r="AU101" s="218" t="s">
        <v>732</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731</v>
      </c>
      <c r="AC102" s="463"/>
      <c r="AD102" s="463"/>
      <c r="AE102" s="282">
        <v>82621</v>
      </c>
      <c r="AF102" s="282"/>
      <c r="AG102" s="282"/>
      <c r="AH102" s="282"/>
      <c r="AI102" s="225">
        <v>83796</v>
      </c>
      <c r="AJ102" s="226"/>
      <c r="AK102" s="226"/>
      <c r="AL102" s="304"/>
      <c r="AM102" s="225">
        <v>83717</v>
      </c>
      <c r="AN102" s="226"/>
      <c r="AO102" s="226"/>
      <c r="AP102" s="304"/>
      <c r="AQ102" s="282">
        <v>84044</v>
      </c>
      <c r="AR102" s="282"/>
      <c r="AS102" s="282"/>
      <c r="AT102" s="282"/>
      <c r="AU102" s="225" t="s">
        <v>732</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87"/>
      <c r="AC104" s="588"/>
      <c r="AD104" s="58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38"/>
      <c r="AA105" s="539"/>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87"/>
      <c r="AC107" s="588"/>
      <c r="AD107" s="58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38"/>
      <c r="AA108" s="539"/>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87"/>
      <c r="AC110" s="588"/>
      <c r="AD110" s="58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38"/>
      <c r="AA111" s="539"/>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87"/>
      <c r="AC113" s="588"/>
      <c r="AD113" s="58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38"/>
      <c r="AA114" s="539"/>
      <c r="AB114" s="470"/>
      <c r="AC114" s="471"/>
      <c r="AD114" s="472"/>
      <c r="AE114" s="590"/>
      <c r="AF114" s="590"/>
      <c r="AG114" s="590"/>
      <c r="AH114" s="590"/>
      <c r="AI114" s="590"/>
      <c r="AJ114" s="590"/>
      <c r="AK114" s="590"/>
      <c r="AL114" s="590"/>
      <c r="AM114" s="590"/>
      <c r="AN114" s="590"/>
      <c r="AO114" s="590"/>
      <c r="AP114" s="590"/>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45"/>
      <c r="Z115" s="546"/>
      <c r="AA115" s="547"/>
      <c r="AB115" s="449" t="s">
        <v>11</v>
      </c>
      <c r="AC115" s="444"/>
      <c r="AD115" s="445"/>
      <c r="AE115" s="247" t="s">
        <v>392</v>
      </c>
      <c r="AF115" s="247"/>
      <c r="AG115" s="247"/>
      <c r="AH115" s="247"/>
      <c r="AI115" s="247" t="s">
        <v>414</v>
      </c>
      <c r="AJ115" s="247"/>
      <c r="AK115" s="247"/>
      <c r="AL115" s="247"/>
      <c r="AM115" s="247" t="s">
        <v>511</v>
      </c>
      <c r="AN115" s="247"/>
      <c r="AO115" s="247"/>
      <c r="AP115" s="247"/>
      <c r="AQ115" s="579" t="s">
        <v>546</v>
      </c>
      <c r="AR115" s="580"/>
      <c r="AS115" s="580"/>
      <c r="AT115" s="580"/>
      <c r="AU115" s="580"/>
      <c r="AV115" s="580"/>
      <c r="AW115" s="580"/>
      <c r="AX115" s="581"/>
    </row>
    <row r="116" spans="1:51" ht="23.25" customHeight="1" x14ac:dyDescent="0.15">
      <c r="A116" s="438"/>
      <c r="B116" s="439"/>
      <c r="C116" s="439"/>
      <c r="D116" s="439"/>
      <c r="E116" s="439"/>
      <c r="F116" s="440"/>
      <c r="G116" s="390" t="s">
        <v>734</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587" t="s">
        <v>735</v>
      </c>
      <c r="AC116" s="588"/>
      <c r="AD116" s="589"/>
      <c r="AE116" s="282">
        <v>342291</v>
      </c>
      <c r="AF116" s="282"/>
      <c r="AG116" s="282"/>
      <c r="AH116" s="282"/>
      <c r="AI116" s="218">
        <v>347072</v>
      </c>
      <c r="AJ116" s="219"/>
      <c r="AK116" s="219"/>
      <c r="AL116" s="220"/>
      <c r="AM116" s="282">
        <v>356052</v>
      </c>
      <c r="AN116" s="282"/>
      <c r="AO116" s="282"/>
      <c r="AP116" s="282"/>
      <c r="AQ116" s="218">
        <v>314764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0" t="s">
        <v>736</v>
      </c>
      <c r="AC117" s="471"/>
      <c r="AD117" s="472"/>
      <c r="AE117" s="583" t="s">
        <v>737</v>
      </c>
      <c r="AF117" s="543"/>
      <c r="AG117" s="543"/>
      <c r="AH117" s="543"/>
      <c r="AI117" s="743" t="s">
        <v>738</v>
      </c>
      <c r="AJ117" s="744"/>
      <c r="AK117" s="744"/>
      <c r="AL117" s="745"/>
      <c r="AM117" s="583" t="s">
        <v>772</v>
      </c>
      <c r="AN117" s="543"/>
      <c r="AO117" s="543"/>
      <c r="AP117" s="543"/>
      <c r="AQ117" s="583" t="s">
        <v>771</v>
      </c>
      <c r="AR117" s="543"/>
      <c r="AS117" s="543"/>
      <c r="AT117" s="543"/>
      <c r="AU117" s="543"/>
      <c r="AV117" s="543"/>
      <c r="AW117" s="543"/>
      <c r="AX117" s="54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45"/>
      <c r="Z118" s="546"/>
      <c r="AA118" s="547"/>
      <c r="AB118" s="449" t="s">
        <v>11</v>
      </c>
      <c r="AC118" s="444"/>
      <c r="AD118" s="445"/>
      <c r="AE118" s="247" t="s">
        <v>392</v>
      </c>
      <c r="AF118" s="247"/>
      <c r="AG118" s="247"/>
      <c r="AH118" s="247"/>
      <c r="AI118" s="247" t="s">
        <v>414</v>
      </c>
      <c r="AJ118" s="247"/>
      <c r="AK118" s="247"/>
      <c r="AL118" s="247"/>
      <c r="AM118" s="247" t="s">
        <v>511</v>
      </c>
      <c r="AN118" s="247"/>
      <c r="AO118" s="247"/>
      <c r="AP118" s="247"/>
      <c r="AQ118" s="579" t="s">
        <v>546</v>
      </c>
      <c r="AR118" s="580"/>
      <c r="AS118" s="580"/>
      <c r="AT118" s="580"/>
      <c r="AU118" s="580"/>
      <c r="AV118" s="580"/>
      <c r="AW118" s="580"/>
      <c r="AX118" s="581"/>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540" t="s">
        <v>358</v>
      </c>
      <c r="AC120" s="541"/>
      <c r="AD120" s="542"/>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45"/>
      <c r="Z121" s="546"/>
      <c r="AA121" s="547"/>
      <c r="AB121" s="449" t="s">
        <v>11</v>
      </c>
      <c r="AC121" s="444"/>
      <c r="AD121" s="445"/>
      <c r="AE121" s="247" t="s">
        <v>392</v>
      </c>
      <c r="AF121" s="247"/>
      <c r="AG121" s="247"/>
      <c r="AH121" s="247"/>
      <c r="AI121" s="247" t="s">
        <v>414</v>
      </c>
      <c r="AJ121" s="247"/>
      <c r="AK121" s="247"/>
      <c r="AL121" s="247"/>
      <c r="AM121" s="247" t="s">
        <v>511</v>
      </c>
      <c r="AN121" s="247"/>
      <c r="AO121" s="247"/>
      <c r="AP121" s="247"/>
      <c r="AQ121" s="579" t="s">
        <v>546</v>
      </c>
      <c r="AR121" s="580"/>
      <c r="AS121" s="580"/>
      <c r="AT121" s="580"/>
      <c r="AU121" s="580"/>
      <c r="AV121" s="580"/>
      <c r="AW121" s="580"/>
      <c r="AX121" s="581"/>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540" t="s">
        <v>361</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45"/>
      <c r="Z124" s="546"/>
      <c r="AA124" s="547"/>
      <c r="AB124" s="449" t="s">
        <v>11</v>
      </c>
      <c r="AC124" s="444"/>
      <c r="AD124" s="445"/>
      <c r="AE124" s="247" t="s">
        <v>392</v>
      </c>
      <c r="AF124" s="247"/>
      <c r="AG124" s="247"/>
      <c r="AH124" s="247"/>
      <c r="AI124" s="247" t="s">
        <v>414</v>
      </c>
      <c r="AJ124" s="247"/>
      <c r="AK124" s="247"/>
      <c r="AL124" s="247"/>
      <c r="AM124" s="247" t="s">
        <v>511</v>
      </c>
      <c r="AN124" s="247"/>
      <c r="AO124" s="247"/>
      <c r="AP124" s="247"/>
      <c r="AQ124" s="579" t="s">
        <v>546</v>
      </c>
      <c r="AR124" s="580"/>
      <c r="AS124" s="580"/>
      <c r="AT124" s="580"/>
      <c r="AU124" s="580"/>
      <c r="AV124" s="580"/>
      <c r="AW124" s="580"/>
      <c r="AX124" s="581"/>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0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08"/>
      <c r="Y126" s="473" t="s">
        <v>49</v>
      </c>
      <c r="Z126" s="447"/>
      <c r="AA126" s="448"/>
      <c r="AB126" s="540" t="s">
        <v>358</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7"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04"/>
      <c r="Z127" s="905"/>
      <c r="AA127" s="906"/>
      <c r="AB127" s="410" t="s">
        <v>11</v>
      </c>
      <c r="AC127" s="411"/>
      <c r="AD127" s="412"/>
      <c r="AE127" s="247" t="s">
        <v>392</v>
      </c>
      <c r="AF127" s="247"/>
      <c r="AG127" s="247"/>
      <c r="AH127" s="247"/>
      <c r="AI127" s="247" t="s">
        <v>414</v>
      </c>
      <c r="AJ127" s="247"/>
      <c r="AK127" s="247"/>
      <c r="AL127" s="247"/>
      <c r="AM127" s="247" t="s">
        <v>511</v>
      </c>
      <c r="AN127" s="247"/>
      <c r="AO127" s="247"/>
      <c r="AP127" s="247"/>
      <c r="AQ127" s="579" t="s">
        <v>546</v>
      </c>
      <c r="AR127" s="580"/>
      <c r="AS127" s="580"/>
      <c r="AT127" s="580"/>
      <c r="AU127" s="580"/>
      <c r="AV127" s="580"/>
      <c r="AW127" s="580"/>
      <c r="AX127" s="581"/>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540" t="s">
        <v>358</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89" t="s">
        <v>407</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742</v>
      </c>
      <c r="AC134" s="206"/>
      <c r="AD134" s="206"/>
      <c r="AE134" s="207" t="s">
        <v>732</v>
      </c>
      <c r="AF134" s="208"/>
      <c r="AG134" s="208"/>
      <c r="AH134" s="208"/>
      <c r="AI134" s="207" t="s">
        <v>732</v>
      </c>
      <c r="AJ134" s="208"/>
      <c r="AK134" s="208"/>
      <c r="AL134" s="208"/>
      <c r="AM134" s="207" t="s">
        <v>732</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t="s">
        <v>732</v>
      </c>
      <c r="AF135" s="208"/>
      <c r="AG135" s="208"/>
      <c r="AH135" s="208"/>
      <c r="AI135" s="207" t="s">
        <v>732</v>
      </c>
      <c r="AJ135" s="208"/>
      <c r="AK135" s="208"/>
      <c r="AL135" s="208"/>
      <c r="AM135" s="207" t="s">
        <v>732</v>
      </c>
      <c r="AN135" s="208"/>
      <c r="AO135" s="208"/>
      <c r="AP135" s="208"/>
      <c r="AQ135" s="207" t="s">
        <v>732</v>
      </c>
      <c r="AR135" s="208"/>
      <c r="AS135" s="208"/>
      <c r="AT135" s="208"/>
      <c r="AU135" s="207">
        <v>231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408</v>
      </c>
      <c r="H214" s="108"/>
      <c r="I214" s="108"/>
      <c r="J214" s="108"/>
      <c r="K214" s="108"/>
      <c r="L214" s="108"/>
      <c r="M214" s="108"/>
      <c r="N214" s="108"/>
      <c r="O214" s="108"/>
      <c r="P214" s="109"/>
      <c r="Q214" s="116" t="s">
        <v>727</v>
      </c>
      <c r="R214" s="117"/>
      <c r="S214" s="117"/>
      <c r="T214" s="117"/>
      <c r="U214" s="117"/>
      <c r="V214" s="117"/>
      <c r="W214" s="117"/>
      <c r="X214" s="117"/>
      <c r="Y214" s="117"/>
      <c r="Z214" s="117"/>
      <c r="AA214" s="118"/>
      <c r="AB214" s="144" t="s">
        <v>727</v>
      </c>
      <c r="AC214" s="145"/>
      <c r="AD214" s="145"/>
      <c r="AE214" s="150" t="s">
        <v>732</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732</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773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09"/>
      <c r="E430" s="175" t="s">
        <v>401</v>
      </c>
      <c r="F430" s="870"/>
      <c r="G430" s="871" t="s">
        <v>252</v>
      </c>
      <c r="H430" s="126"/>
      <c r="I430" s="126"/>
      <c r="J430" s="872"/>
      <c r="K430" s="873"/>
      <c r="L430" s="873"/>
      <c r="M430" s="873"/>
      <c r="N430" s="873"/>
      <c r="O430" s="873"/>
      <c r="P430" s="873"/>
      <c r="Q430" s="873"/>
      <c r="R430" s="873"/>
      <c r="S430" s="873"/>
      <c r="T430" s="87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87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1" t="s">
        <v>180</v>
      </c>
      <c r="AC435" s="571"/>
      <c r="AD435" s="57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1" t="s">
        <v>180</v>
      </c>
      <c r="AC440" s="571"/>
      <c r="AD440" s="57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1" t="s">
        <v>180</v>
      </c>
      <c r="AC445" s="571"/>
      <c r="AD445" s="57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1" t="s">
        <v>180</v>
      </c>
      <c r="AC450" s="571"/>
      <c r="AD450" s="57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1" t="s">
        <v>180</v>
      </c>
      <c r="AC455" s="571"/>
      <c r="AD455" s="57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1" t="s">
        <v>14</v>
      </c>
      <c r="AC460" s="571"/>
      <c r="AD460" s="57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1" t="s">
        <v>14</v>
      </c>
      <c r="AC465" s="571"/>
      <c r="AD465" s="57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1" t="s">
        <v>14</v>
      </c>
      <c r="AC470" s="571"/>
      <c r="AD470" s="57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1" t="s">
        <v>14</v>
      </c>
      <c r="AC475" s="571"/>
      <c r="AD475" s="57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1" t="s">
        <v>14</v>
      </c>
      <c r="AC480" s="571"/>
      <c r="AD480" s="57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71" t="s">
        <v>252</v>
      </c>
      <c r="H484" s="126"/>
      <c r="I484" s="126"/>
      <c r="J484" s="872"/>
      <c r="K484" s="873"/>
      <c r="L484" s="873"/>
      <c r="M484" s="873"/>
      <c r="N484" s="873"/>
      <c r="O484" s="873"/>
      <c r="P484" s="873"/>
      <c r="Q484" s="873"/>
      <c r="R484" s="873"/>
      <c r="S484" s="873"/>
      <c r="T484" s="87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87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1" t="s">
        <v>180</v>
      </c>
      <c r="AC489" s="571"/>
      <c r="AD489" s="57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1" t="s">
        <v>180</v>
      </c>
      <c r="AC494" s="571"/>
      <c r="AD494" s="57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1" t="s">
        <v>180</v>
      </c>
      <c r="AC499" s="571"/>
      <c r="AD499" s="57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1" t="s">
        <v>180</v>
      </c>
      <c r="AC504" s="571"/>
      <c r="AD504" s="57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1" t="s">
        <v>180</v>
      </c>
      <c r="AC509" s="571"/>
      <c r="AD509" s="57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1" t="s">
        <v>14</v>
      </c>
      <c r="AC514" s="571"/>
      <c r="AD514" s="57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1" t="s">
        <v>14</v>
      </c>
      <c r="AC519" s="571"/>
      <c r="AD519" s="57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1" t="s">
        <v>14</v>
      </c>
      <c r="AC524" s="571"/>
      <c r="AD524" s="57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1" t="s">
        <v>14</v>
      </c>
      <c r="AC529" s="571"/>
      <c r="AD529" s="57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1" t="s">
        <v>14</v>
      </c>
      <c r="AC534" s="571"/>
      <c r="AD534" s="57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71" t="s">
        <v>252</v>
      </c>
      <c r="H538" s="126"/>
      <c r="I538" s="126"/>
      <c r="J538" s="872"/>
      <c r="K538" s="873"/>
      <c r="L538" s="873"/>
      <c r="M538" s="873"/>
      <c r="N538" s="873"/>
      <c r="O538" s="873"/>
      <c r="P538" s="873"/>
      <c r="Q538" s="873"/>
      <c r="R538" s="873"/>
      <c r="S538" s="873"/>
      <c r="T538" s="87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87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1" t="s">
        <v>180</v>
      </c>
      <c r="AC543" s="571"/>
      <c r="AD543" s="57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1" t="s">
        <v>180</v>
      </c>
      <c r="AC548" s="571"/>
      <c r="AD548" s="57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1" t="s">
        <v>180</v>
      </c>
      <c r="AC553" s="571"/>
      <c r="AD553" s="57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1" t="s">
        <v>180</v>
      </c>
      <c r="AC558" s="571"/>
      <c r="AD558" s="57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1" t="s">
        <v>180</v>
      </c>
      <c r="AC563" s="571"/>
      <c r="AD563" s="57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1" t="s">
        <v>14</v>
      </c>
      <c r="AC568" s="571"/>
      <c r="AD568" s="57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1" t="s">
        <v>14</v>
      </c>
      <c r="AC573" s="571"/>
      <c r="AD573" s="57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1" t="s">
        <v>14</v>
      </c>
      <c r="AC578" s="571"/>
      <c r="AD578" s="57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1" t="s">
        <v>14</v>
      </c>
      <c r="AC583" s="571"/>
      <c r="AD583" s="57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1" t="s">
        <v>14</v>
      </c>
      <c r="AC588" s="571"/>
      <c r="AD588" s="57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71" t="s">
        <v>252</v>
      </c>
      <c r="H592" s="126"/>
      <c r="I592" s="126"/>
      <c r="J592" s="872"/>
      <c r="K592" s="873"/>
      <c r="L592" s="873"/>
      <c r="M592" s="873"/>
      <c r="N592" s="873"/>
      <c r="O592" s="873"/>
      <c r="P592" s="873"/>
      <c r="Q592" s="873"/>
      <c r="R592" s="873"/>
      <c r="S592" s="873"/>
      <c r="T592" s="87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87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1" t="s">
        <v>180</v>
      </c>
      <c r="AC597" s="571"/>
      <c r="AD597" s="57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1" t="s">
        <v>180</v>
      </c>
      <c r="AC602" s="571"/>
      <c r="AD602" s="57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1" t="s">
        <v>180</v>
      </c>
      <c r="AC607" s="571"/>
      <c r="AD607" s="57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1" t="s">
        <v>180</v>
      </c>
      <c r="AC612" s="571"/>
      <c r="AD612" s="57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1" t="s">
        <v>180</v>
      </c>
      <c r="AC617" s="571"/>
      <c r="AD617" s="57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1" t="s">
        <v>14</v>
      </c>
      <c r="AC622" s="571"/>
      <c r="AD622" s="57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1" t="s">
        <v>14</v>
      </c>
      <c r="AC627" s="571"/>
      <c r="AD627" s="57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1" t="s">
        <v>14</v>
      </c>
      <c r="AC632" s="571"/>
      <c r="AD632" s="57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1" t="s">
        <v>14</v>
      </c>
      <c r="AC637" s="571"/>
      <c r="AD637" s="57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1" t="s">
        <v>14</v>
      </c>
      <c r="AC642" s="571"/>
      <c r="AD642" s="57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71" t="s">
        <v>252</v>
      </c>
      <c r="H646" s="126"/>
      <c r="I646" s="126"/>
      <c r="J646" s="872"/>
      <c r="K646" s="873"/>
      <c r="L646" s="873"/>
      <c r="M646" s="873"/>
      <c r="N646" s="873"/>
      <c r="O646" s="873"/>
      <c r="P646" s="873"/>
      <c r="Q646" s="873"/>
      <c r="R646" s="873"/>
      <c r="S646" s="873"/>
      <c r="T646" s="87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87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1" t="s">
        <v>180</v>
      </c>
      <c r="AC651" s="571"/>
      <c r="AD651" s="57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1" t="s">
        <v>180</v>
      </c>
      <c r="AC656" s="571"/>
      <c r="AD656" s="57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1" t="s">
        <v>180</v>
      </c>
      <c r="AC661" s="571"/>
      <c r="AD661" s="57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1" t="s">
        <v>180</v>
      </c>
      <c r="AC666" s="571"/>
      <c r="AD666" s="57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1" t="s">
        <v>180</v>
      </c>
      <c r="AC671" s="571"/>
      <c r="AD671" s="57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1" t="s">
        <v>14</v>
      </c>
      <c r="AC676" s="571"/>
      <c r="AD676" s="57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1" t="s">
        <v>14</v>
      </c>
      <c r="AC681" s="571"/>
      <c r="AD681" s="57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1" t="s">
        <v>14</v>
      </c>
      <c r="AC686" s="571"/>
      <c r="AD686" s="57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1" t="s">
        <v>14</v>
      </c>
      <c r="AC691" s="571"/>
      <c r="AD691" s="57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1" t="s">
        <v>14</v>
      </c>
      <c r="AC696" s="571"/>
      <c r="AD696" s="57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1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81" t="s">
        <v>47</v>
      </c>
      <c r="B700" s="882"/>
      <c r="C700" s="882"/>
      <c r="D700" s="882"/>
      <c r="E700" s="882"/>
      <c r="F700" s="882"/>
      <c r="G700" s="882"/>
      <c r="H700" s="882"/>
      <c r="I700" s="882"/>
      <c r="J700" s="882"/>
      <c r="K700" s="882"/>
      <c r="L700" s="882"/>
      <c r="M700" s="882"/>
      <c r="N700" s="882"/>
      <c r="O700" s="882"/>
      <c r="P700" s="882"/>
      <c r="Q700" s="882"/>
      <c r="R700" s="882"/>
      <c r="S700" s="882"/>
      <c r="T700" s="882"/>
      <c r="U700" s="882"/>
      <c r="V700" s="882"/>
      <c r="W700" s="882"/>
      <c r="X700" s="882"/>
      <c r="Y700" s="882"/>
      <c r="Z700" s="882"/>
      <c r="AA700" s="882"/>
      <c r="AB700" s="882"/>
      <c r="AC700" s="882"/>
      <c r="AD700" s="882"/>
      <c r="AE700" s="882"/>
      <c r="AF700" s="882"/>
      <c r="AG700" s="882"/>
      <c r="AH700" s="882"/>
      <c r="AI700" s="882"/>
      <c r="AJ700" s="882"/>
      <c r="AK700" s="882"/>
      <c r="AL700" s="882"/>
      <c r="AM700" s="882"/>
      <c r="AN700" s="882"/>
      <c r="AO700" s="882"/>
      <c r="AP700" s="882"/>
      <c r="AQ700" s="882"/>
      <c r="AR700" s="882"/>
      <c r="AS700" s="882"/>
      <c r="AT700" s="882"/>
      <c r="AU700" s="882"/>
      <c r="AV700" s="882"/>
      <c r="AW700" s="882"/>
      <c r="AX700" s="88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04" t="s">
        <v>31</v>
      </c>
      <c r="AH701" s="379"/>
      <c r="AI701" s="379"/>
      <c r="AJ701" s="379"/>
      <c r="AK701" s="379"/>
      <c r="AL701" s="379"/>
      <c r="AM701" s="379"/>
      <c r="AN701" s="379"/>
      <c r="AO701" s="379"/>
      <c r="AP701" s="379"/>
      <c r="AQ701" s="379"/>
      <c r="AR701" s="379"/>
      <c r="AS701" s="379"/>
      <c r="AT701" s="379"/>
      <c r="AU701" s="379"/>
      <c r="AV701" s="379"/>
      <c r="AW701" s="379"/>
      <c r="AX701" s="805"/>
    </row>
    <row r="702" spans="1:51" ht="57.75" customHeight="1" x14ac:dyDescent="0.15">
      <c r="A702" s="839" t="s">
        <v>140</v>
      </c>
      <c r="B702" s="840"/>
      <c r="C702" s="688" t="s">
        <v>141</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41" t="s">
        <v>722</v>
      </c>
      <c r="AE702" s="342"/>
      <c r="AF702" s="342"/>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41"/>
      <c r="B703" s="842"/>
      <c r="C703" s="796" t="s">
        <v>37</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89"/>
      <c r="AD703" s="322" t="s">
        <v>722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43"/>
      <c r="B704" s="844"/>
      <c r="C704" s="798" t="s">
        <v>142</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722</v>
      </c>
      <c r="AE704" s="767"/>
      <c r="AF704" s="767"/>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01" t="s">
        <v>41</v>
      </c>
      <c r="D705" s="80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03"/>
      <c r="AD705" s="694" t="s">
        <v>747</v>
      </c>
      <c r="AE705" s="695"/>
      <c r="AF705" s="695"/>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78"/>
      <c r="D706" s="779"/>
      <c r="E706" s="716" t="s">
        <v>383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22" t="s">
        <v>748</v>
      </c>
      <c r="AE706" s="323"/>
      <c r="AF706" s="71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80"/>
      <c r="D707" s="781"/>
      <c r="E707" s="719" t="s">
        <v>316</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5" t="s">
        <v>748</v>
      </c>
      <c r="AE707" s="816"/>
      <c r="AF707" s="816"/>
      <c r="AG707" s="168"/>
      <c r="AH707" s="111"/>
      <c r="AI707" s="111"/>
      <c r="AJ707" s="111"/>
      <c r="AK707" s="111"/>
      <c r="AL707" s="111"/>
      <c r="AM707" s="111"/>
      <c r="AN707" s="111"/>
      <c r="AO707" s="111"/>
      <c r="AP707" s="111"/>
      <c r="AQ707" s="111"/>
      <c r="AR707" s="111"/>
      <c r="AS707" s="111"/>
      <c r="AT707" s="111"/>
      <c r="AU707" s="111"/>
      <c r="AV707" s="111"/>
      <c r="AW707" s="111"/>
      <c r="AX707" s="169"/>
    </row>
    <row r="708" spans="1:50" ht="47.25" customHeight="1" x14ac:dyDescent="0.15">
      <c r="A708" s="638"/>
      <c r="B708" s="640"/>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97" t="s">
        <v>722</v>
      </c>
      <c r="AE708" s="598"/>
      <c r="AF708" s="598"/>
      <c r="AG708" s="728" t="s">
        <v>749</v>
      </c>
      <c r="AH708" s="729"/>
      <c r="AI708" s="729"/>
      <c r="AJ708" s="729"/>
      <c r="AK708" s="729"/>
      <c r="AL708" s="729"/>
      <c r="AM708" s="729"/>
      <c r="AN708" s="729"/>
      <c r="AO708" s="729"/>
      <c r="AP708" s="729"/>
      <c r="AQ708" s="729"/>
      <c r="AR708" s="729"/>
      <c r="AS708" s="729"/>
      <c r="AT708" s="729"/>
      <c r="AU708" s="729"/>
      <c r="AV708" s="729"/>
      <c r="AW708" s="729"/>
      <c r="AX708" s="730"/>
    </row>
    <row r="709" spans="1:50" ht="30.75" customHeight="1" x14ac:dyDescent="0.15">
      <c r="A709" s="638"/>
      <c r="B709" s="640"/>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722</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747</v>
      </c>
      <c r="AE710" s="323"/>
      <c r="AF710" s="323"/>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6"/>
      <c r="AD711" s="322" t="s">
        <v>722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6"/>
      <c r="AD712" s="766" t="s">
        <v>747</v>
      </c>
      <c r="AE712" s="767"/>
      <c r="AF712" s="767"/>
      <c r="AG712" s="790" t="s">
        <v>727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38"/>
      <c r="B713" s="640"/>
      <c r="C713" s="925" t="s">
        <v>347</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22" t="s">
        <v>747</v>
      </c>
      <c r="AE713" s="323"/>
      <c r="AF713" s="712"/>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1"/>
      <c r="B714" s="642"/>
      <c r="C714" s="643" t="s">
        <v>325</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87" t="s">
        <v>747</v>
      </c>
      <c r="AE714" s="788"/>
      <c r="AF714" s="789"/>
      <c r="AG714" s="722" t="s">
        <v>727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36" t="s">
        <v>40</v>
      </c>
      <c r="B715" s="768"/>
      <c r="C715" s="769" t="s">
        <v>326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7" t="s">
        <v>722</v>
      </c>
      <c r="AE715" s="598"/>
      <c r="AF715" s="652"/>
      <c r="AG715" s="728" t="s">
        <v>752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747</v>
      </c>
      <c r="AE716" s="623"/>
      <c r="AF716" s="623"/>
      <c r="AG716" s="104" t="s">
        <v>727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8"/>
      <c r="B717" s="640"/>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722</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747</v>
      </c>
      <c r="AE718" s="323"/>
      <c r="AF718" s="323"/>
      <c r="AG718" s="130" t="s">
        <v>727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0" t="s">
        <v>58</v>
      </c>
      <c r="B719" s="761"/>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722</v>
      </c>
      <c r="AE719" s="598"/>
      <c r="AF719" s="598"/>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62"/>
      <c r="B720" s="76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62"/>
      <c r="B721" s="763"/>
      <c r="C721" s="293" t="s">
        <v>715</v>
      </c>
      <c r="D721" s="294"/>
      <c r="E721" s="294"/>
      <c r="F721" s="295"/>
      <c r="G721" s="284">
        <v>20</v>
      </c>
      <c r="H721" s="285"/>
      <c r="I721" s="77" t="str">
        <f>IF(OR(G721="　", G721=""), "", "-")</f>
        <v>-</v>
      </c>
      <c r="J721" s="288">
        <v>804</v>
      </c>
      <c r="K721" s="288"/>
      <c r="L721" s="77" t="str">
        <f>IF(M721="","","-")</f>
        <v/>
      </c>
      <c r="M721" s="78"/>
      <c r="N721" s="301" t="s">
        <v>755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62"/>
      <c r="B722" s="76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62"/>
      <c r="B723" s="76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62"/>
      <c r="B724" s="76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64"/>
      <c r="B725" s="76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1.75" customHeight="1" x14ac:dyDescent="0.15">
      <c r="A726" s="636" t="s">
        <v>48</v>
      </c>
      <c r="B726" s="783"/>
      <c r="C726" s="795" t="s">
        <v>53</v>
      </c>
      <c r="D726" s="817"/>
      <c r="E726" s="817"/>
      <c r="F726" s="818"/>
      <c r="G726" s="569" t="s">
        <v>774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84"/>
      <c r="B727" s="785"/>
      <c r="C727" s="740" t="s">
        <v>57</v>
      </c>
      <c r="D727" s="741"/>
      <c r="E727" s="741"/>
      <c r="F727" s="742"/>
      <c r="G727" s="567" t="s">
        <v>756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25" t="s">
        <v>34</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62"/>
      <c r="B731" s="663"/>
      <c r="C731" s="663"/>
      <c r="D731" s="663"/>
      <c r="E731" s="664"/>
      <c r="F731" s="71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25" t="s">
        <v>46</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62"/>
      <c r="B733" s="663"/>
      <c r="C733" s="663"/>
      <c r="D733" s="663"/>
      <c r="E733" s="664"/>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46" t="s">
        <v>352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39" t="s">
        <v>676</v>
      </c>
      <c r="B737" s="211"/>
      <c r="C737" s="211"/>
      <c r="D737" s="212"/>
      <c r="E737" s="935" t="s">
        <v>757</v>
      </c>
      <c r="F737" s="936"/>
      <c r="G737" s="936"/>
      <c r="H737" s="936"/>
      <c r="I737" s="936"/>
      <c r="J737" s="936"/>
      <c r="K737" s="936"/>
      <c r="L737" s="936"/>
      <c r="M737" s="936"/>
      <c r="N737" s="936"/>
      <c r="O737" s="936"/>
      <c r="P737" s="937"/>
      <c r="Q737" s="935"/>
      <c r="R737" s="936"/>
      <c r="S737" s="936"/>
      <c r="T737" s="936"/>
      <c r="U737" s="936"/>
      <c r="V737" s="936"/>
      <c r="W737" s="936"/>
      <c r="X737" s="936"/>
      <c r="Y737" s="936"/>
      <c r="Z737" s="936"/>
      <c r="AA737" s="936"/>
      <c r="AB737" s="937"/>
      <c r="AC737" s="935"/>
      <c r="AD737" s="936"/>
      <c r="AE737" s="936"/>
      <c r="AF737" s="936"/>
      <c r="AG737" s="936"/>
      <c r="AH737" s="936"/>
      <c r="AI737" s="936"/>
      <c r="AJ737" s="936"/>
      <c r="AK737" s="936"/>
      <c r="AL737" s="936"/>
      <c r="AM737" s="936"/>
      <c r="AN737" s="937"/>
      <c r="AO737" s="935"/>
      <c r="AP737" s="936"/>
      <c r="AQ737" s="936"/>
      <c r="AR737" s="936"/>
      <c r="AS737" s="936"/>
      <c r="AT737" s="936"/>
      <c r="AU737" s="936"/>
      <c r="AV737" s="936"/>
      <c r="AW737" s="936"/>
      <c r="AX737" s="938"/>
      <c r="AY737" s="97"/>
    </row>
    <row r="738" spans="1:51" ht="24.75" customHeight="1" x14ac:dyDescent="0.15">
      <c r="A738" s="361" t="s">
        <v>399</v>
      </c>
      <c r="B738" s="361"/>
      <c r="C738" s="361"/>
      <c r="D738" s="361"/>
      <c r="E738" s="935" t="s">
        <v>758</v>
      </c>
      <c r="F738" s="936"/>
      <c r="G738" s="936"/>
      <c r="H738" s="936"/>
      <c r="I738" s="936"/>
      <c r="J738" s="936"/>
      <c r="K738" s="936"/>
      <c r="L738" s="936"/>
      <c r="M738" s="936"/>
      <c r="N738" s="936"/>
      <c r="O738" s="936"/>
      <c r="P738" s="937"/>
      <c r="Q738" s="935"/>
      <c r="R738" s="936"/>
      <c r="S738" s="936"/>
      <c r="T738" s="936"/>
      <c r="U738" s="936"/>
      <c r="V738" s="936"/>
      <c r="W738" s="936"/>
      <c r="X738" s="936"/>
      <c r="Y738" s="936"/>
      <c r="Z738" s="936"/>
      <c r="AA738" s="936"/>
      <c r="AB738" s="937"/>
      <c r="AC738" s="935"/>
      <c r="AD738" s="936"/>
      <c r="AE738" s="936"/>
      <c r="AF738" s="936"/>
      <c r="AG738" s="936"/>
      <c r="AH738" s="936"/>
      <c r="AI738" s="936"/>
      <c r="AJ738" s="936"/>
      <c r="AK738" s="936"/>
      <c r="AL738" s="936"/>
      <c r="AM738" s="936"/>
      <c r="AN738" s="937"/>
      <c r="AO738" s="935"/>
      <c r="AP738" s="936"/>
      <c r="AQ738" s="936"/>
      <c r="AR738" s="936"/>
      <c r="AS738" s="936"/>
      <c r="AT738" s="936"/>
      <c r="AU738" s="936"/>
      <c r="AV738" s="936"/>
      <c r="AW738" s="936"/>
      <c r="AX738" s="938"/>
    </row>
    <row r="739" spans="1:51" ht="24.75" customHeight="1" x14ac:dyDescent="0.15">
      <c r="A739" s="361" t="s">
        <v>398</v>
      </c>
      <c r="B739" s="361"/>
      <c r="C739" s="361"/>
      <c r="D739" s="361"/>
      <c r="E739" s="935" t="s">
        <v>759</v>
      </c>
      <c r="F739" s="936"/>
      <c r="G739" s="936"/>
      <c r="H739" s="936"/>
      <c r="I739" s="936"/>
      <c r="J739" s="936"/>
      <c r="K739" s="936"/>
      <c r="L739" s="936"/>
      <c r="M739" s="936"/>
      <c r="N739" s="936"/>
      <c r="O739" s="936"/>
      <c r="P739" s="937"/>
      <c r="Q739" s="935"/>
      <c r="R739" s="936"/>
      <c r="S739" s="936"/>
      <c r="T739" s="936"/>
      <c r="U739" s="936"/>
      <c r="V739" s="936"/>
      <c r="W739" s="936"/>
      <c r="X739" s="936"/>
      <c r="Y739" s="936"/>
      <c r="Z739" s="936"/>
      <c r="AA739" s="936"/>
      <c r="AB739" s="937"/>
      <c r="AC739" s="935"/>
      <c r="AD739" s="936"/>
      <c r="AE739" s="936"/>
      <c r="AF739" s="936"/>
      <c r="AG739" s="936"/>
      <c r="AH739" s="936"/>
      <c r="AI739" s="936"/>
      <c r="AJ739" s="936"/>
      <c r="AK739" s="936"/>
      <c r="AL739" s="936"/>
      <c r="AM739" s="936"/>
      <c r="AN739" s="937"/>
      <c r="AO739" s="935"/>
      <c r="AP739" s="936"/>
      <c r="AQ739" s="936"/>
      <c r="AR739" s="936"/>
      <c r="AS739" s="936"/>
      <c r="AT739" s="936"/>
      <c r="AU739" s="936"/>
      <c r="AV739" s="936"/>
      <c r="AW739" s="936"/>
      <c r="AX739" s="938"/>
    </row>
    <row r="740" spans="1:51" ht="24.75" customHeight="1" x14ac:dyDescent="0.15">
      <c r="A740" s="361" t="s">
        <v>397</v>
      </c>
      <c r="B740" s="361"/>
      <c r="C740" s="361"/>
      <c r="D740" s="361"/>
      <c r="E740" s="935" t="s">
        <v>760</v>
      </c>
      <c r="F740" s="936"/>
      <c r="G740" s="936"/>
      <c r="H740" s="936"/>
      <c r="I740" s="936"/>
      <c r="J740" s="936"/>
      <c r="K740" s="936"/>
      <c r="L740" s="936"/>
      <c r="M740" s="936"/>
      <c r="N740" s="936"/>
      <c r="O740" s="936"/>
      <c r="P740" s="937"/>
      <c r="Q740" s="935"/>
      <c r="R740" s="936"/>
      <c r="S740" s="936"/>
      <c r="T740" s="936"/>
      <c r="U740" s="936"/>
      <c r="V740" s="936"/>
      <c r="W740" s="936"/>
      <c r="X740" s="936"/>
      <c r="Y740" s="936"/>
      <c r="Z740" s="936"/>
      <c r="AA740" s="936"/>
      <c r="AB740" s="937"/>
      <c r="AC740" s="935"/>
      <c r="AD740" s="936"/>
      <c r="AE740" s="936"/>
      <c r="AF740" s="936"/>
      <c r="AG740" s="936"/>
      <c r="AH740" s="936"/>
      <c r="AI740" s="936"/>
      <c r="AJ740" s="936"/>
      <c r="AK740" s="936"/>
      <c r="AL740" s="936"/>
      <c r="AM740" s="936"/>
      <c r="AN740" s="937"/>
      <c r="AO740" s="935"/>
      <c r="AP740" s="936"/>
      <c r="AQ740" s="936"/>
      <c r="AR740" s="936"/>
      <c r="AS740" s="936"/>
      <c r="AT740" s="936"/>
      <c r="AU740" s="936"/>
      <c r="AV740" s="936"/>
      <c r="AW740" s="936"/>
      <c r="AX740" s="938"/>
    </row>
    <row r="741" spans="1:51" ht="24.75" customHeight="1" x14ac:dyDescent="0.15">
      <c r="A741" s="361" t="s">
        <v>396</v>
      </c>
      <c r="B741" s="361"/>
      <c r="C741" s="361"/>
      <c r="D741" s="361"/>
      <c r="E741" s="935" t="s">
        <v>760</v>
      </c>
      <c r="F741" s="936"/>
      <c r="G741" s="936"/>
      <c r="H741" s="936"/>
      <c r="I741" s="936"/>
      <c r="J741" s="936"/>
      <c r="K741" s="936"/>
      <c r="L741" s="936"/>
      <c r="M741" s="936"/>
      <c r="N741" s="936"/>
      <c r="O741" s="936"/>
      <c r="P741" s="937"/>
      <c r="Q741" s="935"/>
      <c r="R741" s="936"/>
      <c r="S741" s="936"/>
      <c r="T741" s="936"/>
      <c r="U741" s="936"/>
      <c r="V741" s="936"/>
      <c r="W741" s="936"/>
      <c r="X741" s="936"/>
      <c r="Y741" s="936"/>
      <c r="Z741" s="936"/>
      <c r="AA741" s="936"/>
      <c r="AB741" s="937"/>
      <c r="AC741" s="935"/>
      <c r="AD741" s="936"/>
      <c r="AE741" s="936"/>
      <c r="AF741" s="936"/>
      <c r="AG741" s="936"/>
      <c r="AH741" s="936"/>
      <c r="AI741" s="936"/>
      <c r="AJ741" s="936"/>
      <c r="AK741" s="936"/>
      <c r="AL741" s="936"/>
      <c r="AM741" s="936"/>
      <c r="AN741" s="937"/>
      <c r="AO741" s="935"/>
      <c r="AP741" s="936"/>
      <c r="AQ741" s="936"/>
      <c r="AR741" s="936"/>
      <c r="AS741" s="936"/>
      <c r="AT741" s="936"/>
      <c r="AU741" s="936"/>
      <c r="AV741" s="936"/>
      <c r="AW741" s="936"/>
      <c r="AX741" s="938"/>
    </row>
    <row r="742" spans="1:51" ht="24.75" customHeight="1" x14ac:dyDescent="0.15">
      <c r="A742" s="361" t="s">
        <v>395</v>
      </c>
      <c r="B742" s="361"/>
      <c r="C742" s="361"/>
      <c r="D742" s="361"/>
      <c r="E742" s="935" t="s">
        <v>761</v>
      </c>
      <c r="F742" s="936"/>
      <c r="G742" s="936"/>
      <c r="H742" s="936"/>
      <c r="I742" s="936"/>
      <c r="J742" s="936"/>
      <c r="K742" s="936"/>
      <c r="L742" s="936"/>
      <c r="M742" s="936"/>
      <c r="N742" s="936"/>
      <c r="O742" s="936"/>
      <c r="P742" s="937"/>
      <c r="Q742" s="935"/>
      <c r="R742" s="936"/>
      <c r="S742" s="936"/>
      <c r="T742" s="936"/>
      <c r="U742" s="936"/>
      <c r="V742" s="936"/>
      <c r="W742" s="936"/>
      <c r="X742" s="936"/>
      <c r="Y742" s="936"/>
      <c r="Z742" s="936"/>
      <c r="AA742" s="936"/>
      <c r="AB742" s="937"/>
      <c r="AC742" s="935"/>
      <c r="AD742" s="936"/>
      <c r="AE742" s="936"/>
      <c r="AF742" s="936"/>
      <c r="AG742" s="936"/>
      <c r="AH742" s="936"/>
      <c r="AI742" s="936"/>
      <c r="AJ742" s="936"/>
      <c r="AK742" s="936"/>
      <c r="AL742" s="936"/>
      <c r="AM742" s="936"/>
      <c r="AN742" s="937"/>
      <c r="AO742" s="935"/>
      <c r="AP742" s="936"/>
      <c r="AQ742" s="936"/>
      <c r="AR742" s="936"/>
      <c r="AS742" s="936"/>
      <c r="AT742" s="936"/>
      <c r="AU742" s="936"/>
      <c r="AV742" s="936"/>
      <c r="AW742" s="936"/>
      <c r="AX742" s="938"/>
    </row>
    <row r="743" spans="1:51" ht="24.75" customHeight="1" x14ac:dyDescent="0.15">
      <c r="A743" s="361" t="s">
        <v>394</v>
      </c>
      <c r="B743" s="361"/>
      <c r="C743" s="361"/>
      <c r="D743" s="361"/>
      <c r="E743" s="935" t="s">
        <v>762</v>
      </c>
      <c r="F743" s="936"/>
      <c r="G743" s="936"/>
      <c r="H743" s="936"/>
      <c r="I743" s="936"/>
      <c r="J743" s="936"/>
      <c r="K743" s="936"/>
      <c r="L743" s="936"/>
      <c r="M743" s="936"/>
      <c r="N743" s="936"/>
      <c r="O743" s="936"/>
      <c r="P743" s="937"/>
      <c r="Q743" s="935"/>
      <c r="R743" s="936"/>
      <c r="S743" s="936"/>
      <c r="T743" s="936"/>
      <c r="U743" s="936"/>
      <c r="V743" s="936"/>
      <c r="W743" s="936"/>
      <c r="X743" s="936"/>
      <c r="Y743" s="936"/>
      <c r="Z743" s="936"/>
      <c r="AA743" s="936"/>
      <c r="AB743" s="937"/>
      <c r="AC743" s="935"/>
      <c r="AD743" s="936"/>
      <c r="AE743" s="936"/>
      <c r="AF743" s="936"/>
      <c r="AG743" s="936"/>
      <c r="AH743" s="936"/>
      <c r="AI743" s="936"/>
      <c r="AJ743" s="936"/>
      <c r="AK743" s="936"/>
      <c r="AL743" s="936"/>
      <c r="AM743" s="936"/>
      <c r="AN743" s="937"/>
      <c r="AO743" s="935"/>
      <c r="AP743" s="936"/>
      <c r="AQ743" s="936"/>
      <c r="AR743" s="936"/>
      <c r="AS743" s="936"/>
      <c r="AT743" s="936"/>
      <c r="AU743" s="936"/>
      <c r="AV743" s="936"/>
      <c r="AW743" s="936"/>
      <c r="AX743" s="938"/>
    </row>
    <row r="744" spans="1:51" ht="24.75" customHeight="1" x14ac:dyDescent="0.15">
      <c r="A744" s="361" t="s">
        <v>393</v>
      </c>
      <c r="B744" s="361"/>
      <c r="C744" s="361"/>
      <c r="D744" s="361"/>
      <c r="E744" s="935" t="s">
        <v>763</v>
      </c>
      <c r="F744" s="936"/>
      <c r="G744" s="936"/>
      <c r="H744" s="936"/>
      <c r="I744" s="936"/>
      <c r="J744" s="936"/>
      <c r="K744" s="936"/>
      <c r="L744" s="936"/>
      <c r="M744" s="936"/>
      <c r="N744" s="936"/>
      <c r="O744" s="936"/>
      <c r="P744" s="937"/>
      <c r="Q744" s="935"/>
      <c r="R744" s="936"/>
      <c r="S744" s="936"/>
      <c r="T744" s="936"/>
      <c r="U744" s="936"/>
      <c r="V744" s="936"/>
      <c r="W744" s="936"/>
      <c r="X744" s="936"/>
      <c r="Y744" s="936"/>
      <c r="Z744" s="936"/>
      <c r="AA744" s="936"/>
      <c r="AB744" s="937"/>
      <c r="AC744" s="935"/>
      <c r="AD744" s="936"/>
      <c r="AE744" s="936"/>
      <c r="AF744" s="936"/>
      <c r="AG744" s="936"/>
      <c r="AH744" s="936"/>
      <c r="AI744" s="936"/>
      <c r="AJ744" s="936"/>
      <c r="AK744" s="936"/>
      <c r="AL744" s="936"/>
      <c r="AM744" s="936"/>
      <c r="AN744" s="937"/>
      <c r="AO744" s="935"/>
      <c r="AP744" s="936"/>
      <c r="AQ744" s="936"/>
      <c r="AR744" s="936"/>
      <c r="AS744" s="936"/>
      <c r="AT744" s="936"/>
      <c r="AU744" s="936"/>
      <c r="AV744" s="936"/>
      <c r="AW744" s="936"/>
      <c r="AX744" s="938"/>
    </row>
    <row r="745" spans="1:51" ht="24.75" customHeight="1" x14ac:dyDescent="0.15">
      <c r="A745" s="361" t="s">
        <v>392</v>
      </c>
      <c r="B745" s="361"/>
      <c r="C745" s="361"/>
      <c r="D745" s="361"/>
      <c r="E745" s="942" t="s">
        <v>763</v>
      </c>
      <c r="F745" s="943"/>
      <c r="G745" s="943"/>
      <c r="H745" s="943"/>
      <c r="I745" s="943"/>
      <c r="J745" s="943"/>
      <c r="K745" s="943"/>
      <c r="L745" s="943"/>
      <c r="M745" s="943"/>
      <c r="N745" s="943"/>
      <c r="O745" s="943"/>
      <c r="P745" s="944"/>
      <c r="Q745" s="942"/>
      <c r="R745" s="943"/>
      <c r="S745" s="943"/>
      <c r="T745" s="943"/>
      <c r="U745" s="943"/>
      <c r="V745" s="943"/>
      <c r="W745" s="943"/>
      <c r="X745" s="943"/>
      <c r="Y745" s="943"/>
      <c r="Z745" s="943"/>
      <c r="AA745" s="943"/>
      <c r="AB745" s="944"/>
      <c r="AC745" s="942"/>
      <c r="AD745" s="943"/>
      <c r="AE745" s="943"/>
      <c r="AF745" s="943"/>
      <c r="AG745" s="943"/>
      <c r="AH745" s="943"/>
      <c r="AI745" s="943"/>
      <c r="AJ745" s="943"/>
      <c r="AK745" s="943"/>
      <c r="AL745" s="943"/>
      <c r="AM745" s="943"/>
      <c r="AN745" s="944"/>
      <c r="AO745" s="935"/>
      <c r="AP745" s="936"/>
      <c r="AQ745" s="936"/>
      <c r="AR745" s="936"/>
      <c r="AS745" s="936"/>
      <c r="AT745" s="936"/>
      <c r="AU745" s="936"/>
      <c r="AV745" s="936"/>
      <c r="AW745" s="936"/>
      <c r="AX745" s="938"/>
    </row>
    <row r="746" spans="1:51" ht="24.75" customHeight="1" x14ac:dyDescent="0.15">
      <c r="A746" s="361" t="s">
        <v>549</v>
      </c>
      <c r="B746" s="361"/>
      <c r="C746" s="361"/>
      <c r="D746" s="361"/>
      <c r="E746" s="934" t="s">
        <v>715</v>
      </c>
      <c r="F746" s="932"/>
      <c r="G746" s="932"/>
      <c r="H746" s="100" t="str">
        <f>IF(E746="","","-")</f>
        <v>-</v>
      </c>
      <c r="I746" s="932"/>
      <c r="J746" s="932"/>
      <c r="K746" s="100" t="str">
        <f>IF(I746="","","-")</f>
        <v/>
      </c>
      <c r="L746" s="933">
        <v>704</v>
      </c>
      <c r="M746" s="933"/>
      <c r="N746" s="100" t="str">
        <f>IF(O746="","","-")</f>
        <v/>
      </c>
      <c r="O746" s="940"/>
      <c r="P746" s="941"/>
      <c r="Q746" s="934"/>
      <c r="R746" s="932"/>
      <c r="S746" s="932"/>
      <c r="T746" s="100" t="str">
        <f>IF(Q746="","","-")</f>
        <v/>
      </c>
      <c r="U746" s="932"/>
      <c r="V746" s="932"/>
      <c r="W746" s="100" t="str">
        <f>IF(U746="","","-")</f>
        <v/>
      </c>
      <c r="X746" s="933"/>
      <c r="Y746" s="933"/>
      <c r="Z746" s="100" t="str">
        <f>IF(AA746="","","-")</f>
        <v/>
      </c>
      <c r="AA746" s="940"/>
      <c r="AB746" s="941"/>
      <c r="AC746" s="934"/>
      <c r="AD746" s="932"/>
      <c r="AE746" s="932"/>
      <c r="AF746" s="100" t="str">
        <f>IF(AC746="","","-")</f>
        <v/>
      </c>
      <c r="AG746" s="932"/>
      <c r="AH746" s="932"/>
      <c r="AI746" s="100" t="str">
        <f>IF(AG746="","","-")</f>
        <v/>
      </c>
      <c r="AJ746" s="933"/>
      <c r="AK746" s="933"/>
      <c r="AL746" s="100" t="str">
        <f>IF(AM746="","","-")</f>
        <v/>
      </c>
      <c r="AM746" s="940"/>
      <c r="AN746" s="941"/>
      <c r="AO746" s="934"/>
      <c r="AP746" s="932"/>
      <c r="AQ746" s="100" t="str">
        <f>IF(AO746="","","-")</f>
        <v/>
      </c>
      <c r="AR746" s="932"/>
      <c r="AS746" s="932"/>
      <c r="AT746" s="100" t="str">
        <f>IF(AR746="","","-")</f>
        <v/>
      </c>
      <c r="AU746" s="933"/>
      <c r="AV746" s="933"/>
      <c r="AW746" s="100" t="str">
        <f>IF(AX746="","","-")</f>
        <v/>
      </c>
      <c r="AX746" s="103"/>
    </row>
    <row r="747" spans="1:51" ht="24.75" customHeight="1" x14ac:dyDescent="0.15">
      <c r="A747" s="361" t="s">
        <v>511</v>
      </c>
      <c r="B747" s="361"/>
      <c r="C747" s="361"/>
      <c r="D747" s="361"/>
      <c r="E747" s="934" t="s">
        <v>715</v>
      </c>
      <c r="F747" s="932"/>
      <c r="G747" s="932"/>
      <c r="H747" s="100" t="str">
        <f>IF(E747="","","-")</f>
        <v>-</v>
      </c>
      <c r="I747" s="932"/>
      <c r="J747" s="932"/>
      <c r="K747" s="100" t="str">
        <f>IF(I747="","","-")</f>
        <v/>
      </c>
      <c r="L747" s="933">
        <v>722</v>
      </c>
      <c r="M747" s="933"/>
      <c r="N747" s="100" t="str">
        <f>IF(O747="","","-")</f>
        <v/>
      </c>
      <c r="O747" s="940"/>
      <c r="P747" s="941"/>
      <c r="Q747" s="934"/>
      <c r="R747" s="932"/>
      <c r="S747" s="932"/>
      <c r="T747" s="100" t="str">
        <f>IF(Q747="","","-")</f>
        <v/>
      </c>
      <c r="U747" s="932"/>
      <c r="V747" s="932"/>
      <c r="W747" s="100" t="str">
        <f>IF(U747="","","-")</f>
        <v/>
      </c>
      <c r="X747" s="933"/>
      <c r="Y747" s="933"/>
      <c r="Z747" s="100" t="str">
        <f>IF(AA747="","","-")</f>
        <v/>
      </c>
      <c r="AA747" s="940"/>
      <c r="AB747" s="941"/>
      <c r="AC747" s="934"/>
      <c r="AD747" s="932"/>
      <c r="AE747" s="932"/>
      <c r="AF747" s="100" t="str">
        <f>IF(AC747="","","-")</f>
        <v/>
      </c>
      <c r="AG747" s="932"/>
      <c r="AH747" s="932"/>
      <c r="AI747" s="100" t="str">
        <f>IF(AG747="","","-")</f>
        <v/>
      </c>
      <c r="AJ747" s="933"/>
      <c r="AK747" s="933"/>
      <c r="AL747" s="100" t="str">
        <f>IF(AM747="","","-")</f>
        <v/>
      </c>
      <c r="AM747" s="940"/>
      <c r="AN747" s="941"/>
      <c r="AO747" s="934"/>
      <c r="AP747" s="932"/>
      <c r="AQ747" s="100" t="str">
        <f>IF(AO747="","","-")</f>
        <v/>
      </c>
      <c r="AR747" s="932"/>
      <c r="AS747" s="932"/>
      <c r="AT747" s="100" t="str">
        <f>IF(AR747="","","-")</f>
        <v/>
      </c>
      <c r="AU747" s="933"/>
      <c r="AV747" s="933"/>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388</v>
      </c>
      <c r="B787" s="625"/>
      <c r="C787" s="625"/>
      <c r="D787" s="625"/>
      <c r="E787" s="625"/>
      <c r="F787" s="626"/>
      <c r="G787" s="671" t="s">
        <v>766</v>
      </c>
      <c r="H787" s="672"/>
      <c r="I787" s="672"/>
      <c r="J787" s="672"/>
      <c r="K787" s="672"/>
      <c r="L787" s="672"/>
      <c r="M787" s="672"/>
      <c r="N787" s="672"/>
      <c r="O787" s="672"/>
      <c r="P787" s="672"/>
      <c r="Q787" s="672"/>
      <c r="R787" s="672"/>
      <c r="S787" s="672"/>
      <c r="T787" s="672"/>
      <c r="U787" s="672"/>
      <c r="V787" s="672"/>
      <c r="W787" s="672"/>
      <c r="X787" s="672"/>
      <c r="Y787" s="672"/>
      <c r="Z787" s="672"/>
      <c r="AA787" s="672"/>
      <c r="AB787" s="673"/>
      <c r="AC787" s="671" t="s">
        <v>363</v>
      </c>
      <c r="AD787" s="672"/>
      <c r="AE787" s="672"/>
      <c r="AF787" s="672"/>
      <c r="AG787" s="672"/>
      <c r="AH787" s="672"/>
      <c r="AI787" s="672"/>
      <c r="AJ787" s="672"/>
      <c r="AK787" s="672"/>
      <c r="AL787" s="672"/>
      <c r="AM787" s="672"/>
      <c r="AN787" s="672"/>
      <c r="AO787" s="672"/>
      <c r="AP787" s="672"/>
      <c r="AQ787" s="672"/>
      <c r="AR787" s="672"/>
      <c r="AS787" s="672"/>
      <c r="AT787" s="672"/>
      <c r="AU787" s="672"/>
      <c r="AV787" s="672"/>
      <c r="AW787" s="672"/>
      <c r="AX787" s="777"/>
    </row>
    <row r="788" spans="1:51" ht="24.75" customHeight="1" x14ac:dyDescent="0.15">
      <c r="A788" s="627"/>
      <c r="B788" s="628"/>
      <c r="C788" s="628"/>
      <c r="D788" s="628"/>
      <c r="E788" s="628"/>
      <c r="F788" s="629"/>
      <c r="G788" s="795" t="s">
        <v>17</v>
      </c>
      <c r="H788" s="657"/>
      <c r="I788" s="657"/>
      <c r="J788" s="657"/>
      <c r="K788" s="657"/>
      <c r="L788" s="656" t="s">
        <v>18</v>
      </c>
      <c r="M788" s="657"/>
      <c r="N788" s="657"/>
      <c r="O788" s="657"/>
      <c r="P788" s="657"/>
      <c r="Q788" s="657"/>
      <c r="R788" s="657"/>
      <c r="S788" s="657"/>
      <c r="T788" s="657"/>
      <c r="U788" s="657"/>
      <c r="V788" s="657"/>
      <c r="W788" s="657"/>
      <c r="X788" s="658"/>
      <c r="Y788" s="649" t="s">
        <v>19</v>
      </c>
      <c r="Z788" s="650"/>
      <c r="AA788" s="650"/>
      <c r="AB788" s="782"/>
      <c r="AC788" s="795" t="s">
        <v>17</v>
      </c>
      <c r="AD788" s="657"/>
      <c r="AE788" s="657"/>
      <c r="AF788" s="657"/>
      <c r="AG788" s="657"/>
      <c r="AH788" s="656" t="s">
        <v>18</v>
      </c>
      <c r="AI788" s="657"/>
      <c r="AJ788" s="657"/>
      <c r="AK788" s="657"/>
      <c r="AL788" s="657"/>
      <c r="AM788" s="657"/>
      <c r="AN788" s="657"/>
      <c r="AO788" s="657"/>
      <c r="AP788" s="657"/>
      <c r="AQ788" s="657"/>
      <c r="AR788" s="657"/>
      <c r="AS788" s="657"/>
      <c r="AT788" s="658"/>
      <c r="AU788" s="649" t="s">
        <v>19</v>
      </c>
      <c r="AV788" s="650"/>
      <c r="AW788" s="650"/>
      <c r="AX788" s="651"/>
    </row>
    <row r="789" spans="1:51" ht="24.75" customHeight="1" x14ac:dyDescent="0.15">
      <c r="A789" s="627"/>
      <c r="B789" s="628"/>
      <c r="C789" s="628"/>
      <c r="D789" s="628"/>
      <c r="E789" s="628"/>
      <c r="F789" s="629"/>
      <c r="G789" s="659" t="s">
        <v>764</v>
      </c>
      <c r="H789" s="660"/>
      <c r="I789" s="660"/>
      <c r="J789" s="660"/>
      <c r="K789" s="661"/>
      <c r="L789" s="653" t="s">
        <v>765</v>
      </c>
      <c r="M789" s="654"/>
      <c r="N789" s="654"/>
      <c r="O789" s="654"/>
      <c r="P789" s="654"/>
      <c r="Q789" s="654"/>
      <c r="R789" s="654"/>
      <c r="S789" s="654"/>
      <c r="T789" s="654"/>
      <c r="U789" s="654"/>
      <c r="V789" s="654"/>
      <c r="W789" s="654"/>
      <c r="X789" s="655"/>
      <c r="Y789" s="385">
        <v>27442</v>
      </c>
      <c r="Z789" s="386"/>
      <c r="AA789" s="386"/>
      <c r="AB789" s="786"/>
      <c r="AC789" s="659"/>
      <c r="AD789" s="660"/>
      <c r="AE789" s="660"/>
      <c r="AF789" s="660"/>
      <c r="AG789" s="661"/>
      <c r="AH789" s="653"/>
      <c r="AI789" s="654"/>
      <c r="AJ789" s="654"/>
      <c r="AK789" s="654"/>
      <c r="AL789" s="654"/>
      <c r="AM789" s="654"/>
      <c r="AN789" s="654"/>
      <c r="AO789" s="654"/>
      <c r="AP789" s="654"/>
      <c r="AQ789" s="654"/>
      <c r="AR789" s="654"/>
      <c r="AS789" s="654"/>
      <c r="AT789" s="655"/>
      <c r="AU789" s="385"/>
      <c r="AV789" s="386"/>
      <c r="AW789" s="386"/>
      <c r="AX789" s="387"/>
    </row>
    <row r="790" spans="1:51" ht="24.75" hidden="1" customHeight="1" x14ac:dyDescent="0.15">
      <c r="A790" s="627"/>
      <c r="B790" s="628"/>
      <c r="C790" s="628"/>
      <c r="D790" s="628"/>
      <c r="E790" s="628"/>
      <c r="F790" s="629"/>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7"/>
      <c r="B791" s="628"/>
      <c r="C791" s="628"/>
      <c r="D791" s="628"/>
      <c r="E791" s="628"/>
      <c r="F791" s="629"/>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7"/>
      <c r="B792" s="628"/>
      <c r="C792" s="628"/>
      <c r="D792" s="628"/>
      <c r="E792" s="628"/>
      <c r="F792" s="629"/>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7"/>
      <c r="B793" s="628"/>
      <c r="C793" s="628"/>
      <c r="D793" s="628"/>
      <c r="E793" s="628"/>
      <c r="F793" s="629"/>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7"/>
      <c r="B794" s="628"/>
      <c r="C794" s="628"/>
      <c r="D794" s="628"/>
      <c r="E794" s="628"/>
      <c r="F794" s="629"/>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7"/>
      <c r="B795" s="628"/>
      <c r="C795" s="628"/>
      <c r="D795" s="628"/>
      <c r="E795" s="628"/>
      <c r="F795" s="629"/>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7"/>
      <c r="B796" s="628"/>
      <c r="C796" s="628"/>
      <c r="D796" s="628"/>
      <c r="E796" s="628"/>
      <c r="F796" s="629"/>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7"/>
      <c r="B797" s="628"/>
      <c r="C797" s="628"/>
      <c r="D797" s="628"/>
      <c r="E797" s="628"/>
      <c r="F797" s="629"/>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7"/>
      <c r="B798" s="628"/>
      <c r="C798" s="628"/>
      <c r="D798" s="628"/>
      <c r="E798" s="628"/>
      <c r="F798" s="629"/>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66.75" customHeight="1" x14ac:dyDescent="0.15">
      <c r="A799" s="627"/>
      <c r="B799" s="628"/>
      <c r="C799" s="628"/>
      <c r="D799" s="628"/>
      <c r="E799" s="628"/>
      <c r="F799" s="629"/>
      <c r="G799" s="806" t="s">
        <v>20</v>
      </c>
      <c r="H799" s="807"/>
      <c r="I799" s="807"/>
      <c r="J799" s="807"/>
      <c r="K799" s="807"/>
      <c r="L799" s="808"/>
      <c r="M799" s="809"/>
      <c r="N799" s="809"/>
      <c r="O799" s="809"/>
      <c r="P799" s="809"/>
      <c r="Q799" s="809"/>
      <c r="R799" s="809"/>
      <c r="S799" s="809"/>
      <c r="T799" s="809"/>
      <c r="U799" s="809"/>
      <c r="V799" s="809"/>
      <c r="W799" s="809"/>
      <c r="X799" s="810"/>
      <c r="Y799" s="811">
        <f>SUM(Y789:AB798)</f>
        <v>27442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27"/>
      <c r="B800" s="628"/>
      <c r="C800" s="628"/>
      <c r="D800" s="628"/>
      <c r="E800" s="628"/>
      <c r="F800" s="629"/>
      <c r="G800" s="671" t="s">
        <v>319</v>
      </c>
      <c r="H800" s="672"/>
      <c r="I800" s="672"/>
      <c r="J800" s="672"/>
      <c r="K800" s="672"/>
      <c r="L800" s="672"/>
      <c r="M800" s="672"/>
      <c r="N800" s="672"/>
      <c r="O800" s="672"/>
      <c r="P800" s="672"/>
      <c r="Q800" s="672"/>
      <c r="R800" s="672"/>
      <c r="S800" s="672"/>
      <c r="T800" s="672"/>
      <c r="U800" s="672"/>
      <c r="V800" s="672"/>
      <c r="W800" s="672"/>
      <c r="X800" s="672"/>
      <c r="Y800" s="672"/>
      <c r="Z800" s="672"/>
      <c r="AA800" s="672"/>
      <c r="AB800" s="673"/>
      <c r="AC800" s="671" t="s">
        <v>318</v>
      </c>
      <c r="AD800" s="672"/>
      <c r="AE800" s="672"/>
      <c r="AF800" s="672"/>
      <c r="AG800" s="672"/>
      <c r="AH800" s="672"/>
      <c r="AI800" s="672"/>
      <c r="AJ800" s="672"/>
      <c r="AK800" s="672"/>
      <c r="AL800" s="672"/>
      <c r="AM800" s="672"/>
      <c r="AN800" s="672"/>
      <c r="AO800" s="672"/>
      <c r="AP800" s="672"/>
      <c r="AQ800" s="672"/>
      <c r="AR800" s="672"/>
      <c r="AS800" s="672"/>
      <c r="AT800" s="672"/>
      <c r="AU800" s="672"/>
      <c r="AV800" s="672"/>
      <c r="AW800" s="672"/>
      <c r="AX800" s="777"/>
      <c r="AY800">
        <f>COUNTA($G$802,$AC$802)</f>
        <v>0</v>
      </c>
    </row>
    <row r="801" spans="1:51" ht="24.75" hidden="1" customHeight="1" x14ac:dyDescent="0.15">
      <c r="A801" s="627"/>
      <c r="B801" s="628"/>
      <c r="C801" s="628"/>
      <c r="D801" s="628"/>
      <c r="E801" s="628"/>
      <c r="F801" s="629"/>
      <c r="G801" s="795" t="s">
        <v>17</v>
      </c>
      <c r="H801" s="657"/>
      <c r="I801" s="657"/>
      <c r="J801" s="657"/>
      <c r="K801" s="657"/>
      <c r="L801" s="656" t="s">
        <v>18</v>
      </c>
      <c r="M801" s="657"/>
      <c r="N801" s="657"/>
      <c r="O801" s="657"/>
      <c r="P801" s="657"/>
      <c r="Q801" s="657"/>
      <c r="R801" s="657"/>
      <c r="S801" s="657"/>
      <c r="T801" s="657"/>
      <c r="U801" s="657"/>
      <c r="V801" s="657"/>
      <c r="W801" s="657"/>
      <c r="X801" s="658"/>
      <c r="Y801" s="649" t="s">
        <v>19</v>
      </c>
      <c r="Z801" s="650"/>
      <c r="AA801" s="650"/>
      <c r="AB801" s="782"/>
      <c r="AC801" s="795" t="s">
        <v>17</v>
      </c>
      <c r="AD801" s="657"/>
      <c r="AE801" s="657"/>
      <c r="AF801" s="657"/>
      <c r="AG801" s="657"/>
      <c r="AH801" s="656" t="s">
        <v>18</v>
      </c>
      <c r="AI801" s="657"/>
      <c r="AJ801" s="657"/>
      <c r="AK801" s="657"/>
      <c r="AL801" s="657"/>
      <c r="AM801" s="657"/>
      <c r="AN801" s="657"/>
      <c r="AO801" s="657"/>
      <c r="AP801" s="657"/>
      <c r="AQ801" s="657"/>
      <c r="AR801" s="657"/>
      <c r="AS801" s="657"/>
      <c r="AT801" s="658"/>
      <c r="AU801" s="649" t="s">
        <v>19</v>
      </c>
      <c r="AV801" s="650"/>
      <c r="AW801" s="650"/>
      <c r="AX801" s="651"/>
      <c r="AY801">
        <f>$AY$800</f>
        <v>0</v>
      </c>
    </row>
    <row r="802" spans="1:51" ht="24.75" hidden="1" customHeight="1" x14ac:dyDescent="0.15">
      <c r="A802" s="627"/>
      <c r="B802" s="628"/>
      <c r="C802" s="628"/>
      <c r="D802" s="628"/>
      <c r="E802" s="628"/>
      <c r="F802" s="629"/>
      <c r="G802" s="659"/>
      <c r="H802" s="660"/>
      <c r="I802" s="660"/>
      <c r="J802" s="660"/>
      <c r="K802" s="661"/>
      <c r="L802" s="653"/>
      <c r="M802" s="654"/>
      <c r="N802" s="654"/>
      <c r="O802" s="654"/>
      <c r="P802" s="654"/>
      <c r="Q802" s="654"/>
      <c r="R802" s="654"/>
      <c r="S802" s="654"/>
      <c r="T802" s="654"/>
      <c r="U802" s="654"/>
      <c r="V802" s="654"/>
      <c r="W802" s="654"/>
      <c r="X802" s="655"/>
      <c r="Y802" s="385"/>
      <c r="Z802" s="386"/>
      <c r="AA802" s="386"/>
      <c r="AB802" s="786"/>
      <c r="AC802" s="659"/>
      <c r="AD802" s="660"/>
      <c r="AE802" s="660"/>
      <c r="AF802" s="660"/>
      <c r="AG802" s="661"/>
      <c r="AH802" s="653"/>
      <c r="AI802" s="654"/>
      <c r="AJ802" s="654"/>
      <c r="AK802" s="654"/>
      <c r="AL802" s="654"/>
      <c r="AM802" s="654"/>
      <c r="AN802" s="654"/>
      <c r="AO802" s="654"/>
      <c r="AP802" s="654"/>
      <c r="AQ802" s="654"/>
      <c r="AR802" s="654"/>
      <c r="AS802" s="654"/>
      <c r="AT802" s="655"/>
      <c r="AU802" s="385"/>
      <c r="AV802" s="386"/>
      <c r="AW802" s="386"/>
      <c r="AX802" s="387"/>
      <c r="AY802">
        <f t="shared" ref="AY802:AY812" si="115">$AY$800</f>
        <v>0</v>
      </c>
    </row>
    <row r="803" spans="1:51" ht="24.75" hidden="1" customHeight="1" x14ac:dyDescent="0.15">
      <c r="A803" s="627"/>
      <c r="B803" s="628"/>
      <c r="C803" s="628"/>
      <c r="D803" s="628"/>
      <c r="E803" s="628"/>
      <c r="F803" s="629"/>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7"/>
      <c r="B804" s="628"/>
      <c r="C804" s="628"/>
      <c r="D804" s="628"/>
      <c r="E804" s="628"/>
      <c r="F804" s="629"/>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7"/>
      <c r="B805" s="628"/>
      <c r="C805" s="628"/>
      <c r="D805" s="628"/>
      <c r="E805" s="628"/>
      <c r="F805" s="629"/>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7"/>
      <c r="B806" s="628"/>
      <c r="C806" s="628"/>
      <c r="D806" s="628"/>
      <c r="E806" s="628"/>
      <c r="F806" s="629"/>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7"/>
      <c r="B807" s="628"/>
      <c r="C807" s="628"/>
      <c r="D807" s="628"/>
      <c r="E807" s="628"/>
      <c r="F807" s="629"/>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7"/>
      <c r="B808" s="628"/>
      <c r="C808" s="628"/>
      <c r="D808" s="628"/>
      <c r="E808" s="628"/>
      <c r="F808" s="629"/>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7"/>
      <c r="B809" s="628"/>
      <c r="C809" s="628"/>
      <c r="D809" s="628"/>
      <c r="E809" s="628"/>
      <c r="F809" s="629"/>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7"/>
      <c r="B810" s="628"/>
      <c r="C810" s="628"/>
      <c r="D810" s="628"/>
      <c r="E810" s="628"/>
      <c r="F810" s="629"/>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7"/>
      <c r="B811" s="628"/>
      <c r="C811" s="628"/>
      <c r="D811" s="628"/>
      <c r="E811" s="628"/>
      <c r="F811" s="629"/>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7"/>
      <c r="B812" s="628"/>
      <c r="C812" s="628"/>
      <c r="D812" s="628"/>
      <c r="E812" s="628"/>
      <c r="F812" s="629"/>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27"/>
      <c r="B813" s="628"/>
      <c r="C813" s="628"/>
      <c r="D813" s="628"/>
      <c r="E813" s="628"/>
      <c r="F813" s="629"/>
      <c r="G813" s="671" t="s">
        <v>320</v>
      </c>
      <c r="H813" s="672"/>
      <c r="I813" s="672"/>
      <c r="J813" s="672"/>
      <c r="K813" s="672"/>
      <c r="L813" s="672"/>
      <c r="M813" s="672"/>
      <c r="N813" s="672"/>
      <c r="O813" s="672"/>
      <c r="P813" s="672"/>
      <c r="Q813" s="672"/>
      <c r="R813" s="672"/>
      <c r="S813" s="672"/>
      <c r="T813" s="672"/>
      <c r="U813" s="672"/>
      <c r="V813" s="672"/>
      <c r="W813" s="672"/>
      <c r="X813" s="672"/>
      <c r="Y813" s="672"/>
      <c r="Z813" s="672"/>
      <c r="AA813" s="672"/>
      <c r="AB813" s="673"/>
      <c r="AC813" s="671" t="s">
        <v>321</v>
      </c>
      <c r="AD813" s="672"/>
      <c r="AE813" s="672"/>
      <c r="AF813" s="672"/>
      <c r="AG813" s="672"/>
      <c r="AH813" s="672"/>
      <c r="AI813" s="672"/>
      <c r="AJ813" s="672"/>
      <c r="AK813" s="672"/>
      <c r="AL813" s="672"/>
      <c r="AM813" s="672"/>
      <c r="AN813" s="672"/>
      <c r="AO813" s="672"/>
      <c r="AP813" s="672"/>
      <c r="AQ813" s="672"/>
      <c r="AR813" s="672"/>
      <c r="AS813" s="672"/>
      <c r="AT813" s="672"/>
      <c r="AU813" s="672"/>
      <c r="AV813" s="672"/>
      <c r="AW813" s="672"/>
      <c r="AX813" s="777"/>
      <c r="AY813">
        <f>COUNTA($G$815,$AC$815)</f>
        <v>0</v>
      </c>
    </row>
    <row r="814" spans="1:51" ht="24.75" hidden="1" customHeight="1" x14ac:dyDescent="0.15">
      <c r="A814" s="627"/>
      <c r="B814" s="628"/>
      <c r="C814" s="628"/>
      <c r="D814" s="628"/>
      <c r="E814" s="628"/>
      <c r="F814" s="629"/>
      <c r="G814" s="795" t="s">
        <v>17</v>
      </c>
      <c r="H814" s="657"/>
      <c r="I814" s="657"/>
      <c r="J814" s="657"/>
      <c r="K814" s="657"/>
      <c r="L814" s="656" t="s">
        <v>18</v>
      </c>
      <c r="M814" s="657"/>
      <c r="N814" s="657"/>
      <c r="O814" s="657"/>
      <c r="P814" s="657"/>
      <c r="Q814" s="657"/>
      <c r="R814" s="657"/>
      <c r="S814" s="657"/>
      <c r="T814" s="657"/>
      <c r="U814" s="657"/>
      <c r="V814" s="657"/>
      <c r="W814" s="657"/>
      <c r="X814" s="658"/>
      <c r="Y814" s="649" t="s">
        <v>19</v>
      </c>
      <c r="Z814" s="650"/>
      <c r="AA814" s="650"/>
      <c r="AB814" s="782"/>
      <c r="AC814" s="795" t="s">
        <v>17</v>
      </c>
      <c r="AD814" s="657"/>
      <c r="AE814" s="657"/>
      <c r="AF814" s="657"/>
      <c r="AG814" s="657"/>
      <c r="AH814" s="656" t="s">
        <v>18</v>
      </c>
      <c r="AI814" s="657"/>
      <c r="AJ814" s="657"/>
      <c r="AK814" s="657"/>
      <c r="AL814" s="657"/>
      <c r="AM814" s="657"/>
      <c r="AN814" s="657"/>
      <c r="AO814" s="657"/>
      <c r="AP814" s="657"/>
      <c r="AQ814" s="657"/>
      <c r="AR814" s="657"/>
      <c r="AS814" s="657"/>
      <c r="AT814" s="658"/>
      <c r="AU814" s="649" t="s">
        <v>19</v>
      </c>
      <c r="AV814" s="650"/>
      <c r="AW814" s="650"/>
      <c r="AX814" s="651"/>
      <c r="AY814">
        <f>$AY$813</f>
        <v>0</v>
      </c>
    </row>
    <row r="815" spans="1:51" ht="24.75" hidden="1" customHeight="1" x14ac:dyDescent="0.15">
      <c r="A815" s="627"/>
      <c r="B815" s="628"/>
      <c r="C815" s="628"/>
      <c r="D815" s="628"/>
      <c r="E815" s="628"/>
      <c r="F815" s="629"/>
      <c r="G815" s="659"/>
      <c r="H815" s="660"/>
      <c r="I815" s="660"/>
      <c r="J815" s="660"/>
      <c r="K815" s="661"/>
      <c r="L815" s="653"/>
      <c r="M815" s="654"/>
      <c r="N815" s="654"/>
      <c r="O815" s="654"/>
      <c r="P815" s="654"/>
      <c r="Q815" s="654"/>
      <c r="R815" s="654"/>
      <c r="S815" s="654"/>
      <c r="T815" s="654"/>
      <c r="U815" s="654"/>
      <c r="V815" s="654"/>
      <c r="W815" s="654"/>
      <c r="X815" s="655"/>
      <c r="Y815" s="385"/>
      <c r="Z815" s="386"/>
      <c r="AA815" s="386"/>
      <c r="AB815" s="786"/>
      <c r="AC815" s="659"/>
      <c r="AD815" s="660"/>
      <c r="AE815" s="660"/>
      <c r="AF815" s="660"/>
      <c r="AG815" s="661"/>
      <c r="AH815" s="653"/>
      <c r="AI815" s="654"/>
      <c r="AJ815" s="654"/>
      <c r="AK815" s="654"/>
      <c r="AL815" s="654"/>
      <c r="AM815" s="654"/>
      <c r="AN815" s="654"/>
      <c r="AO815" s="654"/>
      <c r="AP815" s="654"/>
      <c r="AQ815" s="654"/>
      <c r="AR815" s="654"/>
      <c r="AS815" s="654"/>
      <c r="AT815" s="655"/>
      <c r="AU815" s="385"/>
      <c r="AV815" s="386"/>
      <c r="AW815" s="386"/>
      <c r="AX815" s="387"/>
      <c r="AY815">
        <f t="shared" ref="AY815:AY825" si="116">$AY$813</f>
        <v>0</v>
      </c>
    </row>
    <row r="816" spans="1:51" ht="24.75" hidden="1" customHeight="1" x14ac:dyDescent="0.15">
      <c r="A816" s="627"/>
      <c r="B816" s="628"/>
      <c r="C816" s="628"/>
      <c r="D816" s="628"/>
      <c r="E816" s="628"/>
      <c r="F816" s="629"/>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7"/>
      <c r="B817" s="628"/>
      <c r="C817" s="628"/>
      <c r="D817" s="628"/>
      <c r="E817" s="628"/>
      <c r="F817" s="629"/>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7"/>
      <c r="B818" s="628"/>
      <c r="C818" s="628"/>
      <c r="D818" s="628"/>
      <c r="E818" s="628"/>
      <c r="F818" s="629"/>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7"/>
      <c r="B819" s="628"/>
      <c r="C819" s="628"/>
      <c r="D819" s="628"/>
      <c r="E819" s="628"/>
      <c r="F819" s="629"/>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7"/>
      <c r="B820" s="628"/>
      <c r="C820" s="628"/>
      <c r="D820" s="628"/>
      <c r="E820" s="628"/>
      <c r="F820" s="629"/>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7"/>
      <c r="B821" s="628"/>
      <c r="C821" s="628"/>
      <c r="D821" s="628"/>
      <c r="E821" s="628"/>
      <c r="F821" s="629"/>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7"/>
      <c r="B822" s="628"/>
      <c r="C822" s="628"/>
      <c r="D822" s="628"/>
      <c r="E822" s="628"/>
      <c r="F822" s="629"/>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7"/>
      <c r="B823" s="628"/>
      <c r="C823" s="628"/>
      <c r="D823" s="628"/>
      <c r="E823" s="628"/>
      <c r="F823" s="629"/>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7"/>
      <c r="B824" s="628"/>
      <c r="C824" s="628"/>
      <c r="D824" s="628"/>
      <c r="E824" s="628"/>
      <c r="F824" s="629"/>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7"/>
      <c r="B825" s="628"/>
      <c r="C825" s="628"/>
      <c r="D825" s="628"/>
      <c r="E825" s="628"/>
      <c r="F825" s="629"/>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27"/>
      <c r="B826" s="628"/>
      <c r="C826" s="628"/>
      <c r="D826" s="628"/>
      <c r="E826" s="628"/>
      <c r="F826" s="629"/>
      <c r="G826" s="671" t="s">
        <v>266</v>
      </c>
      <c r="H826" s="672"/>
      <c r="I826" s="672"/>
      <c r="J826" s="672"/>
      <c r="K826" s="672"/>
      <c r="L826" s="672"/>
      <c r="M826" s="672"/>
      <c r="N826" s="672"/>
      <c r="O826" s="672"/>
      <c r="P826" s="672"/>
      <c r="Q826" s="672"/>
      <c r="R826" s="672"/>
      <c r="S826" s="672"/>
      <c r="T826" s="672"/>
      <c r="U826" s="672"/>
      <c r="V826" s="672"/>
      <c r="W826" s="672"/>
      <c r="X826" s="672"/>
      <c r="Y826" s="672"/>
      <c r="Z826" s="672"/>
      <c r="AA826" s="672"/>
      <c r="AB826" s="673"/>
      <c r="AC826" s="671" t="s">
        <v>181</v>
      </c>
      <c r="AD826" s="672"/>
      <c r="AE826" s="672"/>
      <c r="AF826" s="672"/>
      <c r="AG826" s="672"/>
      <c r="AH826" s="672"/>
      <c r="AI826" s="672"/>
      <c r="AJ826" s="672"/>
      <c r="AK826" s="672"/>
      <c r="AL826" s="672"/>
      <c r="AM826" s="672"/>
      <c r="AN826" s="672"/>
      <c r="AO826" s="672"/>
      <c r="AP826" s="672"/>
      <c r="AQ826" s="672"/>
      <c r="AR826" s="672"/>
      <c r="AS826" s="672"/>
      <c r="AT826" s="672"/>
      <c r="AU826" s="672"/>
      <c r="AV826" s="672"/>
      <c r="AW826" s="672"/>
      <c r="AX826" s="777"/>
      <c r="AY826">
        <f>COUNTA($G$828,$AC$828)</f>
        <v>0</v>
      </c>
    </row>
    <row r="827" spans="1:51" ht="24.75" hidden="1" customHeight="1" x14ac:dyDescent="0.15">
      <c r="A827" s="627"/>
      <c r="B827" s="628"/>
      <c r="C827" s="628"/>
      <c r="D827" s="628"/>
      <c r="E827" s="628"/>
      <c r="F827" s="629"/>
      <c r="G827" s="795" t="s">
        <v>17</v>
      </c>
      <c r="H827" s="657"/>
      <c r="I827" s="657"/>
      <c r="J827" s="657"/>
      <c r="K827" s="657"/>
      <c r="L827" s="656" t="s">
        <v>18</v>
      </c>
      <c r="M827" s="657"/>
      <c r="N827" s="657"/>
      <c r="O827" s="657"/>
      <c r="P827" s="657"/>
      <c r="Q827" s="657"/>
      <c r="R827" s="657"/>
      <c r="S827" s="657"/>
      <c r="T827" s="657"/>
      <c r="U827" s="657"/>
      <c r="V827" s="657"/>
      <c r="W827" s="657"/>
      <c r="X827" s="658"/>
      <c r="Y827" s="649" t="s">
        <v>19</v>
      </c>
      <c r="Z827" s="650"/>
      <c r="AA827" s="650"/>
      <c r="AB827" s="782"/>
      <c r="AC827" s="795" t="s">
        <v>17</v>
      </c>
      <c r="AD827" s="657"/>
      <c r="AE827" s="657"/>
      <c r="AF827" s="657"/>
      <c r="AG827" s="657"/>
      <c r="AH827" s="656" t="s">
        <v>18</v>
      </c>
      <c r="AI827" s="657"/>
      <c r="AJ827" s="657"/>
      <c r="AK827" s="657"/>
      <c r="AL827" s="657"/>
      <c r="AM827" s="657"/>
      <c r="AN827" s="657"/>
      <c r="AO827" s="657"/>
      <c r="AP827" s="657"/>
      <c r="AQ827" s="657"/>
      <c r="AR827" s="657"/>
      <c r="AS827" s="657"/>
      <c r="AT827" s="658"/>
      <c r="AU827" s="649" t="s">
        <v>19</v>
      </c>
      <c r="AV827" s="650"/>
      <c r="AW827" s="650"/>
      <c r="AX827" s="651"/>
      <c r="AY827">
        <f>$AY$826</f>
        <v>0</v>
      </c>
    </row>
    <row r="828" spans="1:51" s="16" customFormat="1" ht="24.75" hidden="1" customHeight="1" x14ac:dyDescent="0.15">
      <c r="A828" s="627"/>
      <c r="B828" s="628"/>
      <c r="C828" s="628"/>
      <c r="D828" s="628"/>
      <c r="E828" s="628"/>
      <c r="F828" s="629"/>
      <c r="G828" s="659"/>
      <c r="H828" s="660"/>
      <c r="I828" s="660"/>
      <c r="J828" s="660"/>
      <c r="K828" s="661"/>
      <c r="L828" s="653"/>
      <c r="M828" s="654"/>
      <c r="N828" s="654"/>
      <c r="O828" s="654"/>
      <c r="P828" s="654"/>
      <c r="Q828" s="654"/>
      <c r="R828" s="654"/>
      <c r="S828" s="654"/>
      <c r="T828" s="654"/>
      <c r="U828" s="654"/>
      <c r="V828" s="654"/>
      <c r="W828" s="654"/>
      <c r="X828" s="655"/>
      <c r="Y828" s="385"/>
      <c r="Z828" s="386"/>
      <c r="AA828" s="386"/>
      <c r="AB828" s="786"/>
      <c r="AC828" s="659"/>
      <c r="AD828" s="660"/>
      <c r="AE828" s="660"/>
      <c r="AF828" s="660"/>
      <c r="AG828" s="661"/>
      <c r="AH828" s="653"/>
      <c r="AI828" s="654"/>
      <c r="AJ828" s="654"/>
      <c r="AK828" s="654"/>
      <c r="AL828" s="654"/>
      <c r="AM828" s="654"/>
      <c r="AN828" s="654"/>
      <c r="AO828" s="654"/>
      <c r="AP828" s="654"/>
      <c r="AQ828" s="654"/>
      <c r="AR828" s="654"/>
      <c r="AS828" s="654"/>
      <c r="AT828" s="655"/>
      <c r="AU828" s="385"/>
      <c r="AV828" s="386"/>
      <c r="AW828" s="386"/>
      <c r="AX828" s="387"/>
      <c r="AY828">
        <f t="shared" ref="AY828:AY838" si="117">$AY$826</f>
        <v>0</v>
      </c>
    </row>
    <row r="829" spans="1:51" ht="24.75" hidden="1" customHeight="1" x14ac:dyDescent="0.15">
      <c r="A829" s="627"/>
      <c r="B829" s="628"/>
      <c r="C829" s="628"/>
      <c r="D829" s="628"/>
      <c r="E829" s="628"/>
      <c r="F829" s="629"/>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7"/>
      <c r="B830" s="628"/>
      <c r="C830" s="628"/>
      <c r="D830" s="628"/>
      <c r="E830" s="628"/>
      <c r="F830" s="629"/>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7"/>
      <c r="B831" s="628"/>
      <c r="C831" s="628"/>
      <c r="D831" s="628"/>
      <c r="E831" s="628"/>
      <c r="F831" s="629"/>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7"/>
      <c r="B832" s="628"/>
      <c r="C832" s="628"/>
      <c r="D832" s="628"/>
      <c r="E832" s="628"/>
      <c r="F832" s="629"/>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7"/>
      <c r="B833" s="628"/>
      <c r="C833" s="628"/>
      <c r="D833" s="628"/>
      <c r="E833" s="628"/>
      <c r="F833" s="629"/>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7"/>
      <c r="B834" s="628"/>
      <c r="C834" s="628"/>
      <c r="D834" s="628"/>
      <c r="E834" s="628"/>
      <c r="F834" s="629"/>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7"/>
      <c r="B835" s="628"/>
      <c r="C835" s="628"/>
      <c r="D835" s="628"/>
      <c r="E835" s="628"/>
      <c r="F835" s="629"/>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7"/>
      <c r="B836" s="628"/>
      <c r="C836" s="628"/>
      <c r="D836" s="628"/>
      <c r="E836" s="628"/>
      <c r="F836" s="629"/>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7"/>
      <c r="B837" s="628"/>
      <c r="C837" s="628"/>
      <c r="D837" s="628"/>
      <c r="E837" s="628"/>
      <c r="F837" s="629"/>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7"/>
      <c r="B838" s="628"/>
      <c r="C838" s="628"/>
      <c r="D838" s="628"/>
      <c r="E838" s="628"/>
      <c r="F838" s="629"/>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78" t="s">
        <v>148</v>
      </c>
      <c r="B839" s="879"/>
      <c r="C839" s="879"/>
      <c r="D839" s="879"/>
      <c r="E839" s="879"/>
      <c r="F839" s="879"/>
      <c r="G839" s="879"/>
      <c r="H839" s="879"/>
      <c r="I839" s="879"/>
      <c r="J839" s="879"/>
      <c r="K839" s="879"/>
      <c r="L839" s="879"/>
      <c r="M839" s="879"/>
      <c r="N839" s="879"/>
      <c r="O839" s="879"/>
      <c r="P839" s="879"/>
      <c r="Q839" s="879"/>
      <c r="R839" s="879"/>
      <c r="S839" s="879"/>
      <c r="T839" s="879"/>
      <c r="U839" s="879"/>
      <c r="V839" s="879"/>
      <c r="W839" s="879"/>
      <c r="X839" s="879"/>
      <c r="Y839" s="879"/>
      <c r="Z839" s="879"/>
      <c r="AA839" s="879"/>
      <c r="AB839" s="879"/>
      <c r="AC839" s="879"/>
      <c r="AD839" s="879"/>
      <c r="AE839" s="879"/>
      <c r="AF839" s="879"/>
      <c r="AG839" s="879"/>
      <c r="AH839" s="879"/>
      <c r="AI839" s="879"/>
      <c r="AJ839" s="879"/>
      <c r="AK839" s="88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767</v>
      </c>
      <c r="D845" s="343"/>
      <c r="E845" s="343"/>
      <c r="F845" s="343"/>
      <c r="G845" s="343"/>
      <c r="H845" s="343"/>
      <c r="I845" s="343"/>
      <c r="J845" s="344">
        <v>8010405003688</v>
      </c>
      <c r="K845" s="345"/>
      <c r="L845" s="345"/>
      <c r="M845" s="345"/>
      <c r="N845" s="345"/>
      <c r="O845" s="345"/>
      <c r="P845" s="377" t="s">
        <v>768</v>
      </c>
      <c r="Q845" s="378"/>
      <c r="R845" s="378"/>
      <c r="S845" s="378"/>
      <c r="T845" s="378"/>
      <c r="U845" s="378"/>
      <c r="V845" s="378"/>
      <c r="W845" s="378"/>
      <c r="X845" s="378"/>
      <c r="Y845" s="347">
        <v>27442</v>
      </c>
      <c r="Z845" s="348"/>
      <c r="AA845" s="348"/>
      <c r="AB845" s="349"/>
      <c r="AC845" s="876" t="s">
        <v>769</v>
      </c>
      <c r="AD845" s="877"/>
      <c r="AE845" s="877"/>
      <c r="AF845" s="877"/>
      <c r="AG845" s="877"/>
      <c r="AH845" s="366" t="s">
        <v>408</v>
      </c>
      <c r="AI845" s="367"/>
      <c r="AJ845" s="367"/>
      <c r="AK845" s="367"/>
      <c r="AL845" s="354" t="s">
        <v>408</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408</v>
      </c>
      <c r="F1110" s="369"/>
      <c r="G1110" s="369"/>
      <c r="H1110" s="369"/>
      <c r="I1110" s="369"/>
      <c r="J1110" s="344" t="s">
        <v>408</v>
      </c>
      <c r="K1110" s="345"/>
      <c r="L1110" s="345"/>
      <c r="M1110" s="345"/>
      <c r="N1110" s="345"/>
      <c r="O1110" s="345"/>
      <c r="P1110" s="377" t="s">
        <v>408</v>
      </c>
      <c r="Q1110" s="378"/>
      <c r="R1110" s="378"/>
      <c r="S1110" s="378"/>
      <c r="T1110" s="378"/>
      <c r="U1110" s="378"/>
      <c r="V1110" s="378"/>
      <c r="W1110" s="378"/>
      <c r="X1110" s="378"/>
      <c r="Y1110" s="347" t="s">
        <v>408</v>
      </c>
      <c r="Z1110" s="348"/>
      <c r="AA1110" s="348"/>
      <c r="AB1110" s="349"/>
      <c r="AC1110" s="371"/>
      <c r="AD1110" s="371"/>
      <c r="AE1110" s="371"/>
      <c r="AF1110" s="371"/>
      <c r="AG1110" s="371"/>
      <c r="AH1110" s="352" t="s">
        <v>408</v>
      </c>
      <c r="AI1110" s="353"/>
      <c r="AJ1110" s="353"/>
      <c r="AK1110" s="353"/>
      <c r="AL1110" s="354" t="s">
        <v>408</v>
      </c>
      <c r="AM1110" s="355"/>
      <c r="AN1110" s="355"/>
      <c r="AO1110" s="356"/>
      <c r="AP1110" s="357" t="s">
        <v>408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J3:AW3"/>
    <mergeCell ref="G4:X4"/>
    <mergeCell ref="G5:L5"/>
    <mergeCell ref="S5:X5"/>
    <mergeCell ref="AE4:AP4"/>
    <mergeCell ref="AE5:AP5"/>
    <mergeCell ref="AQ5:AX5"/>
    <mergeCell ref="G7:X7"/>
    <mergeCell ref="AE7:AX7"/>
    <mergeCell ref="G10:AX10"/>
    <mergeCell ref="G9:AX9"/>
    <mergeCell ref="AU746:AV746"/>
    <mergeCell ref="E742:P742"/>
    <mergeCell ref="Q742:AB742"/>
    <mergeCell ref="AC742:AN742"/>
    <mergeCell ref="AO742:AX742"/>
    <mergeCell ref="E743:P743"/>
    <mergeCell ref="Q743:AB743"/>
    <mergeCell ref="AC743:AN743"/>
    <mergeCell ref="AO743:AX743"/>
    <mergeCell ref="A12:F21"/>
    <mergeCell ref="AS79:AX79"/>
    <mergeCell ref="G22:O22"/>
    <mergeCell ref="G23:O23"/>
    <mergeCell ref="G24:O24"/>
    <mergeCell ref="G25:O25"/>
    <mergeCell ref="A22:F29"/>
    <mergeCell ref="AD22:AX22"/>
    <mergeCell ref="AD23:AX29"/>
    <mergeCell ref="W22:AC22"/>
    <mergeCell ref="A740:D740"/>
    <mergeCell ref="E740:P740"/>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Q740:AB74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Y4:AD4"/>
    <mergeCell ref="AQ4:AX4"/>
    <mergeCell ref="AS45:AT45"/>
    <mergeCell ref="AE46:AH46"/>
    <mergeCell ref="AI46:AL46"/>
    <mergeCell ref="AM46:AP46"/>
    <mergeCell ref="AQ46:AT46"/>
    <mergeCell ref="AU46:AX46"/>
    <mergeCell ref="AE30:AH31"/>
    <mergeCell ref="AI30:AL31"/>
    <mergeCell ref="AM30:AP31"/>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818:AX818"/>
    <mergeCell ref="AU793:AX793"/>
    <mergeCell ref="AE432:AF432"/>
    <mergeCell ref="AU134:AX13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24:AX824"/>
    <mergeCell ref="AH818:AT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24:AT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AM132:AP133"/>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G711:AX711"/>
    <mergeCell ref="AB431:AD432"/>
    <mergeCell ref="A728:AX728"/>
    <mergeCell ref="Y445:AA445"/>
    <mergeCell ref="C727:F727"/>
    <mergeCell ref="AE76:AH76"/>
    <mergeCell ref="AQ432:AR432"/>
    <mergeCell ref="AB102:AD102"/>
    <mergeCell ref="G85:O86"/>
    <mergeCell ref="AI117:AL117"/>
    <mergeCell ref="AE119:AH119"/>
    <mergeCell ref="AI119:AL119"/>
    <mergeCell ref="AM119:AP119"/>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3" priority="14043">
      <formula>IF(RIGHT(TEXT(P14,"0.#"),1)=".",FALSE,TRUE)</formula>
    </cfRule>
    <cfRule type="expression" dxfId="2812" priority="14044">
      <formula>IF(RIGHT(TEXT(P14,"0.#"),1)=".",TRUE,FALSE)</formula>
    </cfRule>
  </conditionalFormatting>
  <conditionalFormatting sqref="P18:AX18">
    <cfRule type="expression" dxfId="2811" priority="13919">
      <formula>IF(RIGHT(TEXT(P18,"0.#"),1)=".",FALSE,TRUE)</formula>
    </cfRule>
    <cfRule type="expression" dxfId="2810" priority="13920">
      <formula>IF(RIGHT(TEXT(P18,"0.#"),1)=".",TRUE,FALSE)</formula>
    </cfRule>
  </conditionalFormatting>
  <conditionalFormatting sqref="Y790">
    <cfRule type="expression" dxfId="2809" priority="13915">
      <formula>IF(RIGHT(TEXT(Y790,"0.#"),1)=".",FALSE,TRUE)</formula>
    </cfRule>
    <cfRule type="expression" dxfId="2808" priority="13916">
      <formula>IF(RIGHT(TEXT(Y790,"0.#"),1)=".",TRUE,FALSE)</formula>
    </cfRule>
  </conditionalFormatting>
  <conditionalFormatting sqref="Y799">
    <cfRule type="expression" dxfId="2807" priority="13911">
      <formula>IF(RIGHT(TEXT(Y799,"0.#"),1)=".",FALSE,TRUE)</formula>
    </cfRule>
    <cfRule type="expression" dxfId="2806" priority="13912">
      <formula>IF(RIGHT(TEXT(Y799,"0.#"),1)=".",TRUE,FALSE)</formula>
    </cfRule>
  </conditionalFormatting>
  <conditionalFormatting sqref="Y830:Y837 Y828 Y817:Y824 Y815 Y804:Y811 Y802">
    <cfRule type="expression" dxfId="2805" priority="13693">
      <formula>IF(RIGHT(TEXT(Y802,"0.#"),1)=".",FALSE,TRUE)</formula>
    </cfRule>
    <cfRule type="expression" dxfId="2804" priority="13694">
      <formula>IF(RIGHT(TEXT(Y802,"0.#"),1)=".",TRUE,FALSE)</formula>
    </cfRule>
  </conditionalFormatting>
  <conditionalFormatting sqref="P16:AQ17 P15:AX15 P13:AX13">
    <cfRule type="expression" dxfId="2803" priority="13741">
      <formula>IF(RIGHT(TEXT(P13,"0.#"),1)=".",FALSE,TRUE)</formula>
    </cfRule>
    <cfRule type="expression" dxfId="2802" priority="13742">
      <formula>IF(RIGHT(TEXT(P13,"0.#"),1)=".",TRUE,FALSE)</formula>
    </cfRule>
  </conditionalFormatting>
  <conditionalFormatting sqref="P19:AJ19">
    <cfRule type="expression" dxfId="2801" priority="13739">
      <formula>IF(RIGHT(TEXT(P19,"0.#"),1)=".",FALSE,TRUE)</formula>
    </cfRule>
    <cfRule type="expression" dxfId="2800" priority="13740">
      <formula>IF(RIGHT(TEXT(P19,"0.#"),1)=".",TRUE,FALSE)</formula>
    </cfRule>
  </conditionalFormatting>
  <conditionalFormatting sqref="AQ101">
    <cfRule type="expression" dxfId="2799" priority="13731">
      <formula>IF(RIGHT(TEXT(AQ101,"0.#"),1)=".",FALSE,TRUE)</formula>
    </cfRule>
    <cfRule type="expression" dxfId="2798" priority="13732">
      <formula>IF(RIGHT(TEXT(AQ101,"0.#"),1)=".",TRUE,FALSE)</formula>
    </cfRule>
  </conditionalFormatting>
  <conditionalFormatting sqref="Y791:Y798 Y789">
    <cfRule type="expression" dxfId="2797" priority="13717">
      <formula>IF(RIGHT(TEXT(Y789,"0.#"),1)=".",FALSE,TRUE)</formula>
    </cfRule>
    <cfRule type="expression" dxfId="2796" priority="13718">
      <formula>IF(RIGHT(TEXT(Y789,"0.#"),1)=".",TRUE,FALSE)</formula>
    </cfRule>
  </conditionalFormatting>
  <conditionalFormatting sqref="AU790">
    <cfRule type="expression" dxfId="2795" priority="13715">
      <formula>IF(RIGHT(TEXT(AU790,"0.#"),1)=".",FALSE,TRUE)</formula>
    </cfRule>
    <cfRule type="expression" dxfId="2794" priority="13716">
      <formula>IF(RIGHT(TEXT(AU790,"0.#"),1)=".",TRUE,FALSE)</formula>
    </cfRule>
  </conditionalFormatting>
  <conditionalFormatting sqref="AU799">
    <cfRule type="expression" dxfId="2793" priority="13713">
      <formula>IF(RIGHT(TEXT(AU799,"0.#"),1)=".",FALSE,TRUE)</formula>
    </cfRule>
    <cfRule type="expression" dxfId="2792" priority="13714">
      <formula>IF(RIGHT(TEXT(AU799,"0.#"),1)=".",TRUE,FALSE)</formula>
    </cfRule>
  </conditionalFormatting>
  <conditionalFormatting sqref="AU791:AU798 AU789">
    <cfRule type="expression" dxfId="2791" priority="13711">
      <formula>IF(RIGHT(TEXT(AU789,"0.#"),1)=".",FALSE,TRUE)</formula>
    </cfRule>
    <cfRule type="expression" dxfId="2790" priority="13712">
      <formula>IF(RIGHT(TEXT(AU789,"0.#"),1)=".",TRUE,FALSE)</formula>
    </cfRule>
  </conditionalFormatting>
  <conditionalFormatting sqref="Y829 Y816 Y803">
    <cfRule type="expression" dxfId="2789" priority="13697">
      <formula>IF(RIGHT(TEXT(Y803,"0.#"),1)=".",FALSE,TRUE)</formula>
    </cfRule>
    <cfRule type="expression" dxfId="2788" priority="13698">
      <formula>IF(RIGHT(TEXT(Y803,"0.#"),1)=".",TRUE,FALSE)</formula>
    </cfRule>
  </conditionalFormatting>
  <conditionalFormatting sqref="Y838 Y825 Y812">
    <cfRule type="expression" dxfId="2787" priority="13695">
      <formula>IF(RIGHT(TEXT(Y812,"0.#"),1)=".",FALSE,TRUE)</formula>
    </cfRule>
    <cfRule type="expression" dxfId="2786" priority="13696">
      <formula>IF(RIGHT(TEXT(Y812,"0.#"),1)=".",TRUE,FALSE)</formula>
    </cfRule>
  </conditionalFormatting>
  <conditionalFormatting sqref="AU829 AU816 AU803">
    <cfRule type="expression" dxfId="2785" priority="13691">
      <formula>IF(RIGHT(TEXT(AU803,"0.#"),1)=".",FALSE,TRUE)</formula>
    </cfRule>
    <cfRule type="expression" dxfId="2784" priority="13692">
      <formula>IF(RIGHT(TEXT(AU803,"0.#"),1)=".",TRUE,FALSE)</formula>
    </cfRule>
  </conditionalFormatting>
  <conditionalFormatting sqref="AU838 AU825 AU812">
    <cfRule type="expression" dxfId="2783" priority="13689">
      <formula>IF(RIGHT(TEXT(AU812,"0.#"),1)=".",FALSE,TRUE)</formula>
    </cfRule>
    <cfRule type="expression" dxfId="2782" priority="13690">
      <formula>IF(RIGHT(TEXT(AU812,"0.#"),1)=".",TRUE,FALSE)</formula>
    </cfRule>
  </conditionalFormatting>
  <conditionalFormatting sqref="AU830:AU837 AU828 AU817:AU824 AU815 AU804:AU811 AU802">
    <cfRule type="expression" dxfId="2781" priority="13687">
      <formula>IF(RIGHT(TEXT(AU802,"0.#"),1)=".",FALSE,TRUE)</formula>
    </cfRule>
    <cfRule type="expression" dxfId="2780" priority="13688">
      <formula>IF(RIGHT(TEXT(AU802,"0.#"),1)=".",TRUE,FALSE)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M34">
    <cfRule type="expression" dxfId="2773" priority="13487">
      <formula>IF(RIGHT(TEXT(AM34,"0.#"),1)=".",FALSE,TRUE)</formula>
    </cfRule>
    <cfRule type="expression" dxfId="2772" priority="13488">
      <formula>IF(RIGHT(TEXT(AM34,"0.#"),1)=".",TRUE,FALSE)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Q116">
    <cfRule type="expression" dxfId="2627" priority="13195">
      <formula>IF(RIGHT(TEXT(AQ116,"0.#"),1)=".",FALSE,TRUE)</formula>
    </cfRule>
    <cfRule type="expression" dxfId="2626" priority="13196">
      <formula>IF(RIGHT(TEXT(AQ116,"0.#"),1)=".",TRUE,FALSE)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M117">
    <cfRule type="expression" dxfId="2623" priority="13189">
      <formula>IF(RIGHT(TEXT(AM117,"0.#"),1)=".",FALSE,TRUE)</formula>
    </cfRule>
    <cfRule type="expression" dxfId="2622" priority="13190">
      <formula>IF(RIGHT(TEXT(AM117,"0.#"),1)=".",TRUE,FALSE)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4: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47:AO874">
    <cfRule type="expression" dxfId="2537" priority="6665">
      <formula>IF(AND(AL847&gt;=0, RIGHT(TEXT(AL847,"0.#"),1)&lt;&gt;"."),TRUE,FALSE)</formula>
    </cfRule>
    <cfRule type="expression" dxfId="2536" priority="6666">
      <formula>IF(AND(AL847&gt;=0, RIGHT(TEXT(AL847,"0.#"),1)="."),TRUE,FALSE)</formula>
    </cfRule>
    <cfRule type="expression" dxfId="2535" priority="6667">
      <formula>IF(AND(AL847&lt;0, RIGHT(TEXT(AL847,"0.#"),1)&lt;&gt;"."),TRUE,FALSE)</formula>
    </cfRule>
    <cfRule type="expression" dxfId="2534" priority="6668">
      <formula>IF(AND(AL847&lt;0, RIGHT(TEXT(AL847,"0.#"),1)="."),TRUE,FALSE)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47:Y874">
    <cfRule type="expression" dxfId="2463" priority="2993">
      <formula>IF(RIGHT(TEXT(Y847,"0.#"),1)=".",FALSE,TRUE)</formula>
    </cfRule>
    <cfRule type="expression" dxfId="2462" priority="2994">
      <formula>IF(RIGHT(TEXT(Y847,"0.#"),1)=".",TRUE,FALSE)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11:AO1139">
    <cfRule type="expression" dxfId="2433" priority="2899">
      <formula>IF(AND(AL1111&gt;=0, RIGHT(TEXT(AL1111,"0.#"),1)&lt;&gt;"."),TRUE,FALSE)</formula>
    </cfRule>
    <cfRule type="expression" dxfId="2432" priority="2900">
      <formula>IF(AND(AL1111&gt;=0, RIGHT(TEXT(AL1111,"0.#"),1)="."),TRUE,FALSE)</formula>
    </cfRule>
    <cfRule type="expression" dxfId="2431" priority="2901">
      <formula>IF(AND(AL1111&lt;0, RIGHT(TEXT(AL1111,"0.#"),1)&lt;&gt;"."),TRUE,FALSE)</formula>
    </cfRule>
    <cfRule type="expression" dxfId="2430" priority="2902">
      <formula>IF(AND(AL1111&lt;0, RIGHT(TEXT(AL1111,"0.#"),1)="."),TRUE,FALSE)</formula>
    </cfRule>
  </conditionalFormatting>
  <conditionalFormatting sqref="Y1111:Y1139">
    <cfRule type="expression" dxfId="2429" priority="2897">
      <formula>IF(RIGHT(TEXT(Y1111,"0.#"),1)=".",FALSE,TRUE)</formula>
    </cfRule>
    <cfRule type="expression" dxfId="2428" priority="2898">
      <formula>IF(RIGHT(TEXT(Y1111,"0.#"),1)=".",TRUE,FALSE)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46:AO846">
    <cfRule type="expression" dxfId="2419" priority="2851">
      <formula>IF(AND(AL846&gt;=0, RIGHT(TEXT(AL846,"0.#"),1)&lt;&gt;"."),TRUE,FALSE)</formula>
    </cfRule>
    <cfRule type="expression" dxfId="2418" priority="2852">
      <formula>IF(AND(AL846&gt;=0, RIGHT(TEXT(AL846,"0.#"),1)="."),TRUE,FALSE)</formula>
    </cfRule>
    <cfRule type="expression" dxfId="2417" priority="2853">
      <formula>IF(AND(AL846&lt;0, RIGHT(TEXT(AL846,"0.#"),1)&lt;&gt;"."),TRUE,FALSE)</formula>
    </cfRule>
    <cfRule type="expression" dxfId="2416" priority="2854">
      <formula>IF(AND(AL846&lt;0, RIGHT(TEXT(AL846,"0.#"),1)="."),TRUE,FALSE)</formula>
    </cfRule>
  </conditionalFormatting>
  <conditionalFormatting sqref="Y845:Y846">
    <cfRule type="expression" dxfId="2415" priority="2849">
      <formula>IF(RIGHT(TEXT(Y845,"0.#"),1)=".",FALSE,TRUE)</formula>
    </cfRule>
    <cfRule type="expression" dxfId="2414" priority="2850">
      <formula>IF(RIGHT(TEXT(Y845,"0.#"),1)=".",TRUE,FALSE)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8:Y879">
    <cfRule type="expression" dxfId="2095" priority="2103">
      <formula>IF(RIGHT(TEXT(Y878,"0.#"),1)=".",FALSE,TRUE)</formula>
    </cfRule>
    <cfRule type="expression" dxfId="2094" priority="2104">
      <formula>IF(RIGHT(TEXT(Y878,"0.#"),1)=".",TRUE,FALSE)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I34">
    <cfRule type="expression" dxfId="739" priority="35">
      <formula>IF(RIGHT(TEXT(AI34,"0.#"),1)=".",FALSE,TRUE)</formula>
    </cfRule>
    <cfRule type="expression" dxfId="738" priority="36">
      <formula>IF(RIGHT(TEXT(AI34,"0.#"),1)=".",TRUE,FALSE)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34">
    <cfRule type="expression" dxfId="733" priority="29">
      <formula>IF(RIGHT(TEXT(AE34,"0.#"),1)=".",FALSE,TRUE)</formula>
    </cfRule>
    <cfRule type="expression" dxfId="732" priority="30">
      <formula>IF(RIGHT(TEXT(AE34,"0.#"),1)=".",TRUE,FALSE)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722</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08" t="s">
        <v>146</v>
      </c>
      <c r="H2" s="432"/>
      <c r="I2" s="432"/>
      <c r="J2" s="432"/>
      <c r="K2" s="432"/>
      <c r="L2" s="432"/>
      <c r="M2" s="432"/>
      <c r="N2" s="432"/>
      <c r="O2" s="509"/>
      <c r="P2" s="431" t="s">
        <v>59</v>
      </c>
      <c r="Q2" s="432"/>
      <c r="R2" s="432"/>
      <c r="S2" s="432"/>
      <c r="T2" s="432"/>
      <c r="U2" s="432"/>
      <c r="V2" s="432"/>
      <c r="W2" s="432"/>
      <c r="X2" s="509"/>
      <c r="Y2" s="1025"/>
      <c r="Z2" s="809"/>
      <c r="AA2" s="810"/>
      <c r="AB2" s="1029" t="s">
        <v>11</v>
      </c>
      <c r="AC2" s="1030"/>
      <c r="AD2" s="1031"/>
      <c r="AE2" s="1035" t="s">
        <v>392</v>
      </c>
      <c r="AF2" s="1035"/>
      <c r="AG2" s="1035"/>
      <c r="AH2" s="1035"/>
      <c r="AI2" s="1035" t="s">
        <v>414</v>
      </c>
      <c r="AJ2" s="1035"/>
      <c r="AK2" s="1035"/>
      <c r="AL2" s="549"/>
      <c r="AM2" s="1035" t="s">
        <v>511</v>
      </c>
      <c r="AN2" s="1035"/>
      <c r="AO2" s="1035"/>
      <c r="AP2" s="549"/>
      <c r="AQ2" s="158" t="s">
        <v>232</v>
      </c>
      <c r="AR2" s="133"/>
      <c r="AS2" s="133"/>
      <c r="AT2" s="134"/>
      <c r="AU2" s="529" t="s">
        <v>134</v>
      </c>
      <c r="AV2" s="529"/>
      <c r="AW2" s="529"/>
      <c r="AX2" s="530"/>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00"/>
      <c r="AF3" s="900"/>
      <c r="AG3" s="900"/>
      <c r="AH3" s="900"/>
      <c r="AI3" s="900"/>
      <c r="AJ3" s="900"/>
      <c r="AK3" s="900"/>
      <c r="AL3" s="410"/>
      <c r="AM3" s="900"/>
      <c r="AN3" s="900"/>
      <c r="AO3" s="900"/>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5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19"/>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82"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08" t="s">
        <v>146</v>
      </c>
      <c r="H9" s="432"/>
      <c r="I9" s="432"/>
      <c r="J9" s="432"/>
      <c r="K9" s="432"/>
      <c r="L9" s="432"/>
      <c r="M9" s="432"/>
      <c r="N9" s="432"/>
      <c r="O9" s="509"/>
      <c r="P9" s="431" t="s">
        <v>59</v>
      </c>
      <c r="Q9" s="432"/>
      <c r="R9" s="432"/>
      <c r="S9" s="432"/>
      <c r="T9" s="432"/>
      <c r="U9" s="432"/>
      <c r="V9" s="432"/>
      <c r="W9" s="432"/>
      <c r="X9" s="509"/>
      <c r="Y9" s="1025"/>
      <c r="Z9" s="809"/>
      <c r="AA9" s="810"/>
      <c r="AB9" s="1029" t="s">
        <v>11</v>
      </c>
      <c r="AC9" s="1030"/>
      <c r="AD9" s="1031"/>
      <c r="AE9" s="1035" t="s">
        <v>392</v>
      </c>
      <c r="AF9" s="1035"/>
      <c r="AG9" s="1035"/>
      <c r="AH9" s="1035"/>
      <c r="AI9" s="1035" t="s">
        <v>414</v>
      </c>
      <c r="AJ9" s="1035"/>
      <c r="AK9" s="1035"/>
      <c r="AL9" s="549"/>
      <c r="AM9" s="1035" t="s">
        <v>511</v>
      </c>
      <c r="AN9" s="1035"/>
      <c r="AO9" s="1035"/>
      <c r="AP9" s="549"/>
      <c r="AQ9" s="158" t="s">
        <v>232</v>
      </c>
      <c r="AR9" s="133"/>
      <c r="AS9" s="133"/>
      <c r="AT9" s="134"/>
      <c r="AU9" s="529" t="s">
        <v>134</v>
      </c>
      <c r="AV9" s="529"/>
      <c r="AW9" s="529"/>
      <c r="AX9" s="530"/>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00"/>
      <c r="AF10" s="900"/>
      <c r="AG10" s="900"/>
      <c r="AH10" s="900"/>
      <c r="AI10" s="900"/>
      <c r="AJ10" s="900"/>
      <c r="AK10" s="900"/>
      <c r="AL10" s="410"/>
      <c r="AM10" s="900"/>
      <c r="AN10" s="900"/>
      <c r="AO10" s="900"/>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5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19"/>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2"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08" t="s">
        <v>146</v>
      </c>
      <c r="H16" s="432"/>
      <c r="I16" s="432"/>
      <c r="J16" s="432"/>
      <c r="K16" s="432"/>
      <c r="L16" s="432"/>
      <c r="M16" s="432"/>
      <c r="N16" s="432"/>
      <c r="O16" s="509"/>
      <c r="P16" s="431" t="s">
        <v>59</v>
      </c>
      <c r="Q16" s="432"/>
      <c r="R16" s="432"/>
      <c r="S16" s="432"/>
      <c r="T16" s="432"/>
      <c r="U16" s="432"/>
      <c r="V16" s="432"/>
      <c r="W16" s="432"/>
      <c r="X16" s="509"/>
      <c r="Y16" s="1025"/>
      <c r="Z16" s="809"/>
      <c r="AA16" s="810"/>
      <c r="AB16" s="1029" t="s">
        <v>11</v>
      </c>
      <c r="AC16" s="1030"/>
      <c r="AD16" s="1031"/>
      <c r="AE16" s="1035" t="s">
        <v>392</v>
      </c>
      <c r="AF16" s="1035"/>
      <c r="AG16" s="1035"/>
      <c r="AH16" s="1035"/>
      <c r="AI16" s="1035" t="s">
        <v>414</v>
      </c>
      <c r="AJ16" s="1035"/>
      <c r="AK16" s="1035"/>
      <c r="AL16" s="549"/>
      <c r="AM16" s="1035" t="s">
        <v>511</v>
      </c>
      <c r="AN16" s="1035"/>
      <c r="AO16" s="1035"/>
      <c r="AP16" s="549"/>
      <c r="AQ16" s="158" t="s">
        <v>232</v>
      </c>
      <c r="AR16" s="133"/>
      <c r="AS16" s="133"/>
      <c r="AT16" s="134"/>
      <c r="AU16" s="529" t="s">
        <v>134</v>
      </c>
      <c r="AV16" s="529"/>
      <c r="AW16" s="529"/>
      <c r="AX16" s="530"/>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00"/>
      <c r="AF17" s="900"/>
      <c r="AG17" s="900"/>
      <c r="AH17" s="900"/>
      <c r="AI17" s="900"/>
      <c r="AJ17" s="900"/>
      <c r="AK17" s="900"/>
      <c r="AL17" s="410"/>
      <c r="AM17" s="900"/>
      <c r="AN17" s="900"/>
      <c r="AO17" s="900"/>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5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19"/>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2"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08" t="s">
        <v>146</v>
      </c>
      <c r="H23" s="432"/>
      <c r="I23" s="432"/>
      <c r="J23" s="432"/>
      <c r="K23" s="432"/>
      <c r="L23" s="432"/>
      <c r="M23" s="432"/>
      <c r="N23" s="432"/>
      <c r="O23" s="509"/>
      <c r="P23" s="431" t="s">
        <v>59</v>
      </c>
      <c r="Q23" s="432"/>
      <c r="R23" s="432"/>
      <c r="S23" s="432"/>
      <c r="T23" s="432"/>
      <c r="U23" s="432"/>
      <c r="V23" s="432"/>
      <c r="W23" s="432"/>
      <c r="X23" s="509"/>
      <c r="Y23" s="1025"/>
      <c r="Z23" s="809"/>
      <c r="AA23" s="810"/>
      <c r="AB23" s="1029" t="s">
        <v>11</v>
      </c>
      <c r="AC23" s="1030"/>
      <c r="AD23" s="1031"/>
      <c r="AE23" s="1035" t="s">
        <v>392</v>
      </c>
      <c r="AF23" s="1035"/>
      <c r="AG23" s="1035"/>
      <c r="AH23" s="1035"/>
      <c r="AI23" s="1035" t="s">
        <v>414</v>
      </c>
      <c r="AJ23" s="1035"/>
      <c r="AK23" s="1035"/>
      <c r="AL23" s="549"/>
      <c r="AM23" s="1035" t="s">
        <v>511</v>
      </c>
      <c r="AN23" s="1035"/>
      <c r="AO23" s="1035"/>
      <c r="AP23" s="549"/>
      <c r="AQ23" s="158" t="s">
        <v>232</v>
      </c>
      <c r="AR23" s="133"/>
      <c r="AS23" s="133"/>
      <c r="AT23" s="134"/>
      <c r="AU23" s="529" t="s">
        <v>134</v>
      </c>
      <c r="AV23" s="529"/>
      <c r="AW23" s="529"/>
      <c r="AX23" s="530"/>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00"/>
      <c r="AF24" s="900"/>
      <c r="AG24" s="900"/>
      <c r="AH24" s="900"/>
      <c r="AI24" s="900"/>
      <c r="AJ24" s="900"/>
      <c r="AK24" s="900"/>
      <c r="AL24" s="410"/>
      <c r="AM24" s="900"/>
      <c r="AN24" s="900"/>
      <c r="AO24" s="900"/>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5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19"/>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2"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08" t="s">
        <v>146</v>
      </c>
      <c r="H30" s="432"/>
      <c r="I30" s="432"/>
      <c r="J30" s="432"/>
      <c r="K30" s="432"/>
      <c r="L30" s="432"/>
      <c r="M30" s="432"/>
      <c r="N30" s="432"/>
      <c r="O30" s="509"/>
      <c r="P30" s="431" t="s">
        <v>59</v>
      </c>
      <c r="Q30" s="432"/>
      <c r="R30" s="432"/>
      <c r="S30" s="432"/>
      <c r="T30" s="432"/>
      <c r="U30" s="432"/>
      <c r="V30" s="432"/>
      <c r="W30" s="432"/>
      <c r="X30" s="509"/>
      <c r="Y30" s="1025"/>
      <c r="Z30" s="809"/>
      <c r="AA30" s="810"/>
      <c r="AB30" s="1029" t="s">
        <v>11</v>
      </c>
      <c r="AC30" s="1030"/>
      <c r="AD30" s="1031"/>
      <c r="AE30" s="1035" t="s">
        <v>392</v>
      </c>
      <c r="AF30" s="1035"/>
      <c r="AG30" s="1035"/>
      <c r="AH30" s="1035"/>
      <c r="AI30" s="1035" t="s">
        <v>414</v>
      </c>
      <c r="AJ30" s="1035"/>
      <c r="AK30" s="1035"/>
      <c r="AL30" s="549"/>
      <c r="AM30" s="1035" t="s">
        <v>511</v>
      </c>
      <c r="AN30" s="1035"/>
      <c r="AO30" s="1035"/>
      <c r="AP30" s="549"/>
      <c r="AQ30" s="158" t="s">
        <v>232</v>
      </c>
      <c r="AR30" s="133"/>
      <c r="AS30" s="133"/>
      <c r="AT30" s="134"/>
      <c r="AU30" s="529" t="s">
        <v>134</v>
      </c>
      <c r="AV30" s="529"/>
      <c r="AW30" s="529"/>
      <c r="AX30" s="530"/>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00"/>
      <c r="AF31" s="900"/>
      <c r="AG31" s="900"/>
      <c r="AH31" s="900"/>
      <c r="AI31" s="900"/>
      <c r="AJ31" s="900"/>
      <c r="AK31" s="900"/>
      <c r="AL31" s="410"/>
      <c r="AM31" s="900"/>
      <c r="AN31" s="900"/>
      <c r="AO31" s="900"/>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5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19"/>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2"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08" t="s">
        <v>146</v>
      </c>
      <c r="H37" s="432"/>
      <c r="I37" s="432"/>
      <c r="J37" s="432"/>
      <c r="K37" s="432"/>
      <c r="L37" s="432"/>
      <c r="M37" s="432"/>
      <c r="N37" s="432"/>
      <c r="O37" s="509"/>
      <c r="P37" s="431" t="s">
        <v>59</v>
      </c>
      <c r="Q37" s="432"/>
      <c r="R37" s="432"/>
      <c r="S37" s="432"/>
      <c r="T37" s="432"/>
      <c r="U37" s="432"/>
      <c r="V37" s="432"/>
      <c r="W37" s="432"/>
      <c r="X37" s="509"/>
      <c r="Y37" s="1025"/>
      <c r="Z37" s="809"/>
      <c r="AA37" s="810"/>
      <c r="AB37" s="1029" t="s">
        <v>11</v>
      </c>
      <c r="AC37" s="1030"/>
      <c r="AD37" s="1031"/>
      <c r="AE37" s="1035" t="s">
        <v>392</v>
      </c>
      <c r="AF37" s="1035"/>
      <c r="AG37" s="1035"/>
      <c r="AH37" s="1035"/>
      <c r="AI37" s="1035" t="s">
        <v>414</v>
      </c>
      <c r="AJ37" s="1035"/>
      <c r="AK37" s="1035"/>
      <c r="AL37" s="549"/>
      <c r="AM37" s="1035" t="s">
        <v>511</v>
      </c>
      <c r="AN37" s="1035"/>
      <c r="AO37" s="1035"/>
      <c r="AP37" s="549"/>
      <c r="AQ37" s="158" t="s">
        <v>232</v>
      </c>
      <c r="AR37" s="133"/>
      <c r="AS37" s="133"/>
      <c r="AT37" s="134"/>
      <c r="AU37" s="529" t="s">
        <v>134</v>
      </c>
      <c r="AV37" s="529"/>
      <c r="AW37" s="529"/>
      <c r="AX37" s="530"/>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00"/>
      <c r="AF38" s="900"/>
      <c r="AG38" s="900"/>
      <c r="AH38" s="900"/>
      <c r="AI38" s="900"/>
      <c r="AJ38" s="900"/>
      <c r="AK38" s="900"/>
      <c r="AL38" s="410"/>
      <c r="AM38" s="900"/>
      <c r="AN38" s="900"/>
      <c r="AO38" s="900"/>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5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19"/>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2"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08" t="s">
        <v>146</v>
      </c>
      <c r="H44" s="432"/>
      <c r="I44" s="432"/>
      <c r="J44" s="432"/>
      <c r="K44" s="432"/>
      <c r="L44" s="432"/>
      <c r="M44" s="432"/>
      <c r="N44" s="432"/>
      <c r="O44" s="509"/>
      <c r="P44" s="431" t="s">
        <v>59</v>
      </c>
      <c r="Q44" s="432"/>
      <c r="R44" s="432"/>
      <c r="S44" s="432"/>
      <c r="T44" s="432"/>
      <c r="U44" s="432"/>
      <c r="V44" s="432"/>
      <c r="W44" s="432"/>
      <c r="X44" s="509"/>
      <c r="Y44" s="1025"/>
      <c r="Z44" s="809"/>
      <c r="AA44" s="810"/>
      <c r="AB44" s="1029" t="s">
        <v>11</v>
      </c>
      <c r="AC44" s="1030"/>
      <c r="AD44" s="1031"/>
      <c r="AE44" s="1035" t="s">
        <v>392</v>
      </c>
      <c r="AF44" s="1035"/>
      <c r="AG44" s="1035"/>
      <c r="AH44" s="1035"/>
      <c r="AI44" s="1035" t="s">
        <v>414</v>
      </c>
      <c r="AJ44" s="1035"/>
      <c r="AK44" s="1035"/>
      <c r="AL44" s="549"/>
      <c r="AM44" s="1035" t="s">
        <v>511</v>
      </c>
      <c r="AN44" s="1035"/>
      <c r="AO44" s="1035"/>
      <c r="AP44" s="549"/>
      <c r="AQ44" s="158" t="s">
        <v>232</v>
      </c>
      <c r="AR44" s="133"/>
      <c r="AS44" s="133"/>
      <c r="AT44" s="134"/>
      <c r="AU44" s="529" t="s">
        <v>134</v>
      </c>
      <c r="AV44" s="529"/>
      <c r="AW44" s="529"/>
      <c r="AX44" s="530"/>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00"/>
      <c r="AF45" s="900"/>
      <c r="AG45" s="900"/>
      <c r="AH45" s="900"/>
      <c r="AI45" s="900"/>
      <c r="AJ45" s="900"/>
      <c r="AK45" s="900"/>
      <c r="AL45" s="410"/>
      <c r="AM45" s="900"/>
      <c r="AN45" s="900"/>
      <c r="AO45" s="900"/>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5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19"/>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2"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08" t="s">
        <v>146</v>
      </c>
      <c r="H51" s="432"/>
      <c r="I51" s="432"/>
      <c r="J51" s="432"/>
      <c r="K51" s="432"/>
      <c r="L51" s="432"/>
      <c r="M51" s="432"/>
      <c r="N51" s="432"/>
      <c r="O51" s="509"/>
      <c r="P51" s="431" t="s">
        <v>59</v>
      </c>
      <c r="Q51" s="432"/>
      <c r="R51" s="432"/>
      <c r="S51" s="432"/>
      <c r="T51" s="432"/>
      <c r="U51" s="432"/>
      <c r="V51" s="432"/>
      <c r="W51" s="432"/>
      <c r="X51" s="509"/>
      <c r="Y51" s="1025"/>
      <c r="Z51" s="809"/>
      <c r="AA51" s="810"/>
      <c r="AB51" s="549" t="s">
        <v>11</v>
      </c>
      <c r="AC51" s="1030"/>
      <c r="AD51" s="1031"/>
      <c r="AE51" s="1035" t="s">
        <v>392</v>
      </c>
      <c r="AF51" s="1035"/>
      <c r="AG51" s="1035"/>
      <c r="AH51" s="1035"/>
      <c r="AI51" s="1035" t="s">
        <v>414</v>
      </c>
      <c r="AJ51" s="1035"/>
      <c r="AK51" s="1035"/>
      <c r="AL51" s="549"/>
      <c r="AM51" s="1035" t="s">
        <v>511</v>
      </c>
      <c r="AN51" s="1035"/>
      <c r="AO51" s="1035"/>
      <c r="AP51" s="549"/>
      <c r="AQ51" s="158" t="s">
        <v>232</v>
      </c>
      <c r="AR51" s="133"/>
      <c r="AS51" s="133"/>
      <c r="AT51" s="134"/>
      <c r="AU51" s="529" t="s">
        <v>134</v>
      </c>
      <c r="AV51" s="529"/>
      <c r="AW51" s="529"/>
      <c r="AX51" s="530"/>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00"/>
      <c r="AF52" s="900"/>
      <c r="AG52" s="900"/>
      <c r="AH52" s="900"/>
      <c r="AI52" s="900"/>
      <c r="AJ52" s="900"/>
      <c r="AK52" s="900"/>
      <c r="AL52" s="410"/>
      <c r="AM52" s="900"/>
      <c r="AN52" s="900"/>
      <c r="AO52" s="900"/>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5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19"/>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2"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08" t="s">
        <v>146</v>
      </c>
      <c r="H58" s="432"/>
      <c r="I58" s="432"/>
      <c r="J58" s="432"/>
      <c r="K58" s="432"/>
      <c r="L58" s="432"/>
      <c r="M58" s="432"/>
      <c r="N58" s="432"/>
      <c r="O58" s="509"/>
      <c r="P58" s="431" t="s">
        <v>59</v>
      </c>
      <c r="Q58" s="432"/>
      <c r="R58" s="432"/>
      <c r="S58" s="432"/>
      <c r="T58" s="432"/>
      <c r="U58" s="432"/>
      <c r="V58" s="432"/>
      <c r="W58" s="432"/>
      <c r="X58" s="509"/>
      <c r="Y58" s="1025"/>
      <c r="Z58" s="809"/>
      <c r="AA58" s="810"/>
      <c r="AB58" s="1029" t="s">
        <v>11</v>
      </c>
      <c r="AC58" s="1030"/>
      <c r="AD58" s="1031"/>
      <c r="AE58" s="1035" t="s">
        <v>392</v>
      </c>
      <c r="AF58" s="1035"/>
      <c r="AG58" s="1035"/>
      <c r="AH58" s="1035"/>
      <c r="AI58" s="1035" t="s">
        <v>414</v>
      </c>
      <c r="AJ58" s="1035"/>
      <c r="AK58" s="1035"/>
      <c r="AL58" s="549"/>
      <c r="AM58" s="1035" t="s">
        <v>511</v>
      </c>
      <c r="AN58" s="1035"/>
      <c r="AO58" s="1035"/>
      <c r="AP58" s="549"/>
      <c r="AQ58" s="158" t="s">
        <v>232</v>
      </c>
      <c r="AR58" s="133"/>
      <c r="AS58" s="133"/>
      <c r="AT58" s="134"/>
      <c r="AU58" s="529" t="s">
        <v>134</v>
      </c>
      <c r="AV58" s="529"/>
      <c r="AW58" s="529"/>
      <c r="AX58" s="530"/>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00"/>
      <c r="AF59" s="900"/>
      <c r="AG59" s="900"/>
      <c r="AH59" s="900"/>
      <c r="AI59" s="900"/>
      <c r="AJ59" s="900"/>
      <c r="AK59" s="900"/>
      <c r="AL59" s="410"/>
      <c r="AM59" s="900"/>
      <c r="AN59" s="900"/>
      <c r="AO59" s="900"/>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5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19"/>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2"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08" t="s">
        <v>146</v>
      </c>
      <c r="H65" s="432"/>
      <c r="I65" s="432"/>
      <c r="J65" s="432"/>
      <c r="K65" s="432"/>
      <c r="L65" s="432"/>
      <c r="M65" s="432"/>
      <c r="N65" s="432"/>
      <c r="O65" s="509"/>
      <c r="P65" s="431" t="s">
        <v>59</v>
      </c>
      <c r="Q65" s="432"/>
      <c r="R65" s="432"/>
      <c r="S65" s="432"/>
      <c r="T65" s="432"/>
      <c r="U65" s="432"/>
      <c r="V65" s="432"/>
      <c r="W65" s="432"/>
      <c r="X65" s="509"/>
      <c r="Y65" s="1025"/>
      <c r="Z65" s="809"/>
      <c r="AA65" s="810"/>
      <c r="AB65" s="1029" t="s">
        <v>11</v>
      </c>
      <c r="AC65" s="1030"/>
      <c r="AD65" s="1031"/>
      <c r="AE65" s="1035" t="s">
        <v>392</v>
      </c>
      <c r="AF65" s="1035"/>
      <c r="AG65" s="1035"/>
      <c r="AH65" s="1035"/>
      <c r="AI65" s="1035" t="s">
        <v>414</v>
      </c>
      <c r="AJ65" s="1035"/>
      <c r="AK65" s="1035"/>
      <c r="AL65" s="549"/>
      <c r="AM65" s="1035" t="s">
        <v>511</v>
      </c>
      <c r="AN65" s="1035"/>
      <c r="AO65" s="1035"/>
      <c r="AP65" s="549"/>
      <c r="AQ65" s="158" t="s">
        <v>232</v>
      </c>
      <c r="AR65" s="133"/>
      <c r="AS65" s="133"/>
      <c r="AT65" s="134"/>
      <c r="AU65" s="529" t="s">
        <v>134</v>
      </c>
      <c r="AV65" s="529"/>
      <c r="AW65" s="529"/>
      <c r="AX65" s="530"/>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00"/>
      <c r="AF66" s="900"/>
      <c r="AG66" s="900"/>
      <c r="AH66" s="900"/>
      <c r="AI66" s="900"/>
      <c r="AJ66" s="900"/>
      <c r="AK66" s="900"/>
      <c r="AL66" s="410"/>
      <c r="AM66" s="900"/>
      <c r="AN66" s="900"/>
      <c r="AO66" s="900"/>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5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19"/>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4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71" t="s">
        <v>368</v>
      </c>
      <c r="H2" s="672"/>
      <c r="I2" s="672"/>
      <c r="J2" s="672"/>
      <c r="K2" s="672"/>
      <c r="L2" s="672"/>
      <c r="M2" s="672"/>
      <c r="N2" s="672"/>
      <c r="O2" s="672"/>
      <c r="P2" s="672"/>
      <c r="Q2" s="672"/>
      <c r="R2" s="672"/>
      <c r="S2" s="672"/>
      <c r="T2" s="672"/>
      <c r="U2" s="672"/>
      <c r="V2" s="672"/>
      <c r="W2" s="672"/>
      <c r="X2" s="672"/>
      <c r="Y2" s="672"/>
      <c r="Z2" s="672"/>
      <c r="AA2" s="672"/>
      <c r="AB2" s="673"/>
      <c r="AC2" s="671" t="s">
        <v>370</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795" t="s">
        <v>17</v>
      </c>
      <c r="H3" s="657"/>
      <c r="I3" s="657"/>
      <c r="J3" s="657"/>
      <c r="K3" s="657"/>
      <c r="L3" s="656" t="s">
        <v>18</v>
      </c>
      <c r="M3" s="657"/>
      <c r="N3" s="657"/>
      <c r="O3" s="657"/>
      <c r="P3" s="657"/>
      <c r="Q3" s="657"/>
      <c r="R3" s="657"/>
      <c r="S3" s="657"/>
      <c r="T3" s="657"/>
      <c r="U3" s="657"/>
      <c r="V3" s="657"/>
      <c r="W3" s="657"/>
      <c r="X3" s="658"/>
      <c r="Y3" s="649" t="s">
        <v>19</v>
      </c>
      <c r="Z3" s="650"/>
      <c r="AA3" s="650"/>
      <c r="AB3" s="782"/>
      <c r="AC3" s="795" t="s">
        <v>17</v>
      </c>
      <c r="AD3" s="657"/>
      <c r="AE3" s="657"/>
      <c r="AF3" s="657"/>
      <c r="AG3" s="657"/>
      <c r="AH3" s="656" t="s">
        <v>18</v>
      </c>
      <c r="AI3" s="657"/>
      <c r="AJ3" s="657"/>
      <c r="AK3" s="657"/>
      <c r="AL3" s="657"/>
      <c r="AM3" s="657"/>
      <c r="AN3" s="657"/>
      <c r="AO3" s="657"/>
      <c r="AP3" s="657"/>
      <c r="AQ3" s="657"/>
      <c r="AR3" s="657"/>
      <c r="AS3" s="657"/>
      <c r="AT3" s="658"/>
      <c r="AU3" s="649" t="s">
        <v>19</v>
      </c>
      <c r="AV3" s="650"/>
      <c r="AW3" s="650"/>
      <c r="AX3" s="651"/>
      <c r="AY3" s="34">
        <f>$AY$2</f>
        <v>0</v>
      </c>
    </row>
    <row r="4" spans="1:51" ht="24.75" customHeight="1" x14ac:dyDescent="0.15">
      <c r="A4" s="1048"/>
      <c r="B4" s="1049"/>
      <c r="C4" s="1049"/>
      <c r="D4" s="1049"/>
      <c r="E4" s="1049"/>
      <c r="F4" s="1050"/>
      <c r="G4" s="659"/>
      <c r="H4" s="660"/>
      <c r="I4" s="660"/>
      <c r="J4" s="660"/>
      <c r="K4" s="661"/>
      <c r="L4" s="653"/>
      <c r="M4" s="654"/>
      <c r="N4" s="654"/>
      <c r="O4" s="654"/>
      <c r="P4" s="654"/>
      <c r="Q4" s="654"/>
      <c r="R4" s="654"/>
      <c r="S4" s="654"/>
      <c r="T4" s="654"/>
      <c r="U4" s="654"/>
      <c r="V4" s="654"/>
      <c r="W4" s="654"/>
      <c r="X4" s="655"/>
      <c r="Y4" s="385"/>
      <c r="Z4" s="386"/>
      <c r="AA4" s="386"/>
      <c r="AB4" s="786"/>
      <c r="AC4" s="659"/>
      <c r="AD4" s="660"/>
      <c r="AE4" s="660"/>
      <c r="AF4" s="660"/>
      <c r="AG4" s="661"/>
      <c r="AH4" s="653"/>
      <c r="AI4" s="654"/>
      <c r="AJ4" s="654"/>
      <c r="AK4" s="654"/>
      <c r="AL4" s="654"/>
      <c r="AM4" s="654"/>
      <c r="AN4" s="654"/>
      <c r="AO4" s="654"/>
      <c r="AP4" s="654"/>
      <c r="AQ4" s="654"/>
      <c r="AR4" s="654"/>
      <c r="AS4" s="654"/>
      <c r="AT4" s="655"/>
      <c r="AU4" s="385"/>
      <c r="AV4" s="386"/>
      <c r="AW4" s="386"/>
      <c r="AX4" s="387"/>
      <c r="AY4" s="34">
        <f t="shared" ref="AY4:AY14" si="0">$AY$2</f>
        <v>0</v>
      </c>
    </row>
    <row r="5" spans="1:51"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48"/>
      <c r="B14" s="1049"/>
      <c r="C14" s="1049"/>
      <c r="D14" s="1049"/>
      <c r="E14" s="1049"/>
      <c r="F14" s="1050"/>
      <c r="G14" s="806" t="s">
        <v>20</v>
      </c>
      <c r="H14" s="807"/>
      <c r="I14" s="807"/>
      <c r="J14" s="807"/>
      <c r="K14" s="807"/>
      <c r="L14" s="808"/>
      <c r="M14" s="809"/>
      <c r="N14" s="809"/>
      <c r="O14" s="809"/>
      <c r="P14" s="809"/>
      <c r="Q14" s="809"/>
      <c r="R14" s="809"/>
      <c r="S14" s="809"/>
      <c r="T14" s="809"/>
      <c r="U14" s="809"/>
      <c r="V14" s="809"/>
      <c r="W14" s="809"/>
      <c r="X14" s="810"/>
      <c r="Y14" s="811">
        <f>SUM(Y4:AB13)</f>
        <v>0</v>
      </c>
      <c r="Z14" s="812"/>
      <c r="AA14" s="812"/>
      <c r="AB14" s="813"/>
      <c r="AC14" s="806" t="s">
        <v>20</v>
      </c>
      <c r="AD14" s="807"/>
      <c r="AE14" s="807"/>
      <c r="AF14" s="807"/>
      <c r="AG14" s="807"/>
      <c r="AH14" s="808"/>
      <c r="AI14" s="809"/>
      <c r="AJ14" s="809"/>
      <c r="AK14" s="809"/>
      <c r="AL14" s="809"/>
      <c r="AM14" s="809"/>
      <c r="AN14" s="809"/>
      <c r="AO14" s="809"/>
      <c r="AP14" s="809"/>
      <c r="AQ14" s="809"/>
      <c r="AR14" s="809"/>
      <c r="AS14" s="809"/>
      <c r="AT14" s="810"/>
      <c r="AU14" s="811">
        <f>SUM(AU4:AX13)</f>
        <v>0</v>
      </c>
      <c r="AV14" s="812"/>
      <c r="AW14" s="812"/>
      <c r="AX14" s="814"/>
      <c r="AY14" s="34">
        <f t="shared" si="0"/>
        <v>0</v>
      </c>
    </row>
    <row r="15" spans="1:51" ht="30" customHeight="1" x14ac:dyDescent="0.15">
      <c r="A15" s="1048"/>
      <c r="B15" s="1049"/>
      <c r="C15" s="1049"/>
      <c r="D15" s="1049"/>
      <c r="E15" s="1049"/>
      <c r="F15" s="1050"/>
      <c r="G15" s="671" t="s">
        <v>268</v>
      </c>
      <c r="H15" s="672"/>
      <c r="I15" s="672"/>
      <c r="J15" s="672"/>
      <c r="K15" s="672"/>
      <c r="L15" s="672"/>
      <c r="M15" s="672"/>
      <c r="N15" s="672"/>
      <c r="O15" s="672"/>
      <c r="P15" s="672"/>
      <c r="Q15" s="672"/>
      <c r="R15" s="672"/>
      <c r="S15" s="672"/>
      <c r="T15" s="672"/>
      <c r="U15" s="672"/>
      <c r="V15" s="672"/>
      <c r="W15" s="672"/>
      <c r="X15" s="672"/>
      <c r="Y15" s="672"/>
      <c r="Z15" s="672"/>
      <c r="AA15" s="672"/>
      <c r="AB15" s="673"/>
      <c r="AC15" s="671" t="s">
        <v>269</v>
      </c>
      <c r="AD15" s="672"/>
      <c r="AE15" s="672"/>
      <c r="AF15" s="672"/>
      <c r="AG15" s="672"/>
      <c r="AH15" s="672"/>
      <c r="AI15" s="672"/>
      <c r="AJ15" s="672"/>
      <c r="AK15" s="672"/>
      <c r="AL15" s="672"/>
      <c r="AM15" s="672"/>
      <c r="AN15" s="672"/>
      <c r="AO15" s="672"/>
      <c r="AP15" s="672"/>
      <c r="AQ15" s="672"/>
      <c r="AR15" s="672"/>
      <c r="AS15" s="672"/>
      <c r="AT15" s="672"/>
      <c r="AU15" s="672"/>
      <c r="AV15" s="672"/>
      <c r="AW15" s="672"/>
      <c r="AX15" s="777"/>
      <c r="AY15">
        <f>COUNTA($G$17,$AC$17)</f>
        <v>0</v>
      </c>
    </row>
    <row r="16" spans="1:51" ht="25.5" customHeight="1" x14ac:dyDescent="0.15">
      <c r="A16" s="1048"/>
      <c r="B16" s="1049"/>
      <c r="C16" s="1049"/>
      <c r="D16" s="1049"/>
      <c r="E16" s="1049"/>
      <c r="F16" s="1050"/>
      <c r="G16" s="795" t="s">
        <v>17</v>
      </c>
      <c r="H16" s="657"/>
      <c r="I16" s="657"/>
      <c r="J16" s="657"/>
      <c r="K16" s="657"/>
      <c r="L16" s="656" t="s">
        <v>18</v>
      </c>
      <c r="M16" s="657"/>
      <c r="N16" s="657"/>
      <c r="O16" s="657"/>
      <c r="P16" s="657"/>
      <c r="Q16" s="657"/>
      <c r="R16" s="657"/>
      <c r="S16" s="657"/>
      <c r="T16" s="657"/>
      <c r="U16" s="657"/>
      <c r="V16" s="657"/>
      <c r="W16" s="657"/>
      <c r="X16" s="658"/>
      <c r="Y16" s="649" t="s">
        <v>19</v>
      </c>
      <c r="Z16" s="650"/>
      <c r="AA16" s="650"/>
      <c r="AB16" s="782"/>
      <c r="AC16" s="795" t="s">
        <v>17</v>
      </c>
      <c r="AD16" s="657"/>
      <c r="AE16" s="657"/>
      <c r="AF16" s="657"/>
      <c r="AG16" s="657"/>
      <c r="AH16" s="656" t="s">
        <v>18</v>
      </c>
      <c r="AI16" s="657"/>
      <c r="AJ16" s="657"/>
      <c r="AK16" s="657"/>
      <c r="AL16" s="657"/>
      <c r="AM16" s="657"/>
      <c r="AN16" s="657"/>
      <c r="AO16" s="657"/>
      <c r="AP16" s="657"/>
      <c r="AQ16" s="657"/>
      <c r="AR16" s="657"/>
      <c r="AS16" s="657"/>
      <c r="AT16" s="658"/>
      <c r="AU16" s="649" t="s">
        <v>19</v>
      </c>
      <c r="AV16" s="650"/>
      <c r="AW16" s="650"/>
      <c r="AX16" s="651"/>
      <c r="AY16" s="34">
        <f>$AY$15</f>
        <v>0</v>
      </c>
    </row>
    <row r="17" spans="1:51" ht="24.75" customHeight="1" x14ac:dyDescent="0.15">
      <c r="A17" s="1048"/>
      <c r="B17" s="1049"/>
      <c r="C17" s="1049"/>
      <c r="D17" s="1049"/>
      <c r="E17" s="1049"/>
      <c r="F17" s="1050"/>
      <c r="G17" s="659"/>
      <c r="H17" s="660"/>
      <c r="I17" s="660"/>
      <c r="J17" s="660"/>
      <c r="K17" s="661"/>
      <c r="L17" s="653"/>
      <c r="M17" s="654"/>
      <c r="N17" s="654"/>
      <c r="O17" s="654"/>
      <c r="P17" s="654"/>
      <c r="Q17" s="654"/>
      <c r="R17" s="654"/>
      <c r="S17" s="654"/>
      <c r="T17" s="654"/>
      <c r="U17" s="654"/>
      <c r="V17" s="654"/>
      <c r="W17" s="654"/>
      <c r="X17" s="655"/>
      <c r="Y17" s="385"/>
      <c r="Z17" s="386"/>
      <c r="AA17" s="386"/>
      <c r="AB17" s="786"/>
      <c r="AC17" s="659"/>
      <c r="AD17" s="660"/>
      <c r="AE17" s="660"/>
      <c r="AF17" s="660"/>
      <c r="AG17" s="661"/>
      <c r="AH17" s="653"/>
      <c r="AI17" s="654"/>
      <c r="AJ17" s="654"/>
      <c r="AK17" s="654"/>
      <c r="AL17" s="654"/>
      <c r="AM17" s="654"/>
      <c r="AN17" s="654"/>
      <c r="AO17" s="654"/>
      <c r="AP17" s="654"/>
      <c r="AQ17" s="654"/>
      <c r="AR17" s="654"/>
      <c r="AS17" s="654"/>
      <c r="AT17" s="655"/>
      <c r="AU17" s="385"/>
      <c r="AV17" s="386"/>
      <c r="AW17" s="386"/>
      <c r="AX17" s="387"/>
      <c r="AY17" s="34">
        <f t="shared" ref="AY17:AY27" si="1">$AY$15</f>
        <v>0</v>
      </c>
    </row>
    <row r="18" spans="1:51"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48"/>
      <c r="B27" s="1049"/>
      <c r="C27" s="1049"/>
      <c r="D27" s="1049"/>
      <c r="E27" s="1049"/>
      <c r="F27" s="1050"/>
      <c r="G27" s="806" t="s">
        <v>20</v>
      </c>
      <c r="H27" s="807"/>
      <c r="I27" s="807"/>
      <c r="J27" s="807"/>
      <c r="K27" s="807"/>
      <c r="L27" s="808"/>
      <c r="M27" s="809"/>
      <c r="N27" s="809"/>
      <c r="O27" s="809"/>
      <c r="P27" s="809"/>
      <c r="Q27" s="809"/>
      <c r="R27" s="809"/>
      <c r="S27" s="809"/>
      <c r="T27" s="809"/>
      <c r="U27" s="809"/>
      <c r="V27" s="809"/>
      <c r="W27" s="809"/>
      <c r="X27" s="810"/>
      <c r="Y27" s="811">
        <f>SUM(Y17:AB26)</f>
        <v>0</v>
      </c>
      <c r="Z27" s="812"/>
      <c r="AA27" s="812"/>
      <c r="AB27" s="813"/>
      <c r="AC27" s="806" t="s">
        <v>20</v>
      </c>
      <c r="AD27" s="807"/>
      <c r="AE27" s="807"/>
      <c r="AF27" s="807"/>
      <c r="AG27" s="807"/>
      <c r="AH27" s="808"/>
      <c r="AI27" s="809"/>
      <c r="AJ27" s="809"/>
      <c r="AK27" s="809"/>
      <c r="AL27" s="809"/>
      <c r="AM27" s="809"/>
      <c r="AN27" s="809"/>
      <c r="AO27" s="809"/>
      <c r="AP27" s="809"/>
      <c r="AQ27" s="809"/>
      <c r="AR27" s="809"/>
      <c r="AS27" s="809"/>
      <c r="AT27" s="810"/>
      <c r="AU27" s="811">
        <f>SUM(AU17:AX26)</f>
        <v>0</v>
      </c>
      <c r="AV27" s="812"/>
      <c r="AW27" s="812"/>
      <c r="AX27" s="814"/>
      <c r="AY27" s="34">
        <f t="shared" si="1"/>
        <v>0</v>
      </c>
    </row>
    <row r="28" spans="1:51" ht="30" customHeight="1" x14ac:dyDescent="0.15">
      <c r="A28" s="1048"/>
      <c r="B28" s="1049"/>
      <c r="C28" s="1049"/>
      <c r="D28" s="1049"/>
      <c r="E28" s="1049"/>
      <c r="F28" s="1050"/>
      <c r="G28" s="671" t="s">
        <v>267</v>
      </c>
      <c r="H28" s="672"/>
      <c r="I28" s="672"/>
      <c r="J28" s="672"/>
      <c r="K28" s="672"/>
      <c r="L28" s="672"/>
      <c r="M28" s="672"/>
      <c r="N28" s="672"/>
      <c r="O28" s="672"/>
      <c r="P28" s="672"/>
      <c r="Q28" s="672"/>
      <c r="R28" s="672"/>
      <c r="S28" s="672"/>
      <c r="T28" s="672"/>
      <c r="U28" s="672"/>
      <c r="V28" s="672"/>
      <c r="W28" s="672"/>
      <c r="X28" s="672"/>
      <c r="Y28" s="672"/>
      <c r="Z28" s="672"/>
      <c r="AA28" s="672"/>
      <c r="AB28" s="673"/>
      <c r="AC28" s="671" t="s">
        <v>270</v>
      </c>
      <c r="AD28" s="672"/>
      <c r="AE28" s="672"/>
      <c r="AF28" s="672"/>
      <c r="AG28" s="672"/>
      <c r="AH28" s="672"/>
      <c r="AI28" s="672"/>
      <c r="AJ28" s="672"/>
      <c r="AK28" s="672"/>
      <c r="AL28" s="672"/>
      <c r="AM28" s="672"/>
      <c r="AN28" s="672"/>
      <c r="AO28" s="672"/>
      <c r="AP28" s="672"/>
      <c r="AQ28" s="672"/>
      <c r="AR28" s="672"/>
      <c r="AS28" s="672"/>
      <c r="AT28" s="672"/>
      <c r="AU28" s="672"/>
      <c r="AV28" s="672"/>
      <c r="AW28" s="672"/>
      <c r="AX28" s="777"/>
      <c r="AY28">
        <f>COUNTA($G$30,$AC$30)</f>
        <v>0</v>
      </c>
    </row>
    <row r="29" spans="1:51" ht="24.75" customHeight="1" x14ac:dyDescent="0.15">
      <c r="A29" s="1048"/>
      <c r="B29" s="1049"/>
      <c r="C29" s="1049"/>
      <c r="D29" s="1049"/>
      <c r="E29" s="1049"/>
      <c r="F29" s="1050"/>
      <c r="G29" s="795" t="s">
        <v>17</v>
      </c>
      <c r="H29" s="657"/>
      <c r="I29" s="657"/>
      <c r="J29" s="657"/>
      <c r="K29" s="657"/>
      <c r="L29" s="656" t="s">
        <v>18</v>
      </c>
      <c r="M29" s="657"/>
      <c r="N29" s="657"/>
      <c r="O29" s="657"/>
      <c r="P29" s="657"/>
      <c r="Q29" s="657"/>
      <c r="R29" s="657"/>
      <c r="S29" s="657"/>
      <c r="T29" s="657"/>
      <c r="U29" s="657"/>
      <c r="V29" s="657"/>
      <c r="W29" s="657"/>
      <c r="X29" s="658"/>
      <c r="Y29" s="649" t="s">
        <v>19</v>
      </c>
      <c r="Z29" s="650"/>
      <c r="AA29" s="650"/>
      <c r="AB29" s="782"/>
      <c r="AC29" s="795" t="s">
        <v>17</v>
      </c>
      <c r="AD29" s="657"/>
      <c r="AE29" s="657"/>
      <c r="AF29" s="657"/>
      <c r="AG29" s="657"/>
      <c r="AH29" s="656" t="s">
        <v>18</v>
      </c>
      <c r="AI29" s="657"/>
      <c r="AJ29" s="657"/>
      <c r="AK29" s="657"/>
      <c r="AL29" s="657"/>
      <c r="AM29" s="657"/>
      <c r="AN29" s="657"/>
      <c r="AO29" s="657"/>
      <c r="AP29" s="657"/>
      <c r="AQ29" s="657"/>
      <c r="AR29" s="657"/>
      <c r="AS29" s="657"/>
      <c r="AT29" s="658"/>
      <c r="AU29" s="649" t="s">
        <v>19</v>
      </c>
      <c r="AV29" s="650"/>
      <c r="AW29" s="650"/>
      <c r="AX29" s="651"/>
      <c r="AY29" s="34">
        <f>$AY$28</f>
        <v>0</v>
      </c>
    </row>
    <row r="30" spans="1:51" ht="24.75" customHeight="1" x14ac:dyDescent="0.15">
      <c r="A30" s="1048"/>
      <c r="B30" s="1049"/>
      <c r="C30" s="1049"/>
      <c r="D30" s="1049"/>
      <c r="E30" s="1049"/>
      <c r="F30" s="1050"/>
      <c r="G30" s="659"/>
      <c r="H30" s="660"/>
      <c r="I30" s="660"/>
      <c r="J30" s="660"/>
      <c r="K30" s="661"/>
      <c r="L30" s="653"/>
      <c r="M30" s="654"/>
      <c r="N30" s="654"/>
      <c r="O30" s="654"/>
      <c r="P30" s="654"/>
      <c r="Q30" s="654"/>
      <c r="R30" s="654"/>
      <c r="S30" s="654"/>
      <c r="T30" s="654"/>
      <c r="U30" s="654"/>
      <c r="V30" s="654"/>
      <c r="W30" s="654"/>
      <c r="X30" s="655"/>
      <c r="Y30" s="385"/>
      <c r="Z30" s="386"/>
      <c r="AA30" s="386"/>
      <c r="AB30" s="786"/>
      <c r="AC30" s="659"/>
      <c r="AD30" s="660"/>
      <c r="AE30" s="660"/>
      <c r="AF30" s="660"/>
      <c r="AG30" s="661"/>
      <c r="AH30" s="653"/>
      <c r="AI30" s="654"/>
      <c r="AJ30" s="654"/>
      <c r="AK30" s="654"/>
      <c r="AL30" s="654"/>
      <c r="AM30" s="654"/>
      <c r="AN30" s="654"/>
      <c r="AO30" s="654"/>
      <c r="AP30" s="654"/>
      <c r="AQ30" s="654"/>
      <c r="AR30" s="654"/>
      <c r="AS30" s="654"/>
      <c r="AT30" s="655"/>
      <c r="AU30" s="385"/>
      <c r="AV30" s="386"/>
      <c r="AW30" s="386"/>
      <c r="AX30" s="387"/>
      <c r="AY30" s="34">
        <f t="shared" ref="AY30:AY40" si="2">$AY$28</f>
        <v>0</v>
      </c>
    </row>
    <row r="31" spans="1:51"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48"/>
      <c r="B40" s="1049"/>
      <c r="C40" s="1049"/>
      <c r="D40" s="1049"/>
      <c r="E40" s="1049"/>
      <c r="F40" s="1050"/>
      <c r="G40" s="806" t="s">
        <v>20</v>
      </c>
      <c r="H40" s="807"/>
      <c r="I40" s="807"/>
      <c r="J40" s="807"/>
      <c r="K40" s="807"/>
      <c r="L40" s="808"/>
      <c r="M40" s="809"/>
      <c r="N40" s="809"/>
      <c r="O40" s="809"/>
      <c r="P40" s="809"/>
      <c r="Q40" s="809"/>
      <c r="R40" s="809"/>
      <c r="S40" s="809"/>
      <c r="T40" s="809"/>
      <c r="U40" s="809"/>
      <c r="V40" s="809"/>
      <c r="W40" s="809"/>
      <c r="X40" s="810"/>
      <c r="Y40" s="811">
        <f>SUM(Y30:AB39)</f>
        <v>0</v>
      </c>
      <c r="Z40" s="812"/>
      <c r="AA40" s="812"/>
      <c r="AB40" s="813"/>
      <c r="AC40" s="806" t="s">
        <v>20</v>
      </c>
      <c r="AD40" s="807"/>
      <c r="AE40" s="807"/>
      <c r="AF40" s="807"/>
      <c r="AG40" s="807"/>
      <c r="AH40" s="808"/>
      <c r="AI40" s="809"/>
      <c r="AJ40" s="809"/>
      <c r="AK40" s="809"/>
      <c r="AL40" s="809"/>
      <c r="AM40" s="809"/>
      <c r="AN40" s="809"/>
      <c r="AO40" s="809"/>
      <c r="AP40" s="809"/>
      <c r="AQ40" s="809"/>
      <c r="AR40" s="809"/>
      <c r="AS40" s="809"/>
      <c r="AT40" s="810"/>
      <c r="AU40" s="811">
        <f>SUM(AU30:AX39)</f>
        <v>0</v>
      </c>
      <c r="AV40" s="812"/>
      <c r="AW40" s="812"/>
      <c r="AX40" s="814"/>
      <c r="AY40" s="34">
        <f t="shared" si="2"/>
        <v>0</v>
      </c>
    </row>
    <row r="41" spans="1:51" ht="30" customHeight="1" x14ac:dyDescent="0.15">
      <c r="A41" s="1048"/>
      <c r="B41" s="1049"/>
      <c r="C41" s="1049"/>
      <c r="D41" s="1049"/>
      <c r="E41" s="1049"/>
      <c r="F41" s="1050"/>
      <c r="G41" s="671" t="s">
        <v>315</v>
      </c>
      <c r="H41" s="672"/>
      <c r="I41" s="672"/>
      <c r="J41" s="672"/>
      <c r="K41" s="672"/>
      <c r="L41" s="672"/>
      <c r="M41" s="672"/>
      <c r="N41" s="672"/>
      <c r="O41" s="672"/>
      <c r="P41" s="672"/>
      <c r="Q41" s="672"/>
      <c r="R41" s="672"/>
      <c r="S41" s="672"/>
      <c r="T41" s="672"/>
      <c r="U41" s="672"/>
      <c r="V41" s="672"/>
      <c r="W41" s="672"/>
      <c r="X41" s="672"/>
      <c r="Y41" s="672"/>
      <c r="Z41" s="672"/>
      <c r="AA41" s="672"/>
      <c r="AB41" s="673"/>
      <c r="AC41" s="671" t="s">
        <v>182</v>
      </c>
      <c r="AD41" s="672"/>
      <c r="AE41" s="672"/>
      <c r="AF41" s="672"/>
      <c r="AG41" s="672"/>
      <c r="AH41" s="672"/>
      <c r="AI41" s="672"/>
      <c r="AJ41" s="672"/>
      <c r="AK41" s="672"/>
      <c r="AL41" s="672"/>
      <c r="AM41" s="672"/>
      <c r="AN41" s="672"/>
      <c r="AO41" s="672"/>
      <c r="AP41" s="672"/>
      <c r="AQ41" s="672"/>
      <c r="AR41" s="672"/>
      <c r="AS41" s="672"/>
      <c r="AT41" s="672"/>
      <c r="AU41" s="672"/>
      <c r="AV41" s="672"/>
      <c r="AW41" s="672"/>
      <c r="AX41" s="777"/>
      <c r="AY41">
        <f>COUNTA($G$43,$AC$43)</f>
        <v>0</v>
      </c>
    </row>
    <row r="42" spans="1:51" ht="24.75" customHeight="1" x14ac:dyDescent="0.15">
      <c r="A42" s="1048"/>
      <c r="B42" s="1049"/>
      <c r="C42" s="1049"/>
      <c r="D42" s="1049"/>
      <c r="E42" s="1049"/>
      <c r="F42" s="1050"/>
      <c r="G42" s="795" t="s">
        <v>17</v>
      </c>
      <c r="H42" s="657"/>
      <c r="I42" s="657"/>
      <c r="J42" s="657"/>
      <c r="K42" s="657"/>
      <c r="L42" s="656" t="s">
        <v>18</v>
      </c>
      <c r="M42" s="657"/>
      <c r="N42" s="657"/>
      <c r="O42" s="657"/>
      <c r="P42" s="657"/>
      <c r="Q42" s="657"/>
      <c r="R42" s="657"/>
      <c r="S42" s="657"/>
      <c r="T42" s="657"/>
      <c r="U42" s="657"/>
      <c r="V42" s="657"/>
      <c r="W42" s="657"/>
      <c r="X42" s="658"/>
      <c r="Y42" s="649" t="s">
        <v>19</v>
      </c>
      <c r="Z42" s="650"/>
      <c r="AA42" s="650"/>
      <c r="AB42" s="782"/>
      <c r="AC42" s="795" t="s">
        <v>17</v>
      </c>
      <c r="AD42" s="657"/>
      <c r="AE42" s="657"/>
      <c r="AF42" s="657"/>
      <c r="AG42" s="657"/>
      <c r="AH42" s="656" t="s">
        <v>18</v>
      </c>
      <c r="AI42" s="657"/>
      <c r="AJ42" s="657"/>
      <c r="AK42" s="657"/>
      <c r="AL42" s="657"/>
      <c r="AM42" s="657"/>
      <c r="AN42" s="657"/>
      <c r="AO42" s="657"/>
      <c r="AP42" s="657"/>
      <c r="AQ42" s="657"/>
      <c r="AR42" s="657"/>
      <c r="AS42" s="657"/>
      <c r="AT42" s="658"/>
      <c r="AU42" s="649" t="s">
        <v>19</v>
      </c>
      <c r="AV42" s="650"/>
      <c r="AW42" s="650"/>
      <c r="AX42" s="651"/>
      <c r="AY42" s="34">
        <f>$AY$41</f>
        <v>0</v>
      </c>
    </row>
    <row r="43" spans="1:51" ht="24.75" customHeight="1" x14ac:dyDescent="0.15">
      <c r="A43" s="1048"/>
      <c r="B43" s="1049"/>
      <c r="C43" s="1049"/>
      <c r="D43" s="1049"/>
      <c r="E43" s="1049"/>
      <c r="F43" s="1050"/>
      <c r="G43" s="659"/>
      <c r="H43" s="660"/>
      <c r="I43" s="660"/>
      <c r="J43" s="660"/>
      <c r="K43" s="661"/>
      <c r="L43" s="653"/>
      <c r="M43" s="654"/>
      <c r="N43" s="654"/>
      <c r="O43" s="654"/>
      <c r="P43" s="654"/>
      <c r="Q43" s="654"/>
      <c r="R43" s="654"/>
      <c r="S43" s="654"/>
      <c r="T43" s="654"/>
      <c r="U43" s="654"/>
      <c r="V43" s="654"/>
      <c r="W43" s="654"/>
      <c r="X43" s="655"/>
      <c r="Y43" s="385"/>
      <c r="Z43" s="386"/>
      <c r="AA43" s="386"/>
      <c r="AB43" s="786"/>
      <c r="AC43" s="659"/>
      <c r="AD43" s="660"/>
      <c r="AE43" s="660"/>
      <c r="AF43" s="660"/>
      <c r="AG43" s="661"/>
      <c r="AH43" s="653"/>
      <c r="AI43" s="654"/>
      <c r="AJ43" s="654"/>
      <c r="AK43" s="654"/>
      <c r="AL43" s="654"/>
      <c r="AM43" s="654"/>
      <c r="AN43" s="654"/>
      <c r="AO43" s="654"/>
      <c r="AP43" s="654"/>
      <c r="AQ43" s="654"/>
      <c r="AR43" s="654"/>
      <c r="AS43" s="654"/>
      <c r="AT43" s="655"/>
      <c r="AU43" s="385"/>
      <c r="AV43" s="386"/>
      <c r="AW43" s="386"/>
      <c r="AX43" s="387"/>
      <c r="AY43" s="34">
        <f t="shared" ref="AY43:AY53" si="3">$AY$41</f>
        <v>0</v>
      </c>
    </row>
    <row r="44" spans="1:51"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71" t="s">
        <v>183</v>
      </c>
      <c r="H55" s="672"/>
      <c r="I55" s="672"/>
      <c r="J55" s="672"/>
      <c r="K55" s="672"/>
      <c r="L55" s="672"/>
      <c r="M55" s="672"/>
      <c r="N55" s="672"/>
      <c r="O55" s="672"/>
      <c r="P55" s="672"/>
      <c r="Q55" s="672"/>
      <c r="R55" s="672"/>
      <c r="S55" s="672"/>
      <c r="T55" s="672"/>
      <c r="U55" s="672"/>
      <c r="V55" s="672"/>
      <c r="W55" s="672"/>
      <c r="X55" s="672"/>
      <c r="Y55" s="672"/>
      <c r="Z55" s="672"/>
      <c r="AA55" s="672"/>
      <c r="AB55" s="673"/>
      <c r="AC55" s="671" t="s">
        <v>271</v>
      </c>
      <c r="AD55" s="672"/>
      <c r="AE55" s="672"/>
      <c r="AF55" s="672"/>
      <c r="AG55" s="672"/>
      <c r="AH55" s="672"/>
      <c r="AI55" s="672"/>
      <c r="AJ55" s="672"/>
      <c r="AK55" s="672"/>
      <c r="AL55" s="672"/>
      <c r="AM55" s="672"/>
      <c r="AN55" s="672"/>
      <c r="AO55" s="672"/>
      <c r="AP55" s="672"/>
      <c r="AQ55" s="672"/>
      <c r="AR55" s="672"/>
      <c r="AS55" s="672"/>
      <c r="AT55" s="672"/>
      <c r="AU55" s="672"/>
      <c r="AV55" s="672"/>
      <c r="AW55" s="672"/>
      <c r="AX55" s="777"/>
      <c r="AY55">
        <f>COUNTA($G$57,$AC$57)</f>
        <v>0</v>
      </c>
    </row>
    <row r="56" spans="1:51" ht="24.75" customHeight="1" x14ac:dyDescent="0.15">
      <c r="A56" s="1048"/>
      <c r="B56" s="1049"/>
      <c r="C56" s="1049"/>
      <c r="D56" s="1049"/>
      <c r="E56" s="1049"/>
      <c r="F56" s="1050"/>
      <c r="G56" s="795" t="s">
        <v>17</v>
      </c>
      <c r="H56" s="657"/>
      <c r="I56" s="657"/>
      <c r="J56" s="657"/>
      <c r="K56" s="657"/>
      <c r="L56" s="656" t="s">
        <v>18</v>
      </c>
      <c r="M56" s="657"/>
      <c r="N56" s="657"/>
      <c r="O56" s="657"/>
      <c r="P56" s="657"/>
      <c r="Q56" s="657"/>
      <c r="R56" s="657"/>
      <c r="S56" s="657"/>
      <c r="T56" s="657"/>
      <c r="U56" s="657"/>
      <c r="V56" s="657"/>
      <c r="W56" s="657"/>
      <c r="X56" s="658"/>
      <c r="Y56" s="649" t="s">
        <v>19</v>
      </c>
      <c r="Z56" s="650"/>
      <c r="AA56" s="650"/>
      <c r="AB56" s="782"/>
      <c r="AC56" s="795" t="s">
        <v>17</v>
      </c>
      <c r="AD56" s="657"/>
      <c r="AE56" s="657"/>
      <c r="AF56" s="657"/>
      <c r="AG56" s="657"/>
      <c r="AH56" s="656" t="s">
        <v>18</v>
      </c>
      <c r="AI56" s="657"/>
      <c r="AJ56" s="657"/>
      <c r="AK56" s="657"/>
      <c r="AL56" s="657"/>
      <c r="AM56" s="657"/>
      <c r="AN56" s="657"/>
      <c r="AO56" s="657"/>
      <c r="AP56" s="657"/>
      <c r="AQ56" s="657"/>
      <c r="AR56" s="657"/>
      <c r="AS56" s="657"/>
      <c r="AT56" s="658"/>
      <c r="AU56" s="649" t="s">
        <v>19</v>
      </c>
      <c r="AV56" s="650"/>
      <c r="AW56" s="650"/>
      <c r="AX56" s="651"/>
      <c r="AY56" s="34">
        <f>$AY$55</f>
        <v>0</v>
      </c>
    </row>
    <row r="57" spans="1:51" ht="24.75" customHeight="1" x14ac:dyDescent="0.15">
      <c r="A57" s="1048"/>
      <c r="B57" s="1049"/>
      <c r="C57" s="1049"/>
      <c r="D57" s="1049"/>
      <c r="E57" s="1049"/>
      <c r="F57" s="1050"/>
      <c r="G57" s="659"/>
      <c r="H57" s="660"/>
      <c r="I57" s="660"/>
      <c r="J57" s="660"/>
      <c r="K57" s="661"/>
      <c r="L57" s="653"/>
      <c r="M57" s="654"/>
      <c r="N57" s="654"/>
      <c r="O57" s="654"/>
      <c r="P57" s="654"/>
      <c r="Q57" s="654"/>
      <c r="R57" s="654"/>
      <c r="S57" s="654"/>
      <c r="T57" s="654"/>
      <c r="U57" s="654"/>
      <c r="V57" s="654"/>
      <c r="W57" s="654"/>
      <c r="X57" s="655"/>
      <c r="Y57" s="385"/>
      <c r="Z57" s="386"/>
      <c r="AA57" s="386"/>
      <c r="AB57" s="786"/>
      <c r="AC57" s="659"/>
      <c r="AD57" s="660"/>
      <c r="AE57" s="660"/>
      <c r="AF57" s="660"/>
      <c r="AG57" s="661"/>
      <c r="AH57" s="653"/>
      <c r="AI57" s="654"/>
      <c r="AJ57" s="654"/>
      <c r="AK57" s="654"/>
      <c r="AL57" s="654"/>
      <c r="AM57" s="654"/>
      <c r="AN57" s="654"/>
      <c r="AO57" s="654"/>
      <c r="AP57" s="654"/>
      <c r="AQ57" s="654"/>
      <c r="AR57" s="654"/>
      <c r="AS57" s="654"/>
      <c r="AT57" s="655"/>
      <c r="AU57" s="385"/>
      <c r="AV57" s="386"/>
      <c r="AW57" s="386"/>
      <c r="AX57" s="387"/>
      <c r="AY57" s="34">
        <f t="shared" ref="AY57:AY67" si="4">$AY$55</f>
        <v>0</v>
      </c>
    </row>
    <row r="58" spans="1:51"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48"/>
      <c r="B67" s="1049"/>
      <c r="C67" s="1049"/>
      <c r="D67" s="1049"/>
      <c r="E67" s="1049"/>
      <c r="F67" s="1050"/>
      <c r="G67" s="806" t="s">
        <v>20</v>
      </c>
      <c r="H67" s="807"/>
      <c r="I67" s="807"/>
      <c r="J67" s="807"/>
      <c r="K67" s="807"/>
      <c r="L67" s="808"/>
      <c r="M67" s="809"/>
      <c r="N67" s="809"/>
      <c r="O67" s="809"/>
      <c r="P67" s="809"/>
      <c r="Q67" s="809"/>
      <c r="R67" s="809"/>
      <c r="S67" s="809"/>
      <c r="T67" s="809"/>
      <c r="U67" s="809"/>
      <c r="V67" s="809"/>
      <c r="W67" s="809"/>
      <c r="X67" s="810"/>
      <c r="Y67" s="811">
        <f>SUM(Y57:AB66)</f>
        <v>0</v>
      </c>
      <c r="Z67" s="812"/>
      <c r="AA67" s="812"/>
      <c r="AB67" s="813"/>
      <c r="AC67" s="806" t="s">
        <v>20</v>
      </c>
      <c r="AD67" s="807"/>
      <c r="AE67" s="807"/>
      <c r="AF67" s="807"/>
      <c r="AG67" s="807"/>
      <c r="AH67" s="808"/>
      <c r="AI67" s="809"/>
      <c r="AJ67" s="809"/>
      <c r="AK67" s="809"/>
      <c r="AL67" s="809"/>
      <c r="AM67" s="809"/>
      <c r="AN67" s="809"/>
      <c r="AO67" s="809"/>
      <c r="AP67" s="809"/>
      <c r="AQ67" s="809"/>
      <c r="AR67" s="809"/>
      <c r="AS67" s="809"/>
      <c r="AT67" s="810"/>
      <c r="AU67" s="811">
        <f>SUM(AU57:AX66)</f>
        <v>0</v>
      </c>
      <c r="AV67" s="812"/>
      <c r="AW67" s="812"/>
      <c r="AX67" s="814"/>
      <c r="AY67" s="34">
        <f t="shared" si="4"/>
        <v>0</v>
      </c>
    </row>
    <row r="68" spans="1:51" ht="30" customHeight="1" x14ac:dyDescent="0.15">
      <c r="A68" s="1048"/>
      <c r="B68" s="1049"/>
      <c r="C68" s="1049"/>
      <c r="D68" s="1049"/>
      <c r="E68" s="1049"/>
      <c r="F68" s="1050"/>
      <c r="G68" s="671" t="s">
        <v>272</v>
      </c>
      <c r="H68" s="672"/>
      <c r="I68" s="672"/>
      <c r="J68" s="672"/>
      <c r="K68" s="672"/>
      <c r="L68" s="672"/>
      <c r="M68" s="672"/>
      <c r="N68" s="672"/>
      <c r="O68" s="672"/>
      <c r="P68" s="672"/>
      <c r="Q68" s="672"/>
      <c r="R68" s="672"/>
      <c r="S68" s="672"/>
      <c r="T68" s="672"/>
      <c r="U68" s="672"/>
      <c r="V68" s="672"/>
      <c r="W68" s="672"/>
      <c r="X68" s="672"/>
      <c r="Y68" s="672"/>
      <c r="Z68" s="672"/>
      <c r="AA68" s="672"/>
      <c r="AB68" s="673"/>
      <c r="AC68" s="671" t="s">
        <v>273</v>
      </c>
      <c r="AD68" s="672"/>
      <c r="AE68" s="672"/>
      <c r="AF68" s="672"/>
      <c r="AG68" s="672"/>
      <c r="AH68" s="672"/>
      <c r="AI68" s="672"/>
      <c r="AJ68" s="672"/>
      <c r="AK68" s="672"/>
      <c r="AL68" s="672"/>
      <c r="AM68" s="672"/>
      <c r="AN68" s="672"/>
      <c r="AO68" s="672"/>
      <c r="AP68" s="672"/>
      <c r="AQ68" s="672"/>
      <c r="AR68" s="672"/>
      <c r="AS68" s="672"/>
      <c r="AT68" s="672"/>
      <c r="AU68" s="672"/>
      <c r="AV68" s="672"/>
      <c r="AW68" s="672"/>
      <c r="AX68" s="777"/>
      <c r="AY68">
        <f>COUNTA($G$70,$AC$70)</f>
        <v>0</v>
      </c>
    </row>
    <row r="69" spans="1:51" ht="25.5" customHeight="1" x14ac:dyDescent="0.15">
      <c r="A69" s="1048"/>
      <c r="B69" s="1049"/>
      <c r="C69" s="1049"/>
      <c r="D69" s="1049"/>
      <c r="E69" s="1049"/>
      <c r="F69" s="1050"/>
      <c r="G69" s="795" t="s">
        <v>17</v>
      </c>
      <c r="H69" s="657"/>
      <c r="I69" s="657"/>
      <c r="J69" s="657"/>
      <c r="K69" s="657"/>
      <c r="L69" s="656" t="s">
        <v>18</v>
      </c>
      <c r="M69" s="657"/>
      <c r="N69" s="657"/>
      <c r="O69" s="657"/>
      <c r="P69" s="657"/>
      <c r="Q69" s="657"/>
      <c r="R69" s="657"/>
      <c r="S69" s="657"/>
      <c r="T69" s="657"/>
      <c r="U69" s="657"/>
      <c r="V69" s="657"/>
      <c r="W69" s="657"/>
      <c r="X69" s="658"/>
      <c r="Y69" s="649" t="s">
        <v>19</v>
      </c>
      <c r="Z69" s="650"/>
      <c r="AA69" s="650"/>
      <c r="AB69" s="782"/>
      <c r="AC69" s="795" t="s">
        <v>17</v>
      </c>
      <c r="AD69" s="657"/>
      <c r="AE69" s="657"/>
      <c r="AF69" s="657"/>
      <c r="AG69" s="657"/>
      <c r="AH69" s="656" t="s">
        <v>18</v>
      </c>
      <c r="AI69" s="657"/>
      <c r="AJ69" s="657"/>
      <c r="AK69" s="657"/>
      <c r="AL69" s="657"/>
      <c r="AM69" s="657"/>
      <c r="AN69" s="657"/>
      <c r="AO69" s="657"/>
      <c r="AP69" s="657"/>
      <c r="AQ69" s="657"/>
      <c r="AR69" s="657"/>
      <c r="AS69" s="657"/>
      <c r="AT69" s="658"/>
      <c r="AU69" s="649" t="s">
        <v>19</v>
      </c>
      <c r="AV69" s="650"/>
      <c r="AW69" s="650"/>
      <c r="AX69" s="651"/>
      <c r="AY69" s="34">
        <f>$AY$68</f>
        <v>0</v>
      </c>
    </row>
    <row r="70" spans="1:51" ht="24.75" customHeight="1" x14ac:dyDescent="0.15">
      <c r="A70" s="1048"/>
      <c r="B70" s="1049"/>
      <c r="C70" s="1049"/>
      <c r="D70" s="1049"/>
      <c r="E70" s="1049"/>
      <c r="F70" s="1050"/>
      <c r="G70" s="659"/>
      <c r="H70" s="660"/>
      <c r="I70" s="660"/>
      <c r="J70" s="660"/>
      <c r="K70" s="661"/>
      <c r="L70" s="653"/>
      <c r="M70" s="654"/>
      <c r="N70" s="654"/>
      <c r="O70" s="654"/>
      <c r="P70" s="654"/>
      <c r="Q70" s="654"/>
      <c r="R70" s="654"/>
      <c r="S70" s="654"/>
      <c r="T70" s="654"/>
      <c r="U70" s="654"/>
      <c r="V70" s="654"/>
      <c r="W70" s="654"/>
      <c r="X70" s="655"/>
      <c r="Y70" s="385"/>
      <c r="Z70" s="386"/>
      <c r="AA70" s="386"/>
      <c r="AB70" s="786"/>
      <c r="AC70" s="659"/>
      <c r="AD70" s="660"/>
      <c r="AE70" s="660"/>
      <c r="AF70" s="660"/>
      <c r="AG70" s="661"/>
      <c r="AH70" s="653"/>
      <c r="AI70" s="654"/>
      <c r="AJ70" s="654"/>
      <c r="AK70" s="654"/>
      <c r="AL70" s="654"/>
      <c r="AM70" s="654"/>
      <c r="AN70" s="654"/>
      <c r="AO70" s="654"/>
      <c r="AP70" s="654"/>
      <c r="AQ70" s="654"/>
      <c r="AR70" s="654"/>
      <c r="AS70" s="654"/>
      <c r="AT70" s="655"/>
      <c r="AU70" s="385"/>
      <c r="AV70" s="386"/>
      <c r="AW70" s="386"/>
      <c r="AX70" s="387"/>
      <c r="AY70" s="34">
        <f t="shared" ref="AY70:AY80" si="5">$AY$68</f>
        <v>0</v>
      </c>
    </row>
    <row r="71" spans="1:51"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48"/>
      <c r="B80" s="1049"/>
      <c r="C80" s="1049"/>
      <c r="D80" s="1049"/>
      <c r="E80" s="1049"/>
      <c r="F80" s="1050"/>
      <c r="G80" s="806" t="s">
        <v>20</v>
      </c>
      <c r="H80" s="807"/>
      <c r="I80" s="807"/>
      <c r="J80" s="807"/>
      <c r="K80" s="807"/>
      <c r="L80" s="808"/>
      <c r="M80" s="809"/>
      <c r="N80" s="809"/>
      <c r="O80" s="809"/>
      <c r="P80" s="809"/>
      <c r="Q80" s="809"/>
      <c r="R80" s="809"/>
      <c r="S80" s="809"/>
      <c r="T80" s="809"/>
      <c r="U80" s="809"/>
      <c r="V80" s="809"/>
      <c r="W80" s="809"/>
      <c r="X80" s="810"/>
      <c r="Y80" s="811">
        <f>SUM(Y70:AB79)</f>
        <v>0</v>
      </c>
      <c r="Z80" s="812"/>
      <c r="AA80" s="812"/>
      <c r="AB80" s="813"/>
      <c r="AC80" s="806" t="s">
        <v>20</v>
      </c>
      <c r="AD80" s="807"/>
      <c r="AE80" s="807"/>
      <c r="AF80" s="807"/>
      <c r="AG80" s="807"/>
      <c r="AH80" s="808"/>
      <c r="AI80" s="809"/>
      <c r="AJ80" s="809"/>
      <c r="AK80" s="809"/>
      <c r="AL80" s="809"/>
      <c r="AM80" s="809"/>
      <c r="AN80" s="809"/>
      <c r="AO80" s="809"/>
      <c r="AP80" s="809"/>
      <c r="AQ80" s="809"/>
      <c r="AR80" s="809"/>
      <c r="AS80" s="809"/>
      <c r="AT80" s="810"/>
      <c r="AU80" s="811">
        <f>SUM(AU70:AX79)</f>
        <v>0</v>
      </c>
      <c r="AV80" s="812"/>
      <c r="AW80" s="812"/>
      <c r="AX80" s="814"/>
      <c r="AY80" s="34">
        <f t="shared" si="5"/>
        <v>0</v>
      </c>
    </row>
    <row r="81" spans="1:51" ht="30" customHeight="1" x14ac:dyDescent="0.15">
      <c r="A81" s="1048"/>
      <c r="B81" s="1049"/>
      <c r="C81" s="1049"/>
      <c r="D81" s="1049"/>
      <c r="E81" s="1049"/>
      <c r="F81" s="1050"/>
      <c r="G81" s="671" t="s">
        <v>274</v>
      </c>
      <c r="H81" s="672"/>
      <c r="I81" s="672"/>
      <c r="J81" s="672"/>
      <c r="K81" s="672"/>
      <c r="L81" s="672"/>
      <c r="M81" s="672"/>
      <c r="N81" s="672"/>
      <c r="O81" s="672"/>
      <c r="P81" s="672"/>
      <c r="Q81" s="672"/>
      <c r="R81" s="672"/>
      <c r="S81" s="672"/>
      <c r="T81" s="672"/>
      <c r="U81" s="672"/>
      <c r="V81" s="672"/>
      <c r="W81" s="672"/>
      <c r="X81" s="672"/>
      <c r="Y81" s="672"/>
      <c r="Z81" s="672"/>
      <c r="AA81" s="672"/>
      <c r="AB81" s="673"/>
      <c r="AC81" s="671" t="s">
        <v>275</v>
      </c>
      <c r="AD81" s="672"/>
      <c r="AE81" s="672"/>
      <c r="AF81" s="672"/>
      <c r="AG81" s="672"/>
      <c r="AH81" s="672"/>
      <c r="AI81" s="672"/>
      <c r="AJ81" s="672"/>
      <c r="AK81" s="672"/>
      <c r="AL81" s="672"/>
      <c r="AM81" s="672"/>
      <c r="AN81" s="672"/>
      <c r="AO81" s="672"/>
      <c r="AP81" s="672"/>
      <c r="AQ81" s="672"/>
      <c r="AR81" s="672"/>
      <c r="AS81" s="672"/>
      <c r="AT81" s="672"/>
      <c r="AU81" s="672"/>
      <c r="AV81" s="672"/>
      <c r="AW81" s="672"/>
      <c r="AX81" s="777"/>
      <c r="AY81">
        <f>COUNTA($G$83,$AC$83)</f>
        <v>0</v>
      </c>
    </row>
    <row r="82" spans="1:51" ht="24.75" customHeight="1" x14ac:dyDescent="0.15">
      <c r="A82" s="1048"/>
      <c r="B82" s="1049"/>
      <c r="C82" s="1049"/>
      <c r="D82" s="1049"/>
      <c r="E82" s="1049"/>
      <c r="F82" s="1050"/>
      <c r="G82" s="795" t="s">
        <v>17</v>
      </c>
      <c r="H82" s="657"/>
      <c r="I82" s="657"/>
      <c r="J82" s="657"/>
      <c r="K82" s="657"/>
      <c r="L82" s="656" t="s">
        <v>18</v>
      </c>
      <c r="M82" s="657"/>
      <c r="N82" s="657"/>
      <c r="O82" s="657"/>
      <c r="P82" s="657"/>
      <c r="Q82" s="657"/>
      <c r="R82" s="657"/>
      <c r="S82" s="657"/>
      <c r="T82" s="657"/>
      <c r="U82" s="657"/>
      <c r="V82" s="657"/>
      <c r="W82" s="657"/>
      <c r="X82" s="658"/>
      <c r="Y82" s="649" t="s">
        <v>19</v>
      </c>
      <c r="Z82" s="650"/>
      <c r="AA82" s="650"/>
      <c r="AB82" s="782"/>
      <c r="AC82" s="795" t="s">
        <v>17</v>
      </c>
      <c r="AD82" s="657"/>
      <c r="AE82" s="657"/>
      <c r="AF82" s="657"/>
      <c r="AG82" s="657"/>
      <c r="AH82" s="656" t="s">
        <v>18</v>
      </c>
      <c r="AI82" s="657"/>
      <c r="AJ82" s="657"/>
      <c r="AK82" s="657"/>
      <c r="AL82" s="657"/>
      <c r="AM82" s="657"/>
      <c r="AN82" s="657"/>
      <c r="AO82" s="657"/>
      <c r="AP82" s="657"/>
      <c r="AQ82" s="657"/>
      <c r="AR82" s="657"/>
      <c r="AS82" s="657"/>
      <c r="AT82" s="658"/>
      <c r="AU82" s="649" t="s">
        <v>19</v>
      </c>
      <c r="AV82" s="650"/>
      <c r="AW82" s="650"/>
      <c r="AX82" s="651"/>
      <c r="AY82" s="34">
        <f>$AY$81</f>
        <v>0</v>
      </c>
    </row>
    <row r="83" spans="1:51" ht="24.75" customHeight="1" x14ac:dyDescent="0.15">
      <c r="A83" s="1048"/>
      <c r="B83" s="1049"/>
      <c r="C83" s="1049"/>
      <c r="D83" s="1049"/>
      <c r="E83" s="1049"/>
      <c r="F83" s="1050"/>
      <c r="G83" s="659"/>
      <c r="H83" s="660"/>
      <c r="I83" s="660"/>
      <c r="J83" s="660"/>
      <c r="K83" s="661"/>
      <c r="L83" s="653"/>
      <c r="M83" s="654"/>
      <c r="N83" s="654"/>
      <c r="O83" s="654"/>
      <c r="P83" s="654"/>
      <c r="Q83" s="654"/>
      <c r="R83" s="654"/>
      <c r="S83" s="654"/>
      <c r="T83" s="654"/>
      <c r="U83" s="654"/>
      <c r="V83" s="654"/>
      <c r="W83" s="654"/>
      <c r="X83" s="655"/>
      <c r="Y83" s="385"/>
      <c r="Z83" s="386"/>
      <c r="AA83" s="386"/>
      <c r="AB83" s="786"/>
      <c r="AC83" s="659"/>
      <c r="AD83" s="660"/>
      <c r="AE83" s="660"/>
      <c r="AF83" s="660"/>
      <c r="AG83" s="661"/>
      <c r="AH83" s="653"/>
      <c r="AI83" s="654"/>
      <c r="AJ83" s="654"/>
      <c r="AK83" s="654"/>
      <c r="AL83" s="654"/>
      <c r="AM83" s="654"/>
      <c r="AN83" s="654"/>
      <c r="AO83" s="654"/>
      <c r="AP83" s="654"/>
      <c r="AQ83" s="654"/>
      <c r="AR83" s="654"/>
      <c r="AS83" s="654"/>
      <c r="AT83" s="655"/>
      <c r="AU83" s="385"/>
      <c r="AV83" s="386"/>
      <c r="AW83" s="386"/>
      <c r="AX83" s="387"/>
      <c r="AY83" s="34">
        <f t="shared" ref="AY83:AY93" si="6">$AY$81</f>
        <v>0</v>
      </c>
    </row>
    <row r="84" spans="1:51"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48"/>
      <c r="B93" s="1049"/>
      <c r="C93" s="1049"/>
      <c r="D93" s="1049"/>
      <c r="E93" s="1049"/>
      <c r="F93" s="1050"/>
      <c r="G93" s="806" t="s">
        <v>20</v>
      </c>
      <c r="H93" s="807"/>
      <c r="I93" s="807"/>
      <c r="J93" s="807"/>
      <c r="K93" s="807"/>
      <c r="L93" s="808"/>
      <c r="M93" s="809"/>
      <c r="N93" s="809"/>
      <c r="O93" s="809"/>
      <c r="P93" s="809"/>
      <c r="Q93" s="809"/>
      <c r="R93" s="809"/>
      <c r="S93" s="809"/>
      <c r="T93" s="809"/>
      <c r="U93" s="809"/>
      <c r="V93" s="809"/>
      <c r="W93" s="809"/>
      <c r="X93" s="810"/>
      <c r="Y93" s="811">
        <f>SUM(Y83:AB92)</f>
        <v>0</v>
      </c>
      <c r="Z93" s="812"/>
      <c r="AA93" s="812"/>
      <c r="AB93" s="813"/>
      <c r="AC93" s="806" t="s">
        <v>20</v>
      </c>
      <c r="AD93" s="807"/>
      <c r="AE93" s="807"/>
      <c r="AF93" s="807"/>
      <c r="AG93" s="807"/>
      <c r="AH93" s="808"/>
      <c r="AI93" s="809"/>
      <c r="AJ93" s="809"/>
      <c r="AK93" s="809"/>
      <c r="AL93" s="809"/>
      <c r="AM93" s="809"/>
      <c r="AN93" s="809"/>
      <c r="AO93" s="809"/>
      <c r="AP93" s="809"/>
      <c r="AQ93" s="809"/>
      <c r="AR93" s="809"/>
      <c r="AS93" s="809"/>
      <c r="AT93" s="810"/>
      <c r="AU93" s="811">
        <f>SUM(AU83:AX92)</f>
        <v>0</v>
      </c>
      <c r="AV93" s="812"/>
      <c r="AW93" s="812"/>
      <c r="AX93" s="814"/>
      <c r="AY93" s="34">
        <f t="shared" si="6"/>
        <v>0</v>
      </c>
    </row>
    <row r="94" spans="1:51" ht="30" customHeight="1" x14ac:dyDescent="0.15">
      <c r="A94" s="1048"/>
      <c r="B94" s="1049"/>
      <c r="C94" s="1049"/>
      <c r="D94" s="1049"/>
      <c r="E94" s="1049"/>
      <c r="F94" s="1050"/>
      <c r="G94" s="671" t="s">
        <v>276</v>
      </c>
      <c r="H94" s="672"/>
      <c r="I94" s="672"/>
      <c r="J94" s="672"/>
      <c r="K94" s="672"/>
      <c r="L94" s="672"/>
      <c r="M94" s="672"/>
      <c r="N94" s="672"/>
      <c r="O94" s="672"/>
      <c r="P94" s="672"/>
      <c r="Q94" s="672"/>
      <c r="R94" s="672"/>
      <c r="S94" s="672"/>
      <c r="T94" s="672"/>
      <c r="U94" s="672"/>
      <c r="V94" s="672"/>
      <c r="W94" s="672"/>
      <c r="X94" s="672"/>
      <c r="Y94" s="672"/>
      <c r="Z94" s="672"/>
      <c r="AA94" s="672"/>
      <c r="AB94" s="673"/>
      <c r="AC94" s="671" t="s">
        <v>184</v>
      </c>
      <c r="AD94" s="672"/>
      <c r="AE94" s="672"/>
      <c r="AF94" s="672"/>
      <c r="AG94" s="672"/>
      <c r="AH94" s="672"/>
      <c r="AI94" s="672"/>
      <c r="AJ94" s="672"/>
      <c r="AK94" s="672"/>
      <c r="AL94" s="672"/>
      <c r="AM94" s="672"/>
      <c r="AN94" s="672"/>
      <c r="AO94" s="672"/>
      <c r="AP94" s="672"/>
      <c r="AQ94" s="672"/>
      <c r="AR94" s="672"/>
      <c r="AS94" s="672"/>
      <c r="AT94" s="672"/>
      <c r="AU94" s="672"/>
      <c r="AV94" s="672"/>
      <c r="AW94" s="672"/>
      <c r="AX94" s="777"/>
      <c r="AY94">
        <f>COUNTA($G$96,$AC$96)</f>
        <v>0</v>
      </c>
    </row>
    <row r="95" spans="1:51" ht="24.75" customHeight="1" x14ac:dyDescent="0.15">
      <c r="A95" s="1048"/>
      <c r="B95" s="1049"/>
      <c r="C95" s="1049"/>
      <c r="D95" s="1049"/>
      <c r="E95" s="1049"/>
      <c r="F95" s="1050"/>
      <c r="G95" s="795" t="s">
        <v>17</v>
      </c>
      <c r="H95" s="657"/>
      <c r="I95" s="657"/>
      <c r="J95" s="657"/>
      <c r="K95" s="657"/>
      <c r="L95" s="656" t="s">
        <v>18</v>
      </c>
      <c r="M95" s="657"/>
      <c r="N95" s="657"/>
      <c r="O95" s="657"/>
      <c r="P95" s="657"/>
      <c r="Q95" s="657"/>
      <c r="R95" s="657"/>
      <c r="S95" s="657"/>
      <c r="T95" s="657"/>
      <c r="U95" s="657"/>
      <c r="V95" s="657"/>
      <c r="W95" s="657"/>
      <c r="X95" s="658"/>
      <c r="Y95" s="649" t="s">
        <v>19</v>
      </c>
      <c r="Z95" s="650"/>
      <c r="AA95" s="650"/>
      <c r="AB95" s="782"/>
      <c r="AC95" s="795" t="s">
        <v>17</v>
      </c>
      <c r="AD95" s="657"/>
      <c r="AE95" s="657"/>
      <c r="AF95" s="657"/>
      <c r="AG95" s="657"/>
      <c r="AH95" s="656" t="s">
        <v>18</v>
      </c>
      <c r="AI95" s="657"/>
      <c r="AJ95" s="657"/>
      <c r="AK95" s="657"/>
      <c r="AL95" s="657"/>
      <c r="AM95" s="657"/>
      <c r="AN95" s="657"/>
      <c r="AO95" s="657"/>
      <c r="AP95" s="657"/>
      <c r="AQ95" s="657"/>
      <c r="AR95" s="657"/>
      <c r="AS95" s="657"/>
      <c r="AT95" s="658"/>
      <c r="AU95" s="649" t="s">
        <v>19</v>
      </c>
      <c r="AV95" s="650"/>
      <c r="AW95" s="650"/>
      <c r="AX95" s="651"/>
      <c r="AY95" s="34">
        <f>$AY$94</f>
        <v>0</v>
      </c>
    </row>
    <row r="96" spans="1:51" ht="24.75" customHeight="1" x14ac:dyDescent="0.15">
      <c r="A96" s="1048"/>
      <c r="B96" s="1049"/>
      <c r="C96" s="1049"/>
      <c r="D96" s="1049"/>
      <c r="E96" s="1049"/>
      <c r="F96" s="1050"/>
      <c r="G96" s="659"/>
      <c r="H96" s="660"/>
      <c r="I96" s="660"/>
      <c r="J96" s="660"/>
      <c r="K96" s="661"/>
      <c r="L96" s="653"/>
      <c r="M96" s="654"/>
      <c r="N96" s="654"/>
      <c r="O96" s="654"/>
      <c r="P96" s="654"/>
      <c r="Q96" s="654"/>
      <c r="R96" s="654"/>
      <c r="S96" s="654"/>
      <c r="T96" s="654"/>
      <c r="U96" s="654"/>
      <c r="V96" s="654"/>
      <c r="W96" s="654"/>
      <c r="X96" s="655"/>
      <c r="Y96" s="385"/>
      <c r="Z96" s="386"/>
      <c r="AA96" s="386"/>
      <c r="AB96" s="786"/>
      <c r="AC96" s="659"/>
      <c r="AD96" s="660"/>
      <c r="AE96" s="660"/>
      <c r="AF96" s="660"/>
      <c r="AG96" s="661"/>
      <c r="AH96" s="653"/>
      <c r="AI96" s="654"/>
      <c r="AJ96" s="654"/>
      <c r="AK96" s="654"/>
      <c r="AL96" s="654"/>
      <c r="AM96" s="654"/>
      <c r="AN96" s="654"/>
      <c r="AO96" s="654"/>
      <c r="AP96" s="654"/>
      <c r="AQ96" s="654"/>
      <c r="AR96" s="654"/>
      <c r="AS96" s="654"/>
      <c r="AT96" s="655"/>
      <c r="AU96" s="385"/>
      <c r="AV96" s="386"/>
      <c r="AW96" s="386"/>
      <c r="AX96" s="387"/>
      <c r="AY96" s="34">
        <f t="shared" ref="AY96:AY106" si="7">$AY$94</f>
        <v>0</v>
      </c>
    </row>
    <row r="97" spans="1:51"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71" t="s">
        <v>185</v>
      </c>
      <c r="H108" s="672"/>
      <c r="I108" s="672"/>
      <c r="J108" s="672"/>
      <c r="K108" s="672"/>
      <c r="L108" s="672"/>
      <c r="M108" s="672"/>
      <c r="N108" s="672"/>
      <c r="O108" s="672"/>
      <c r="P108" s="672"/>
      <c r="Q108" s="672"/>
      <c r="R108" s="672"/>
      <c r="S108" s="672"/>
      <c r="T108" s="672"/>
      <c r="U108" s="672"/>
      <c r="V108" s="672"/>
      <c r="W108" s="672"/>
      <c r="X108" s="672"/>
      <c r="Y108" s="672"/>
      <c r="Z108" s="672"/>
      <c r="AA108" s="672"/>
      <c r="AB108" s="673"/>
      <c r="AC108" s="671" t="s">
        <v>277</v>
      </c>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777"/>
      <c r="AY108">
        <f>COUNTA($G$110,$AC$110)</f>
        <v>0</v>
      </c>
    </row>
    <row r="109" spans="1:51" ht="24.75" customHeight="1" x14ac:dyDescent="0.15">
      <c r="A109" s="1048"/>
      <c r="B109" s="1049"/>
      <c r="C109" s="1049"/>
      <c r="D109" s="1049"/>
      <c r="E109" s="1049"/>
      <c r="F109" s="1050"/>
      <c r="G109" s="795" t="s">
        <v>17</v>
      </c>
      <c r="H109" s="657"/>
      <c r="I109" s="657"/>
      <c r="J109" s="657"/>
      <c r="K109" s="657"/>
      <c r="L109" s="656" t="s">
        <v>18</v>
      </c>
      <c r="M109" s="657"/>
      <c r="N109" s="657"/>
      <c r="O109" s="657"/>
      <c r="P109" s="657"/>
      <c r="Q109" s="657"/>
      <c r="R109" s="657"/>
      <c r="S109" s="657"/>
      <c r="T109" s="657"/>
      <c r="U109" s="657"/>
      <c r="V109" s="657"/>
      <c r="W109" s="657"/>
      <c r="X109" s="658"/>
      <c r="Y109" s="649" t="s">
        <v>19</v>
      </c>
      <c r="Z109" s="650"/>
      <c r="AA109" s="650"/>
      <c r="AB109" s="782"/>
      <c r="AC109" s="795" t="s">
        <v>17</v>
      </c>
      <c r="AD109" s="657"/>
      <c r="AE109" s="657"/>
      <c r="AF109" s="657"/>
      <c r="AG109" s="657"/>
      <c r="AH109" s="656" t="s">
        <v>18</v>
      </c>
      <c r="AI109" s="657"/>
      <c r="AJ109" s="657"/>
      <c r="AK109" s="657"/>
      <c r="AL109" s="657"/>
      <c r="AM109" s="657"/>
      <c r="AN109" s="657"/>
      <c r="AO109" s="657"/>
      <c r="AP109" s="657"/>
      <c r="AQ109" s="657"/>
      <c r="AR109" s="657"/>
      <c r="AS109" s="657"/>
      <c r="AT109" s="658"/>
      <c r="AU109" s="649" t="s">
        <v>19</v>
      </c>
      <c r="AV109" s="650"/>
      <c r="AW109" s="650"/>
      <c r="AX109" s="651"/>
      <c r="AY109" s="34">
        <f>$AY$108</f>
        <v>0</v>
      </c>
    </row>
    <row r="110" spans="1:51" ht="24.75" customHeight="1" x14ac:dyDescent="0.15">
      <c r="A110" s="1048"/>
      <c r="B110" s="1049"/>
      <c r="C110" s="1049"/>
      <c r="D110" s="1049"/>
      <c r="E110" s="1049"/>
      <c r="F110" s="1050"/>
      <c r="G110" s="659"/>
      <c r="H110" s="660"/>
      <c r="I110" s="660"/>
      <c r="J110" s="660"/>
      <c r="K110" s="661"/>
      <c r="L110" s="653"/>
      <c r="M110" s="654"/>
      <c r="N110" s="654"/>
      <c r="O110" s="654"/>
      <c r="P110" s="654"/>
      <c r="Q110" s="654"/>
      <c r="R110" s="654"/>
      <c r="S110" s="654"/>
      <c r="T110" s="654"/>
      <c r="U110" s="654"/>
      <c r="V110" s="654"/>
      <c r="W110" s="654"/>
      <c r="X110" s="655"/>
      <c r="Y110" s="385"/>
      <c r="Z110" s="386"/>
      <c r="AA110" s="386"/>
      <c r="AB110" s="786"/>
      <c r="AC110" s="659"/>
      <c r="AD110" s="660"/>
      <c r="AE110" s="660"/>
      <c r="AF110" s="660"/>
      <c r="AG110" s="661"/>
      <c r="AH110" s="653"/>
      <c r="AI110" s="654"/>
      <c r="AJ110" s="654"/>
      <c r="AK110" s="654"/>
      <c r="AL110" s="654"/>
      <c r="AM110" s="654"/>
      <c r="AN110" s="654"/>
      <c r="AO110" s="654"/>
      <c r="AP110" s="654"/>
      <c r="AQ110" s="654"/>
      <c r="AR110" s="654"/>
      <c r="AS110" s="654"/>
      <c r="AT110" s="655"/>
      <c r="AU110" s="385"/>
      <c r="AV110" s="386"/>
      <c r="AW110" s="386"/>
      <c r="AX110" s="387"/>
      <c r="AY110" s="34">
        <f t="shared" ref="AY110:AY120" si="8">$AY$108</f>
        <v>0</v>
      </c>
    </row>
    <row r="111" spans="1:51"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48"/>
      <c r="B120" s="1049"/>
      <c r="C120" s="1049"/>
      <c r="D120" s="1049"/>
      <c r="E120" s="1049"/>
      <c r="F120" s="1050"/>
      <c r="G120" s="806" t="s">
        <v>20</v>
      </c>
      <c r="H120" s="807"/>
      <c r="I120" s="807"/>
      <c r="J120" s="807"/>
      <c r="K120" s="807"/>
      <c r="L120" s="808"/>
      <c r="M120" s="809"/>
      <c r="N120" s="809"/>
      <c r="O120" s="809"/>
      <c r="P120" s="809"/>
      <c r="Q120" s="809"/>
      <c r="R120" s="809"/>
      <c r="S120" s="809"/>
      <c r="T120" s="809"/>
      <c r="U120" s="809"/>
      <c r="V120" s="809"/>
      <c r="W120" s="809"/>
      <c r="X120" s="810"/>
      <c r="Y120" s="811">
        <f>SUM(Y110:AB119)</f>
        <v>0</v>
      </c>
      <c r="Z120" s="812"/>
      <c r="AA120" s="812"/>
      <c r="AB120" s="813"/>
      <c r="AC120" s="806" t="s">
        <v>20</v>
      </c>
      <c r="AD120" s="807"/>
      <c r="AE120" s="807"/>
      <c r="AF120" s="807"/>
      <c r="AG120" s="807"/>
      <c r="AH120" s="808"/>
      <c r="AI120" s="809"/>
      <c r="AJ120" s="809"/>
      <c r="AK120" s="809"/>
      <c r="AL120" s="809"/>
      <c r="AM120" s="809"/>
      <c r="AN120" s="809"/>
      <c r="AO120" s="809"/>
      <c r="AP120" s="809"/>
      <c r="AQ120" s="809"/>
      <c r="AR120" s="809"/>
      <c r="AS120" s="809"/>
      <c r="AT120" s="810"/>
      <c r="AU120" s="811">
        <f>SUM(AU110:AX119)</f>
        <v>0</v>
      </c>
      <c r="AV120" s="812"/>
      <c r="AW120" s="812"/>
      <c r="AX120" s="814"/>
      <c r="AY120" s="34">
        <f t="shared" si="8"/>
        <v>0</v>
      </c>
    </row>
    <row r="121" spans="1:51" ht="30" customHeight="1" x14ac:dyDescent="0.15">
      <c r="A121" s="1048"/>
      <c r="B121" s="1049"/>
      <c r="C121" s="1049"/>
      <c r="D121" s="1049"/>
      <c r="E121" s="1049"/>
      <c r="F121" s="1050"/>
      <c r="G121" s="671" t="s">
        <v>278</v>
      </c>
      <c r="H121" s="672"/>
      <c r="I121" s="672"/>
      <c r="J121" s="672"/>
      <c r="K121" s="672"/>
      <c r="L121" s="672"/>
      <c r="M121" s="672"/>
      <c r="N121" s="672"/>
      <c r="O121" s="672"/>
      <c r="P121" s="672"/>
      <c r="Q121" s="672"/>
      <c r="R121" s="672"/>
      <c r="S121" s="672"/>
      <c r="T121" s="672"/>
      <c r="U121" s="672"/>
      <c r="V121" s="672"/>
      <c r="W121" s="672"/>
      <c r="X121" s="672"/>
      <c r="Y121" s="672"/>
      <c r="Z121" s="672"/>
      <c r="AA121" s="672"/>
      <c r="AB121" s="673"/>
      <c r="AC121" s="671" t="s">
        <v>279</v>
      </c>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777"/>
      <c r="AY121">
        <f>COUNTA($G$123,$AC$123)</f>
        <v>0</v>
      </c>
    </row>
    <row r="122" spans="1:51" ht="25.5" customHeight="1" x14ac:dyDescent="0.15">
      <c r="A122" s="1048"/>
      <c r="B122" s="1049"/>
      <c r="C122" s="1049"/>
      <c r="D122" s="1049"/>
      <c r="E122" s="1049"/>
      <c r="F122" s="1050"/>
      <c r="G122" s="795" t="s">
        <v>17</v>
      </c>
      <c r="H122" s="657"/>
      <c r="I122" s="657"/>
      <c r="J122" s="657"/>
      <c r="K122" s="657"/>
      <c r="L122" s="656" t="s">
        <v>18</v>
      </c>
      <c r="M122" s="657"/>
      <c r="N122" s="657"/>
      <c r="O122" s="657"/>
      <c r="P122" s="657"/>
      <c r="Q122" s="657"/>
      <c r="R122" s="657"/>
      <c r="S122" s="657"/>
      <c r="T122" s="657"/>
      <c r="U122" s="657"/>
      <c r="V122" s="657"/>
      <c r="W122" s="657"/>
      <c r="X122" s="658"/>
      <c r="Y122" s="649" t="s">
        <v>19</v>
      </c>
      <c r="Z122" s="650"/>
      <c r="AA122" s="650"/>
      <c r="AB122" s="782"/>
      <c r="AC122" s="795" t="s">
        <v>17</v>
      </c>
      <c r="AD122" s="657"/>
      <c r="AE122" s="657"/>
      <c r="AF122" s="657"/>
      <c r="AG122" s="657"/>
      <c r="AH122" s="656" t="s">
        <v>18</v>
      </c>
      <c r="AI122" s="657"/>
      <c r="AJ122" s="657"/>
      <c r="AK122" s="657"/>
      <c r="AL122" s="657"/>
      <c r="AM122" s="657"/>
      <c r="AN122" s="657"/>
      <c r="AO122" s="657"/>
      <c r="AP122" s="657"/>
      <c r="AQ122" s="657"/>
      <c r="AR122" s="657"/>
      <c r="AS122" s="657"/>
      <c r="AT122" s="658"/>
      <c r="AU122" s="649" t="s">
        <v>19</v>
      </c>
      <c r="AV122" s="650"/>
      <c r="AW122" s="650"/>
      <c r="AX122" s="651"/>
      <c r="AY122" s="34">
        <f>$AY$121</f>
        <v>0</v>
      </c>
    </row>
    <row r="123" spans="1:51" ht="24.75" customHeight="1" x14ac:dyDescent="0.15">
      <c r="A123" s="1048"/>
      <c r="B123" s="1049"/>
      <c r="C123" s="1049"/>
      <c r="D123" s="1049"/>
      <c r="E123" s="1049"/>
      <c r="F123" s="1050"/>
      <c r="G123" s="659"/>
      <c r="H123" s="660"/>
      <c r="I123" s="660"/>
      <c r="J123" s="660"/>
      <c r="K123" s="661"/>
      <c r="L123" s="653"/>
      <c r="M123" s="654"/>
      <c r="N123" s="654"/>
      <c r="O123" s="654"/>
      <c r="P123" s="654"/>
      <c r="Q123" s="654"/>
      <c r="R123" s="654"/>
      <c r="S123" s="654"/>
      <c r="T123" s="654"/>
      <c r="U123" s="654"/>
      <c r="V123" s="654"/>
      <c r="W123" s="654"/>
      <c r="X123" s="655"/>
      <c r="Y123" s="385"/>
      <c r="Z123" s="386"/>
      <c r="AA123" s="386"/>
      <c r="AB123" s="786"/>
      <c r="AC123" s="659"/>
      <c r="AD123" s="660"/>
      <c r="AE123" s="660"/>
      <c r="AF123" s="660"/>
      <c r="AG123" s="661"/>
      <c r="AH123" s="653"/>
      <c r="AI123" s="654"/>
      <c r="AJ123" s="654"/>
      <c r="AK123" s="654"/>
      <c r="AL123" s="654"/>
      <c r="AM123" s="654"/>
      <c r="AN123" s="654"/>
      <c r="AO123" s="654"/>
      <c r="AP123" s="654"/>
      <c r="AQ123" s="654"/>
      <c r="AR123" s="654"/>
      <c r="AS123" s="654"/>
      <c r="AT123" s="655"/>
      <c r="AU123" s="385"/>
      <c r="AV123" s="386"/>
      <c r="AW123" s="386"/>
      <c r="AX123" s="387"/>
      <c r="AY123" s="34">
        <f t="shared" ref="AY123:AY133" si="9">$AY$121</f>
        <v>0</v>
      </c>
    </row>
    <row r="124" spans="1:51"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48"/>
      <c r="B133" s="1049"/>
      <c r="C133" s="1049"/>
      <c r="D133" s="1049"/>
      <c r="E133" s="1049"/>
      <c r="F133" s="1050"/>
      <c r="G133" s="806" t="s">
        <v>20</v>
      </c>
      <c r="H133" s="807"/>
      <c r="I133" s="807"/>
      <c r="J133" s="807"/>
      <c r="K133" s="807"/>
      <c r="L133" s="808"/>
      <c r="M133" s="809"/>
      <c r="N133" s="809"/>
      <c r="O133" s="809"/>
      <c r="P133" s="809"/>
      <c r="Q133" s="809"/>
      <c r="R133" s="809"/>
      <c r="S133" s="809"/>
      <c r="T133" s="809"/>
      <c r="U133" s="809"/>
      <c r="V133" s="809"/>
      <c r="W133" s="809"/>
      <c r="X133" s="810"/>
      <c r="Y133" s="811">
        <f>SUM(Y123:AB132)</f>
        <v>0</v>
      </c>
      <c r="Z133" s="812"/>
      <c r="AA133" s="812"/>
      <c r="AB133" s="813"/>
      <c r="AC133" s="806" t="s">
        <v>20</v>
      </c>
      <c r="AD133" s="807"/>
      <c r="AE133" s="807"/>
      <c r="AF133" s="807"/>
      <c r="AG133" s="807"/>
      <c r="AH133" s="808"/>
      <c r="AI133" s="809"/>
      <c r="AJ133" s="809"/>
      <c r="AK133" s="809"/>
      <c r="AL133" s="809"/>
      <c r="AM133" s="809"/>
      <c r="AN133" s="809"/>
      <c r="AO133" s="809"/>
      <c r="AP133" s="809"/>
      <c r="AQ133" s="809"/>
      <c r="AR133" s="809"/>
      <c r="AS133" s="809"/>
      <c r="AT133" s="810"/>
      <c r="AU133" s="811">
        <f>SUM(AU123:AX132)</f>
        <v>0</v>
      </c>
      <c r="AV133" s="812"/>
      <c r="AW133" s="812"/>
      <c r="AX133" s="814"/>
      <c r="AY133" s="34">
        <f t="shared" si="9"/>
        <v>0</v>
      </c>
    </row>
    <row r="134" spans="1:51" ht="30" customHeight="1" x14ac:dyDescent="0.15">
      <c r="A134" s="1048"/>
      <c r="B134" s="1049"/>
      <c r="C134" s="1049"/>
      <c r="D134" s="1049"/>
      <c r="E134" s="1049"/>
      <c r="F134" s="1050"/>
      <c r="G134" s="671" t="s">
        <v>280</v>
      </c>
      <c r="H134" s="672"/>
      <c r="I134" s="672"/>
      <c r="J134" s="672"/>
      <c r="K134" s="672"/>
      <c r="L134" s="672"/>
      <c r="M134" s="672"/>
      <c r="N134" s="672"/>
      <c r="O134" s="672"/>
      <c r="P134" s="672"/>
      <c r="Q134" s="672"/>
      <c r="R134" s="672"/>
      <c r="S134" s="672"/>
      <c r="T134" s="672"/>
      <c r="U134" s="672"/>
      <c r="V134" s="672"/>
      <c r="W134" s="672"/>
      <c r="X134" s="672"/>
      <c r="Y134" s="672"/>
      <c r="Z134" s="672"/>
      <c r="AA134" s="672"/>
      <c r="AB134" s="673"/>
      <c r="AC134" s="671" t="s">
        <v>281</v>
      </c>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777"/>
      <c r="AY134">
        <f>COUNTA($G$136,$AC$136)</f>
        <v>0</v>
      </c>
    </row>
    <row r="135" spans="1:51" ht="24.75" customHeight="1" x14ac:dyDescent="0.15">
      <c r="A135" s="1048"/>
      <c r="B135" s="1049"/>
      <c r="C135" s="1049"/>
      <c r="D135" s="1049"/>
      <c r="E135" s="1049"/>
      <c r="F135" s="1050"/>
      <c r="G135" s="795" t="s">
        <v>17</v>
      </c>
      <c r="H135" s="657"/>
      <c r="I135" s="657"/>
      <c r="J135" s="657"/>
      <c r="K135" s="657"/>
      <c r="L135" s="656" t="s">
        <v>18</v>
      </c>
      <c r="M135" s="657"/>
      <c r="N135" s="657"/>
      <c r="O135" s="657"/>
      <c r="P135" s="657"/>
      <c r="Q135" s="657"/>
      <c r="R135" s="657"/>
      <c r="S135" s="657"/>
      <c r="T135" s="657"/>
      <c r="U135" s="657"/>
      <c r="V135" s="657"/>
      <c r="W135" s="657"/>
      <c r="X135" s="658"/>
      <c r="Y135" s="649" t="s">
        <v>19</v>
      </c>
      <c r="Z135" s="650"/>
      <c r="AA135" s="650"/>
      <c r="AB135" s="782"/>
      <c r="AC135" s="795" t="s">
        <v>17</v>
      </c>
      <c r="AD135" s="657"/>
      <c r="AE135" s="657"/>
      <c r="AF135" s="657"/>
      <c r="AG135" s="657"/>
      <c r="AH135" s="656" t="s">
        <v>18</v>
      </c>
      <c r="AI135" s="657"/>
      <c r="AJ135" s="657"/>
      <c r="AK135" s="657"/>
      <c r="AL135" s="657"/>
      <c r="AM135" s="657"/>
      <c r="AN135" s="657"/>
      <c r="AO135" s="657"/>
      <c r="AP135" s="657"/>
      <c r="AQ135" s="657"/>
      <c r="AR135" s="657"/>
      <c r="AS135" s="657"/>
      <c r="AT135" s="658"/>
      <c r="AU135" s="649" t="s">
        <v>19</v>
      </c>
      <c r="AV135" s="650"/>
      <c r="AW135" s="650"/>
      <c r="AX135" s="651"/>
      <c r="AY135" s="34">
        <f>$AY$134</f>
        <v>0</v>
      </c>
    </row>
    <row r="136" spans="1:51" ht="24.75" customHeight="1" x14ac:dyDescent="0.15">
      <c r="A136" s="1048"/>
      <c r="B136" s="1049"/>
      <c r="C136" s="1049"/>
      <c r="D136" s="1049"/>
      <c r="E136" s="1049"/>
      <c r="F136" s="1050"/>
      <c r="G136" s="659"/>
      <c r="H136" s="660"/>
      <c r="I136" s="660"/>
      <c r="J136" s="660"/>
      <c r="K136" s="661"/>
      <c r="L136" s="653"/>
      <c r="M136" s="654"/>
      <c r="N136" s="654"/>
      <c r="O136" s="654"/>
      <c r="P136" s="654"/>
      <c r="Q136" s="654"/>
      <c r="R136" s="654"/>
      <c r="S136" s="654"/>
      <c r="T136" s="654"/>
      <c r="U136" s="654"/>
      <c r="V136" s="654"/>
      <c r="W136" s="654"/>
      <c r="X136" s="655"/>
      <c r="Y136" s="385"/>
      <c r="Z136" s="386"/>
      <c r="AA136" s="386"/>
      <c r="AB136" s="786"/>
      <c r="AC136" s="659"/>
      <c r="AD136" s="660"/>
      <c r="AE136" s="660"/>
      <c r="AF136" s="660"/>
      <c r="AG136" s="661"/>
      <c r="AH136" s="653"/>
      <c r="AI136" s="654"/>
      <c r="AJ136" s="654"/>
      <c r="AK136" s="654"/>
      <c r="AL136" s="654"/>
      <c r="AM136" s="654"/>
      <c r="AN136" s="654"/>
      <c r="AO136" s="654"/>
      <c r="AP136" s="654"/>
      <c r="AQ136" s="654"/>
      <c r="AR136" s="654"/>
      <c r="AS136" s="654"/>
      <c r="AT136" s="655"/>
      <c r="AU136" s="385"/>
      <c r="AV136" s="386"/>
      <c r="AW136" s="386"/>
      <c r="AX136" s="387"/>
      <c r="AY136" s="34">
        <f t="shared" ref="AY136:AY146" si="10">$AY$134</f>
        <v>0</v>
      </c>
    </row>
    <row r="137" spans="1:51"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48"/>
      <c r="B146" s="1049"/>
      <c r="C146" s="1049"/>
      <c r="D146" s="1049"/>
      <c r="E146" s="1049"/>
      <c r="F146" s="1050"/>
      <c r="G146" s="806" t="s">
        <v>20</v>
      </c>
      <c r="H146" s="807"/>
      <c r="I146" s="807"/>
      <c r="J146" s="807"/>
      <c r="K146" s="807"/>
      <c r="L146" s="808"/>
      <c r="M146" s="809"/>
      <c r="N146" s="809"/>
      <c r="O146" s="809"/>
      <c r="P146" s="809"/>
      <c r="Q146" s="809"/>
      <c r="R146" s="809"/>
      <c r="S146" s="809"/>
      <c r="T146" s="809"/>
      <c r="U146" s="809"/>
      <c r="V146" s="809"/>
      <c r="W146" s="809"/>
      <c r="X146" s="810"/>
      <c r="Y146" s="811">
        <f>SUM(Y136:AB145)</f>
        <v>0</v>
      </c>
      <c r="Z146" s="812"/>
      <c r="AA146" s="812"/>
      <c r="AB146" s="813"/>
      <c r="AC146" s="806" t="s">
        <v>20</v>
      </c>
      <c r="AD146" s="807"/>
      <c r="AE146" s="807"/>
      <c r="AF146" s="807"/>
      <c r="AG146" s="807"/>
      <c r="AH146" s="808"/>
      <c r="AI146" s="809"/>
      <c r="AJ146" s="809"/>
      <c r="AK146" s="809"/>
      <c r="AL146" s="809"/>
      <c r="AM146" s="809"/>
      <c r="AN146" s="809"/>
      <c r="AO146" s="809"/>
      <c r="AP146" s="809"/>
      <c r="AQ146" s="809"/>
      <c r="AR146" s="809"/>
      <c r="AS146" s="809"/>
      <c r="AT146" s="810"/>
      <c r="AU146" s="811">
        <f>SUM(AU136:AX145)</f>
        <v>0</v>
      </c>
      <c r="AV146" s="812"/>
      <c r="AW146" s="812"/>
      <c r="AX146" s="814"/>
      <c r="AY146" s="34">
        <f t="shared" si="10"/>
        <v>0</v>
      </c>
    </row>
    <row r="147" spans="1:51" ht="30" customHeight="1" x14ac:dyDescent="0.15">
      <c r="A147" s="1048"/>
      <c r="B147" s="1049"/>
      <c r="C147" s="1049"/>
      <c r="D147" s="1049"/>
      <c r="E147" s="1049"/>
      <c r="F147" s="1050"/>
      <c r="G147" s="671" t="s">
        <v>282</v>
      </c>
      <c r="H147" s="672"/>
      <c r="I147" s="672"/>
      <c r="J147" s="672"/>
      <c r="K147" s="672"/>
      <c r="L147" s="672"/>
      <c r="M147" s="672"/>
      <c r="N147" s="672"/>
      <c r="O147" s="672"/>
      <c r="P147" s="672"/>
      <c r="Q147" s="672"/>
      <c r="R147" s="672"/>
      <c r="S147" s="672"/>
      <c r="T147" s="672"/>
      <c r="U147" s="672"/>
      <c r="V147" s="672"/>
      <c r="W147" s="672"/>
      <c r="X147" s="672"/>
      <c r="Y147" s="672"/>
      <c r="Z147" s="672"/>
      <c r="AA147" s="672"/>
      <c r="AB147" s="673"/>
      <c r="AC147" s="671" t="s">
        <v>186</v>
      </c>
      <c r="AD147" s="672"/>
      <c r="AE147" s="672"/>
      <c r="AF147" s="672"/>
      <c r="AG147" s="672"/>
      <c r="AH147" s="672"/>
      <c r="AI147" s="672"/>
      <c r="AJ147" s="672"/>
      <c r="AK147" s="672"/>
      <c r="AL147" s="672"/>
      <c r="AM147" s="672"/>
      <c r="AN147" s="672"/>
      <c r="AO147" s="672"/>
      <c r="AP147" s="672"/>
      <c r="AQ147" s="672"/>
      <c r="AR147" s="672"/>
      <c r="AS147" s="672"/>
      <c r="AT147" s="672"/>
      <c r="AU147" s="672"/>
      <c r="AV147" s="672"/>
      <c r="AW147" s="672"/>
      <c r="AX147" s="777"/>
      <c r="AY147">
        <f>COUNTA($G$149,$AC$149)</f>
        <v>0</v>
      </c>
    </row>
    <row r="148" spans="1:51" ht="24.75" customHeight="1" x14ac:dyDescent="0.15">
      <c r="A148" s="1048"/>
      <c r="B148" s="1049"/>
      <c r="C148" s="1049"/>
      <c r="D148" s="1049"/>
      <c r="E148" s="1049"/>
      <c r="F148" s="1050"/>
      <c r="G148" s="795" t="s">
        <v>17</v>
      </c>
      <c r="H148" s="657"/>
      <c r="I148" s="657"/>
      <c r="J148" s="657"/>
      <c r="K148" s="657"/>
      <c r="L148" s="656" t="s">
        <v>18</v>
      </c>
      <c r="M148" s="657"/>
      <c r="N148" s="657"/>
      <c r="O148" s="657"/>
      <c r="P148" s="657"/>
      <c r="Q148" s="657"/>
      <c r="R148" s="657"/>
      <c r="S148" s="657"/>
      <c r="T148" s="657"/>
      <c r="U148" s="657"/>
      <c r="V148" s="657"/>
      <c r="W148" s="657"/>
      <c r="X148" s="658"/>
      <c r="Y148" s="649" t="s">
        <v>19</v>
      </c>
      <c r="Z148" s="650"/>
      <c r="AA148" s="650"/>
      <c r="AB148" s="782"/>
      <c r="AC148" s="795" t="s">
        <v>17</v>
      </c>
      <c r="AD148" s="657"/>
      <c r="AE148" s="657"/>
      <c r="AF148" s="657"/>
      <c r="AG148" s="657"/>
      <c r="AH148" s="656" t="s">
        <v>18</v>
      </c>
      <c r="AI148" s="657"/>
      <c r="AJ148" s="657"/>
      <c r="AK148" s="657"/>
      <c r="AL148" s="657"/>
      <c r="AM148" s="657"/>
      <c r="AN148" s="657"/>
      <c r="AO148" s="657"/>
      <c r="AP148" s="657"/>
      <c r="AQ148" s="657"/>
      <c r="AR148" s="657"/>
      <c r="AS148" s="657"/>
      <c r="AT148" s="658"/>
      <c r="AU148" s="649" t="s">
        <v>19</v>
      </c>
      <c r="AV148" s="650"/>
      <c r="AW148" s="650"/>
      <c r="AX148" s="651"/>
      <c r="AY148" s="34">
        <f>$AY$147</f>
        <v>0</v>
      </c>
    </row>
    <row r="149" spans="1:51" ht="24.75" customHeight="1" x14ac:dyDescent="0.15">
      <c r="A149" s="1048"/>
      <c r="B149" s="1049"/>
      <c r="C149" s="1049"/>
      <c r="D149" s="1049"/>
      <c r="E149" s="1049"/>
      <c r="F149" s="1050"/>
      <c r="G149" s="659"/>
      <c r="H149" s="660"/>
      <c r="I149" s="660"/>
      <c r="J149" s="660"/>
      <c r="K149" s="661"/>
      <c r="L149" s="653"/>
      <c r="M149" s="654"/>
      <c r="N149" s="654"/>
      <c r="O149" s="654"/>
      <c r="P149" s="654"/>
      <c r="Q149" s="654"/>
      <c r="R149" s="654"/>
      <c r="S149" s="654"/>
      <c r="T149" s="654"/>
      <c r="U149" s="654"/>
      <c r="V149" s="654"/>
      <c r="W149" s="654"/>
      <c r="X149" s="655"/>
      <c r="Y149" s="385"/>
      <c r="Z149" s="386"/>
      <c r="AA149" s="386"/>
      <c r="AB149" s="786"/>
      <c r="AC149" s="659"/>
      <c r="AD149" s="660"/>
      <c r="AE149" s="660"/>
      <c r="AF149" s="660"/>
      <c r="AG149" s="661"/>
      <c r="AH149" s="653"/>
      <c r="AI149" s="654"/>
      <c r="AJ149" s="654"/>
      <c r="AK149" s="654"/>
      <c r="AL149" s="654"/>
      <c r="AM149" s="654"/>
      <c r="AN149" s="654"/>
      <c r="AO149" s="654"/>
      <c r="AP149" s="654"/>
      <c r="AQ149" s="654"/>
      <c r="AR149" s="654"/>
      <c r="AS149" s="654"/>
      <c r="AT149" s="655"/>
      <c r="AU149" s="385"/>
      <c r="AV149" s="386"/>
      <c r="AW149" s="386"/>
      <c r="AX149" s="387"/>
      <c r="AY149" s="34">
        <f t="shared" ref="AY149:AY159" si="11">$AY$147</f>
        <v>0</v>
      </c>
    </row>
    <row r="150" spans="1:51"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71" t="s">
        <v>187</v>
      </c>
      <c r="H161" s="672"/>
      <c r="I161" s="672"/>
      <c r="J161" s="672"/>
      <c r="K161" s="672"/>
      <c r="L161" s="672"/>
      <c r="M161" s="672"/>
      <c r="N161" s="672"/>
      <c r="O161" s="672"/>
      <c r="P161" s="672"/>
      <c r="Q161" s="672"/>
      <c r="R161" s="672"/>
      <c r="S161" s="672"/>
      <c r="T161" s="672"/>
      <c r="U161" s="672"/>
      <c r="V161" s="672"/>
      <c r="W161" s="672"/>
      <c r="X161" s="672"/>
      <c r="Y161" s="672"/>
      <c r="Z161" s="672"/>
      <c r="AA161" s="672"/>
      <c r="AB161" s="673"/>
      <c r="AC161" s="671" t="s">
        <v>283</v>
      </c>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777"/>
      <c r="AY161">
        <f>COUNTA($G$163,$AC$163)</f>
        <v>0</v>
      </c>
    </row>
    <row r="162" spans="1:51" ht="24.75" customHeight="1" x14ac:dyDescent="0.15">
      <c r="A162" s="1048"/>
      <c r="B162" s="1049"/>
      <c r="C162" s="1049"/>
      <c r="D162" s="1049"/>
      <c r="E162" s="1049"/>
      <c r="F162" s="1050"/>
      <c r="G162" s="795" t="s">
        <v>17</v>
      </c>
      <c r="H162" s="657"/>
      <c r="I162" s="657"/>
      <c r="J162" s="657"/>
      <c r="K162" s="657"/>
      <c r="L162" s="656" t="s">
        <v>18</v>
      </c>
      <c r="M162" s="657"/>
      <c r="N162" s="657"/>
      <c r="O162" s="657"/>
      <c r="P162" s="657"/>
      <c r="Q162" s="657"/>
      <c r="R162" s="657"/>
      <c r="S162" s="657"/>
      <c r="T162" s="657"/>
      <c r="U162" s="657"/>
      <c r="V162" s="657"/>
      <c r="W162" s="657"/>
      <c r="X162" s="658"/>
      <c r="Y162" s="649" t="s">
        <v>19</v>
      </c>
      <c r="Z162" s="650"/>
      <c r="AA162" s="650"/>
      <c r="AB162" s="782"/>
      <c r="AC162" s="795" t="s">
        <v>17</v>
      </c>
      <c r="AD162" s="657"/>
      <c r="AE162" s="657"/>
      <c r="AF162" s="657"/>
      <c r="AG162" s="657"/>
      <c r="AH162" s="656" t="s">
        <v>18</v>
      </c>
      <c r="AI162" s="657"/>
      <c r="AJ162" s="657"/>
      <c r="AK162" s="657"/>
      <c r="AL162" s="657"/>
      <c r="AM162" s="657"/>
      <c r="AN162" s="657"/>
      <c r="AO162" s="657"/>
      <c r="AP162" s="657"/>
      <c r="AQ162" s="657"/>
      <c r="AR162" s="657"/>
      <c r="AS162" s="657"/>
      <c r="AT162" s="658"/>
      <c r="AU162" s="649" t="s">
        <v>19</v>
      </c>
      <c r="AV162" s="650"/>
      <c r="AW162" s="650"/>
      <c r="AX162" s="651"/>
      <c r="AY162" s="34">
        <f>$AY$161</f>
        <v>0</v>
      </c>
    </row>
    <row r="163" spans="1:51" ht="24.75" customHeight="1" x14ac:dyDescent="0.15">
      <c r="A163" s="1048"/>
      <c r="B163" s="1049"/>
      <c r="C163" s="1049"/>
      <c r="D163" s="1049"/>
      <c r="E163" s="1049"/>
      <c r="F163" s="1050"/>
      <c r="G163" s="659"/>
      <c r="H163" s="660"/>
      <c r="I163" s="660"/>
      <c r="J163" s="660"/>
      <c r="K163" s="661"/>
      <c r="L163" s="653"/>
      <c r="M163" s="654"/>
      <c r="N163" s="654"/>
      <c r="O163" s="654"/>
      <c r="P163" s="654"/>
      <c r="Q163" s="654"/>
      <c r="R163" s="654"/>
      <c r="S163" s="654"/>
      <c r="T163" s="654"/>
      <c r="U163" s="654"/>
      <c r="V163" s="654"/>
      <c r="W163" s="654"/>
      <c r="X163" s="655"/>
      <c r="Y163" s="385"/>
      <c r="Z163" s="386"/>
      <c r="AA163" s="386"/>
      <c r="AB163" s="786"/>
      <c r="AC163" s="659"/>
      <c r="AD163" s="660"/>
      <c r="AE163" s="660"/>
      <c r="AF163" s="660"/>
      <c r="AG163" s="661"/>
      <c r="AH163" s="653"/>
      <c r="AI163" s="654"/>
      <c r="AJ163" s="654"/>
      <c r="AK163" s="654"/>
      <c r="AL163" s="654"/>
      <c r="AM163" s="654"/>
      <c r="AN163" s="654"/>
      <c r="AO163" s="654"/>
      <c r="AP163" s="654"/>
      <c r="AQ163" s="654"/>
      <c r="AR163" s="654"/>
      <c r="AS163" s="654"/>
      <c r="AT163" s="655"/>
      <c r="AU163" s="385"/>
      <c r="AV163" s="386"/>
      <c r="AW163" s="386"/>
      <c r="AX163" s="387"/>
      <c r="AY163" s="34">
        <f t="shared" ref="AY163:AY173" si="12">$AY$161</f>
        <v>0</v>
      </c>
    </row>
    <row r="164" spans="1:51"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48"/>
      <c r="B173" s="1049"/>
      <c r="C173" s="1049"/>
      <c r="D173" s="1049"/>
      <c r="E173" s="1049"/>
      <c r="F173" s="1050"/>
      <c r="G173" s="806" t="s">
        <v>20</v>
      </c>
      <c r="H173" s="807"/>
      <c r="I173" s="807"/>
      <c r="J173" s="807"/>
      <c r="K173" s="807"/>
      <c r="L173" s="808"/>
      <c r="M173" s="809"/>
      <c r="N173" s="809"/>
      <c r="O173" s="809"/>
      <c r="P173" s="809"/>
      <c r="Q173" s="809"/>
      <c r="R173" s="809"/>
      <c r="S173" s="809"/>
      <c r="T173" s="809"/>
      <c r="U173" s="809"/>
      <c r="V173" s="809"/>
      <c r="W173" s="809"/>
      <c r="X173" s="810"/>
      <c r="Y173" s="811">
        <f>SUM(Y163:AB172)</f>
        <v>0</v>
      </c>
      <c r="Z173" s="812"/>
      <c r="AA173" s="812"/>
      <c r="AB173" s="813"/>
      <c r="AC173" s="806" t="s">
        <v>20</v>
      </c>
      <c r="AD173" s="807"/>
      <c r="AE173" s="807"/>
      <c r="AF173" s="807"/>
      <c r="AG173" s="807"/>
      <c r="AH173" s="808"/>
      <c r="AI173" s="809"/>
      <c r="AJ173" s="809"/>
      <c r="AK173" s="809"/>
      <c r="AL173" s="809"/>
      <c r="AM173" s="809"/>
      <c r="AN173" s="809"/>
      <c r="AO173" s="809"/>
      <c r="AP173" s="809"/>
      <c r="AQ173" s="809"/>
      <c r="AR173" s="809"/>
      <c r="AS173" s="809"/>
      <c r="AT173" s="810"/>
      <c r="AU173" s="811">
        <f>SUM(AU163:AX172)</f>
        <v>0</v>
      </c>
      <c r="AV173" s="812"/>
      <c r="AW173" s="812"/>
      <c r="AX173" s="814"/>
      <c r="AY173" s="34">
        <f t="shared" si="12"/>
        <v>0</v>
      </c>
    </row>
    <row r="174" spans="1:51" ht="30" customHeight="1" x14ac:dyDescent="0.15">
      <c r="A174" s="1048"/>
      <c r="B174" s="1049"/>
      <c r="C174" s="1049"/>
      <c r="D174" s="1049"/>
      <c r="E174" s="1049"/>
      <c r="F174" s="1050"/>
      <c r="G174" s="671" t="s">
        <v>284</v>
      </c>
      <c r="H174" s="672"/>
      <c r="I174" s="672"/>
      <c r="J174" s="672"/>
      <c r="K174" s="672"/>
      <c r="L174" s="672"/>
      <c r="M174" s="672"/>
      <c r="N174" s="672"/>
      <c r="O174" s="672"/>
      <c r="P174" s="672"/>
      <c r="Q174" s="672"/>
      <c r="R174" s="672"/>
      <c r="S174" s="672"/>
      <c r="T174" s="672"/>
      <c r="U174" s="672"/>
      <c r="V174" s="672"/>
      <c r="W174" s="672"/>
      <c r="X174" s="672"/>
      <c r="Y174" s="672"/>
      <c r="Z174" s="672"/>
      <c r="AA174" s="672"/>
      <c r="AB174" s="673"/>
      <c r="AC174" s="671" t="s">
        <v>285</v>
      </c>
      <c r="AD174" s="672"/>
      <c r="AE174" s="672"/>
      <c r="AF174" s="672"/>
      <c r="AG174" s="672"/>
      <c r="AH174" s="672"/>
      <c r="AI174" s="672"/>
      <c r="AJ174" s="672"/>
      <c r="AK174" s="672"/>
      <c r="AL174" s="672"/>
      <c r="AM174" s="672"/>
      <c r="AN174" s="672"/>
      <c r="AO174" s="672"/>
      <c r="AP174" s="672"/>
      <c r="AQ174" s="672"/>
      <c r="AR174" s="672"/>
      <c r="AS174" s="672"/>
      <c r="AT174" s="672"/>
      <c r="AU174" s="672"/>
      <c r="AV174" s="672"/>
      <c r="AW174" s="672"/>
      <c r="AX174" s="777"/>
      <c r="AY174">
        <f>COUNTA($G$176,$AC$176)</f>
        <v>0</v>
      </c>
    </row>
    <row r="175" spans="1:51" ht="25.5" customHeight="1" x14ac:dyDescent="0.15">
      <c r="A175" s="1048"/>
      <c r="B175" s="1049"/>
      <c r="C175" s="1049"/>
      <c r="D175" s="1049"/>
      <c r="E175" s="1049"/>
      <c r="F175" s="1050"/>
      <c r="G175" s="795" t="s">
        <v>17</v>
      </c>
      <c r="H175" s="657"/>
      <c r="I175" s="657"/>
      <c r="J175" s="657"/>
      <c r="K175" s="657"/>
      <c r="L175" s="656" t="s">
        <v>18</v>
      </c>
      <c r="M175" s="657"/>
      <c r="N175" s="657"/>
      <c r="O175" s="657"/>
      <c r="P175" s="657"/>
      <c r="Q175" s="657"/>
      <c r="R175" s="657"/>
      <c r="S175" s="657"/>
      <c r="T175" s="657"/>
      <c r="U175" s="657"/>
      <c r="V175" s="657"/>
      <c r="W175" s="657"/>
      <c r="X175" s="658"/>
      <c r="Y175" s="649" t="s">
        <v>19</v>
      </c>
      <c r="Z175" s="650"/>
      <c r="AA175" s="650"/>
      <c r="AB175" s="782"/>
      <c r="AC175" s="795" t="s">
        <v>17</v>
      </c>
      <c r="AD175" s="657"/>
      <c r="AE175" s="657"/>
      <c r="AF175" s="657"/>
      <c r="AG175" s="657"/>
      <c r="AH175" s="656" t="s">
        <v>18</v>
      </c>
      <c r="AI175" s="657"/>
      <c r="AJ175" s="657"/>
      <c r="AK175" s="657"/>
      <c r="AL175" s="657"/>
      <c r="AM175" s="657"/>
      <c r="AN175" s="657"/>
      <c r="AO175" s="657"/>
      <c r="AP175" s="657"/>
      <c r="AQ175" s="657"/>
      <c r="AR175" s="657"/>
      <c r="AS175" s="657"/>
      <c r="AT175" s="658"/>
      <c r="AU175" s="649" t="s">
        <v>19</v>
      </c>
      <c r="AV175" s="650"/>
      <c r="AW175" s="650"/>
      <c r="AX175" s="651"/>
      <c r="AY175" s="34">
        <f>$AY$174</f>
        <v>0</v>
      </c>
    </row>
    <row r="176" spans="1:51" ht="24.75" customHeight="1" x14ac:dyDescent="0.15">
      <c r="A176" s="1048"/>
      <c r="B176" s="1049"/>
      <c r="C176" s="1049"/>
      <c r="D176" s="1049"/>
      <c r="E176" s="1049"/>
      <c r="F176" s="1050"/>
      <c r="G176" s="659"/>
      <c r="H176" s="660"/>
      <c r="I176" s="660"/>
      <c r="J176" s="660"/>
      <c r="K176" s="661"/>
      <c r="L176" s="653"/>
      <c r="M176" s="654"/>
      <c r="N176" s="654"/>
      <c r="O176" s="654"/>
      <c r="P176" s="654"/>
      <c r="Q176" s="654"/>
      <c r="R176" s="654"/>
      <c r="S176" s="654"/>
      <c r="T176" s="654"/>
      <c r="U176" s="654"/>
      <c r="V176" s="654"/>
      <c r="W176" s="654"/>
      <c r="X176" s="655"/>
      <c r="Y176" s="385"/>
      <c r="Z176" s="386"/>
      <c r="AA176" s="386"/>
      <c r="AB176" s="786"/>
      <c r="AC176" s="659"/>
      <c r="AD176" s="660"/>
      <c r="AE176" s="660"/>
      <c r="AF176" s="660"/>
      <c r="AG176" s="661"/>
      <c r="AH176" s="653"/>
      <c r="AI176" s="654"/>
      <c r="AJ176" s="654"/>
      <c r="AK176" s="654"/>
      <c r="AL176" s="654"/>
      <c r="AM176" s="654"/>
      <c r="AN176" s="654"/>
      <c r="AO176" s="654"/>
      <c r="AP176" s="654"/>
      <c r="AQ176" s="654"/>
      <c r="AR176" s="654"/>
      <c r="AS176" s="654"/>
      <c r="AT176" s="655"/>
      <c r="AU176" s="385"/>
      <c r="AV176" s="386"/>
      <c r="AW176" s="386"/>
      <c r="AX176" s="387"/>
      <c r="AY176" s="34">
        <f t="shared" ref="AY176:AY186" si="13">$AY$174</f>
        <v>0</v>
      </c>
    </row>
    <row r="177" spans="1:51"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48"/>
      <c r="B186" s="1049"/>
      <c r="C186" s="1049"/>
      <c r="D186" s="1049"/>
      <c r="E186" s="1049"/>
      <c r="F186" s="1050"/>
      <c r="G186" s="806" t="s">
        <v>20</v>
      </c>
      <c r="H186" s="807"/>
      <c r="I186" s="807"/>
      <c r="J186" s="807"/>
      <c r="K186" s="807"/>
      <c r="L186" s="808"/>
      <c r="M186" s="809"/>
      <c r="N186" s="809"/>
      <c r="O186" s="809"/>
      <c r="P186" s="809"/>
      <c r="Q186" s="809"/>
      <c r="R186" s="809"/>
      <c r="S186" s="809"/>
      <c r="T186" s="809"/>
      <c r="U186" s="809"/>
      <c r="V186" s="809"/>
      <c r="W186" s="809"/>
      <c r="X186" s="810"/>
      <c r="Y186" s="811">
        <f>SUM(Y176:AB185)</f>
        <v>0</v>
      </c>
      <c r="Z186" s="812"/>
      <c r="AA186" s="812"/>
      <c r="AB186" s="813"/>
      <c r="AC186" s="806" t="s">
        <v>20</v>
      </c>
      <c r="AD186" s="807"/>
      <c r="AE186" s="807"/>
      <c r="AF186" s="807"/>
      <c r="AG186" s="807"/>
      <c r="AH186" s="808"/>
      <c r="AI186" s="809"/>
      <c r="AJ186" s="809"/>
      <c r="AK186" s="809"/>
      <c r="AL186" s="809"/>
      <c r="AM186" s="809"/>
      <c r="AN186" s="809"/>
      <c r="AO186" s="809"/>
      <c r="AP186" s="809"/>
      <c r="AQ186" s="809"/>
      <c r="AR186" s="809"/>
      <c r="AS186" s="809"/>
      <c r="AT186" s="810"/>
      <c r="AU186" s="811">
        <f>SUM(AU176:AX185)</f>
        <v>0</v>
      </c>
      <c r="AV186" s="812"/>
      <c r="AW186" s="812"/>
      <c r="AX186" s="814"/>
      <c r="AY186" s="34">
        <f t="shared" si="13"/>
        <v>0</v>
      </c>
    </row>
    <row r="187" spans="1:51" ht="30" customHeight="1" x14ac:dyDescent="0.15">
      <c r="A187" s="1048"/>
      <c r="B187" s="1049"/>
      <c r="C187" s="1049"/>
      <c r="D187" s="1049"/>
      <c r="E187" s="1049"/>
      <c r="F187" s="1050"/>
      <c r="G187" s="671" t="s">
        <v>287</v>
      </c>
      <c r="H187" s="672"/>
      <c r="I187" s="672"/>
      <c r="J187" s="672"/>
      <c r="K187" s="672"/>
      <c r="L187" s="672"/>
      <c r="M187" s="672"/>
      <c r="N187" s="672"/>
      <c r="O187" s="672"/>
      <c r="P187" s="672"/>
      <c r="Q187" s="672"/>
      <c r="R187" s="672"/>
      <c r="S187" s="672"/>
      <c r="T187" s="672"/>
      <c r="U187" s="672"/>
      <c r="V187" s="672"/>
      <c r="W187" s="672"/>
      <c r="X187" s="672"/>
      <c r="Y187" s="672"/>
      <c r="Z187" s="672"/>
      <c r="AA187" s="672"/>
      <c r="AB187" s="673"/>
      <c r="AC187" s="671" t="s">
        <v>286</v>
      </c>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777"/>
      <c r="AY187">
        <f>COUNTA($G$189,$AC$189)</f>
        <v>0</v>
      </c>
    </row>
    <row r="188" spans="1:51" ht="24.75" customHeight="1" x14ac:dyDescent="0.15">
      <c r="A188" s="1048"/>
      <c r="B188" s="1049"/>
      <c r="C188" s="1049"/>
      <c r="D188" s="1049"/>
      <c r="E188" s="1049"/>
      <c r="F188" s="1050"/>
      <c r="G188" s="795" t="s">
        <v>17</v>
      </c>
      <c r="H188" s="657"/>
      <c r="I188" s="657"/>
      <c r="J188" s="657"/>
      <c r="K188" s="657"/>
      <c r="L188" s="656" t="s">
        <v>18</v>
      </c>
      <c r="M188" s="657"/>
      <c r="N188" s="657"/>
      <c r="O188" s="657"/>
      <c r="P188" s="657"/>
      <c r="Q188" s="657"/>
      <c r="R188" s="657"/>
      <c r="S188" s="657"/>
      <c r="T188" s="657"/>
      <c r="U188" s="657"/>
      <c r="V188" s="657"/>
      <c r="W188" s="657"/>
      <c r="X188" s="658"/>
      <c r="Y188" s="649" t="s">
        <v>19</v>
      </c>
      <c r="Z188" s="650"/>
      <c r="AA188" s="650"/>
      <c r="AB188" s="782"/>
      <c r="AC188" s="795" t="s">
        <v>17</v>
      </c>
      <c r="AD188" s="657"/>
      <c r="AE188" s="657"/>
      <c r="AF188" s="657"/>
      <c r="AG188" s="657"/>
      <c r="AH188" s="656" t="s">
        <v>18</v>
      </c>
      <c r="AI188" s="657"/>
      <c r="AJ188" s="657"/>
      <c r="AK188" s="657"/>
      <c r="AL188" s="657"/>
      <c r="AM188" s="657"/>
      <c r="AN188" s="657"/>
      <c r="AO188" s="657"/>
      <c r="AP188" s="657"/>
      <c r="AQ188" s="657"/>
      <c r="AR188" s="657"/>
      <c r="AS188" s="657"/>
      <c r="AT188" s="658"/>
      <c r="AU188" s="649" t="s">
        <v>19</v>
      </c>
      <c r="AV188" s="650"/>
      <c r="AW188" s="650"/>
      <c r="AX188" s="651"/>
      <c r="AY188" s="34">
        <f>$AY$187</f>
        <v>0</v>
      </c>
    </row>
    <row r="189" spans="1:51" ht="24.75" customHeight="1" x14ac:dyDescent="0.15">
      <c r="A189" s="1048"/>
      <c r="B189" s="1049"/>
      <c r="C189" s="1049"/>
      <c r="D189" s="1049"/>
      <c r="E189" s="1049"/>
      <c r="F189" s="1050"/>
      <c r="G189" s="659"/>
      <c r="H189" s="660"/>
      <c r="I189" s="660"/>
      <c r="J189" s="660"/>
      <c r="K189" s="661"/>
      <c r="L189" s="653"/>
      <c r="M189" s="654"/>
      <c r="N189" s="654"/>
      <c r="O189" s="654"/>
      <c r="P189" s="654"/>
      <c r="Q189" s="654"/>
      <c r="R189" s="654"/>
      <c r="S189" s="654"/>
      <c r="T189" s="654"/>
      <c r="U189" s="654"/>
      <c r="V189" s="654"/>
      <c r="W189" s="654"/>
      <c r="X189" s="655"/>
      <c r="Y189" s="385"/>
      <c r="Z189" s="386"/>
      <c r="AA189" s="386"/>
      <c r="AB189" s="786"/>
      <c r="AC189" s="659"/>
      <c r="AD189" s="660"/>
      <c r="AE189" s="660"/>
      <c r="AF189" s="660"/>
      <c r="AG189" s="661"/>
      <c r="AH189" s="653"/>
      <c r="AI189" s="654"/>
      <c r="AJ189" s="654"/>
      <c r="AK189" s="654"/>
      <c r="AL189" s="654"/>
      <c r="AM189" s="654"/>
      <c r="AN189" s="654"/>
      <c r="AO189" s="654"/>
      <c r="AP189" s="654"/>
      <c r="AQ189" s="654"/>
      <c r="AR189" s="654"/>
      <c r="AS189" s="654"/>
      <c r="AT189" s="655"/>
      <c r="AU189" s="385"/>
      <c r="AV189" s="386"/>
      <c r="AW189" s="386"/>
      <c r="AX189" s="387"/>
      <c r="AY189" s="34">
        <f t="shared" ref="AY189:AY199" si="14">$AY$187</f>
        <v>0</v>
      </c>
    </row>
    <row r="190" spans="1:51"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48"/>
      <c r="B199" s="1049"/>
      <c r="C199" s="1049"/>
      <c r="D199" s="1049"/>
      <c r="E199" s="1049"/>
      <c r="F199" s="1050"/>
      <c r="G199" s="806" t="s">
        <v>20</v>
      </c>
      <c r="H199" s="807"/>
      <c r="I199" s="807"/>
      <c r="J199" s="807"/>
      <c r="K199" s="807"/>
      <c r="L199" s="808"/>
      <c r="M199" s="809"/>
      <c r="N199" s="809"/>
      <c r="O199" s="809"/>
      <c r="P199" s="809"/>
      <c r="Q199" s="809"/>
      <c r="R199" s="809"/>
      <c r="S199" s="809"/>
      <c r="T199" s="809"/>
      <c r="U199" s="809"/>
      <c r="V199" s="809"/>
      <c r="W199" s="809"/>
      <c r="X199" s="810"/>
      <c r="Y199" s="811">
        <f>SUM(Y189:AB198)</f>
        <v>0</v>
      </c>
      <c r="Z199" s="812"/>
      <c r="AA199" s="812"/>
      <c r="AB199" s="813"/>
      <c r="AC199" s="806" t="s">
        <v>20</v>
      </c>
      <c r="AD199" s="807"/>
      <c r="AE199" s="807"/>
      <c r="AF199" s="807"/>
      <c r="AG199" s="807"/>
      <c r="AH199" s="808"/>
      <c r="AI199" s="809"/>
      <c r="AJ199" s="809"/>
      <c r="AK199" s="809"/>
      <c r="AL199" s="809"/>
      <c r="AM199" s="809"/>
      <c r="AN199" s="809"/>
      <c r="AO199" s="809"/>
      <c r="AP199" s="809"/>
      <c r="AQ199" s="809"/>
      <c r="AR199" s="809"/>
      <c r="AS199" s="809"/>
      <c r="AT199" s="810"/>
      <c r="AU199" s="811">
        <f>SUM(AU189:AX198)</f>
        <v>0</v>
      </c>
      <c r="AV199" s="812"/>
      <c r="AW199" s="812"/>
      <c r="AX199" s="814"/>
      <c r="AY199" s="34">
        <f t="shared" si="14"/>
        <v>0</v>
      </c>
    </row>
    <row r="200" spans="1:51" ht="30" customHeight="1" x14ac:dyDescent="0.15">
      <c r="A200" s="1048"/>
      <c r="B200" s="1049"/>
      <c r="C200" s="1049"/>
      <c r="D200" s="1049"/>
      <c r="E200" s="1049"/>
      <c r="F200" s="1050"/>
      <c r="G200" s="671" t="s">
        <v>288</v>
      </c>
      <c r="H200" s="672"/>
      <c r="I200" s="672"/>
      <c r="J200" s="672"/>
      <c r="K200" s="672"/>
      <c r="L200" s="672"/>
      <c r="M200" s="672"/>
      <c r="N200" s="672"/>
      <c r="O200" s="672"/>
      <c r="P200" s="672"/>
      <c r="Q200" s="672"/>
      <c r="R200" s="672"/>
      <c r="S200" s="672"/>
      <c r="T200" s="672"/>
      <c r="U200" s="672"/>
      <c r="V200" s="672"/>
      <c r="W200" s="672"/>
      <c r="X200" s="672"/>
      <c r="Y200" s="672"/>
      <c r="Z200" s="672"/>
      <c r="AA200" s="672"/>
      <c r="AB200" s="673"/>
      <c r="AC200" s="671" t="s">
        <v>188</v>
      </c>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777"/>
      <c r="AY200">
        <f>COUNTA($G$202,$AC$202)</f>
        <v>0</v>
      </c>
    </row>
    <row r="201" spans="1:51" ht="24.75" customHeight="1" x14ac:dyDescent="0.15">
      <c r="A201" s="1048"/>
      <c r="B201" s="1049"/>
      <c r="C201" s="1049"/>
      <c r="D201" s="1049"/>
      <c r="E201" s="1049"/>
      <c r="F201" s="1050"/>
      <c r="G201" s="795" t="s">
        <v>17</v>
      </c>
      <c r="H201" s="657"/>
      <c r="I201" s="657"/>
      <c r="J201" s="657"/>
      <c r="K201" s="657"/>
      <c r="L201" s="656" t="s">
        <v>18</v>
      </c>
      <c r="M201" s="657"/>
      <c r="N201" s="657"/>
      <c r="O201" s="657"/>
      <c r="P201" s="657"/>
      <c r="Q201" s="657"/>
      <c r="R201" s="657"/>
      <c r="S201" s="657"/>
      <c r="T201" s="657"/>
      <c r="U201" s="657"/>
      <c r="V201" s="657"/>
      <c r="W201" s="657"/>
      <c r="X201" s="658"/>
      <c r="Y201" s="649" t="s">
        <v>19</v>
      </c>
      <c r="Z201" s="650"/>
      <c r="AA201" s="650"/>
      <c r="AB201" s="782"/>
      <c r="AC201" s="795" t="s">
        <v>17</v>
      </c>
      <c r="AD201" s="657"/>
      <c r="AE201" s="657"/>
      <c r="AF201" s="657"/>
      <c r="AG201" s="657"/>
      <c r="AH201" s="656" t="s">
        <v>18</v>
      </c>
      <c r="AI201" s="657"/>
      <c r="AJ201" s="657"/>
      <c r="AK201" s="657"/>
      <c r="AL201" s="657"/>
      <c r="AM201" s="657"/>
      <c r="AN201" s="657"/>
      <c r="AO201" s="657"/>
      <c r="AP201" s="657"/>
      <c r="AQ201" s="657"/>
      <c r="AR201" s="657"/>
      <c r="AS201" s="657"/>
      <c r="AT201" s="658"/>
      <c r="AU201" s="649" t="s">
        <v>19</v>
      </c>
      <c r="AV201" s="650"/>
      <c r="AW201" s="650"/>
      <c r="AX201" s="651"/>
      <c r="AY201" s="34">
        <f>$AY$200</f>
        <v>0</v>
      </c>
    </row>
    <row r="202" spans="1:51" ht="24.75" customHeight="1" x14ac:dyDescent="0.15">
      <c r="A202" s="1048"/>
      <c r="B202" s="1049"/>
      <c r="C202" s="1049"/>
      <c r="D202" s="1049"/>
      <c r="E202" s="1049"/>
      <c r="F202" s="1050"/>
      <c r="G202" s="659"/>
      <c r="H202" s="660"/>
      <c r="I202" s="660"/>
      <c r="J202" s="660"/>
      <c r="K202" s="661"/>
      <c r="L202" s="653"/>
      <c r="M202" s="654"/>
      <c r="N202" s="654"/>
      <c r="O202" s="654"/>
      <c r="P202" s="654"/>
      <c r="Q202" s="654"/>
      <c r="R202" s="654"/>
      <c r="S202" s="654"/>
      <c r="T202" s="654"/>
      <c r="U202" s="654"/>
      <c r="V202" s="654"/>
      <c r="W202" s="654"/>
      <c r="X202" s="655"/>
      <c r="Y202" s="385"/>
      <c r="Z202" s="386"/>
      <c r="AA202" s="386"/>
      <c r="AB202" s="786"/>
      <c r="AC202" s="659"/>
      <c r="AD202" s="660"/>
      <c r="AE202" s="660"/>
      <c r="AF202" s="660"/>
      <c r="AG202" s="661"/>
      <c r="AH202" s="653"/>
      <c r="AI202" s="654"/>
      <c r="AJ202" s="654"/>
      <c r="AK202" s="654"/>
      <c r="AL202" s="654"/>
      <c r="AM202" s="654"/>
      <c r="AN202" s="654"/>
      <c r="AO202" s="654"/>
      <c r="AP202" s="654"/>
      <c r="AQ202" s="654"/>
      <c r="AR202" s="654"/>
      <c r="AS202" s="654"/>
      <c r="AT202" s="655"/>
      <c r="AU202" s="385"/>
      <c r="AV202" s="386"/>
      <c r="AW202" s="386"/>
      <c r="AX202" s="387"/>
      <c r="AY202" s="34">
        <f t="shared" ref="AY202:AY212" si="15">$AY$200</f>
        <v>0</v>
      </c>
    </row>
    <row r="203" spans="1:51"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71" t="s">
        <v>189</v>
      </c>
      <c r="H214" s="672"/>
      <c r="I214" s="672"/>
      <c r="J214" s="672"/>
      <c r="K214" s="672"/>
      <c r="L214" s="672"/>
      <c r="M214" s="672"/>
      <c r="N214" s="672"/>
      <c r="O214" s="672"/>
      <c r="P214" s="672"/>
      <c r="Q214" s="672"/>
      <c r="R214" s="672"/>
      <c r="S214" s="672"/>
      <c r="T214" s="672"/>
      <c r="U214" s="672"/>
      <c r="V214" s="672"/>
      <c r="W214" s="672"/>
      <c r="X214" s="672"/>
      <c r="Y214" s="672"/>
      <c r="Z214" s="672"/>
      <c r="AA214" s="672"/>
      <c r="AB214" s="673"/>
      <c r="AC214" s="671" t="s">
        <v>289</v>
      </c>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777"/>
      <c r="AY214">
        <f>COUNTA($G$216,$AC$216)</f>
        <v>0</v>
      </c>
    </row>
    <row r="215" spans="1:51" ht="24.75" customHeight="1" x14ac:dyDescent="0.15">
      <c r="A215" s="1048"/>
      <c r="B215" s="1049"/>
      <c r="C215" s="1049"/>
      <c r="D215" s="1049"/>
      <c r="E215" s="1049"/>
      <c r="F215" s="1050"/>
      <c r="G215" s="795" t="s">
        <v>17</v>
      </c>
      <c r="H215" s="657"/>
      <c r="I215" s="657"/>
      <c r="J215" s="657"/>
      <c r="K215" s="657"/>
      <c r="L215" s="656" t="s">
        <v>18</v>
      </c>
      <c r="M215" s="657"/>
      <c r="N215" s="657"/>
      <c r="O215" s="657"/>
      <c r="P215" s="657"/>
      <c r="Q215" s="657"/>
      <c r="R215" s="657"/>
      <c r="S215" s="657"/>
      <c r="T215" s="657"/>
      <c r="U215" s="657"/>
      <c r="V215" s="657"/>
      <c r="W215" s="657"/>
      <c r="X215" s="658"/>
      <c r="Y215" s="649" t="s">
        <v>19</v>
      </c>
      <c r="Z215" s="650"/>
      <c r="AA215" s="650"/>
      <c r="AB215" s="782"/>
      <c r="AC215" s="795" t="s">
        <v>17</v>
      </c>
      <c r="AD215" s="657"/>
      <c r="AE215" s="657"/>
      <c r="AF215" s="657"/>
      <c r="AG215" s="657"/>
      <c r="AH215" s="656" t="s">
        <v>18</v>
      </c>
      <c r="AI215" s="657"/>
      <c r="AJ215" s="657"/>
      <c r="AK215" s="657"/>
      <c r="AL215" s="657"/>
      <c r="AM215" s="657"/>
      <c r="AN215" s="657"/>
      <c r="AO215" s="657"/>
      <c r="AP215" s="657"/>
      <c r="AQ215" s="657"/>
      <c r="AR215" s="657"/>
      <c r="AS215" s="657"/>
      <c r="AT215" s="658"/>
      <c r="AU215" s="649" t="s">
        <v>19</v>
      </c>
      <c r="AV215" s="650"/>
      <c r="AW215" s="650"/>
      <c r="AX215" s="651"/>
      <c r="AY215" s="34">
        <f>$AY$214</f>
        <v>0</v>
      </c>
    </row>
    <row r="216" spans="1:51" ht="24.75" customHeight="1" x14ac:dyDescent="0.15">
      <c r="A216" s="1048"/>
      <c r="B216" s="1049"/>
      <c r="C216" s="1049"/>
      <c r="D216" s="1049"/>
      <c r="E216" s="1049"/>
      <c r="F216" s="1050"/>
      <c r="G216" s="659"/>
      <c r="H216" s="660"/>
      <c r="I216" s="660"/>
      <c r="J216" s="660"/>
      <c r="K216" s="661"/>
      <c r="L216" s="653"/>
      <c r="M216" s="654"/>
      <c r="N216" s="654"/>
      <c r="O216" s="654"/>
      <c r="P216" s="654"/>
      <c r="Q216" s="654"/>
      <c r="R216" s="654"/>
      <c r="S216" s="654"/>
      <c r="T216" s="654"/>
      <c r="U216" s="654"/>
      <c r="V216" s="654"/>
      <c r="W216" s="654"/>
      <c r="X216" s="655"/>
      <c r="Y216" s="385"/>
      <c r="Z216" s="386"/>
      <c r="AA216" s="386"/>
      <c r="AB216" s="786"/>
      <c r="AC216" s="659"/>
      <c r="AD216" s="660"/>
      <c r="AE216" s="660"/>
      <c r="AF216" s="660"/>
      <c r="AG216" s="661"/>
      <c r="AH216" s="653"/>
      <c r="AI216" s="654"/>
      <c r="AJ216" s="654"/>
      <c r="AK216" s="654"/>
      <c r="AL216" s="654"/>
      <c r="AM216" s="654"/>
      <c r="AN216" s="654"/>
      <c r="AO216" s="654"/>
      <c r="AP216" s="654"/>
      <c r="AQ216" s="654"/>
      <c r="AR216" s="654"/>
      <c r="AS216" s="654"/>
      <c r="AT216" s="655"/>
      <c r="AU216" s="385"/>
      <c r="AV216" s="386"/>
      <c r="AW216" s="386"/>
      <c r="AX216" s="387"/>
      <c r="AY216" s="34">
        <f t="shared" ref="AY216:AY226" si="16">$AY$214</f>
        <v>0</v>
      </c>
    </row>
    <row r="217" spans="1:51"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48"/>
      <c r="B226" s="1049"/>
      <c r="C226" s="1049"/>
      <c r="D226" s="1049"/>
      <c r="E226" s="1049"/>
      <c r="F226" s="1050"/>
      <c r="G226" s="806" t="s">
        <v>20</v>
      </c>
      <c r="H226" s="807"/>
      <c r="I226" s="807"/>
      <c r="J226" s="807"/>
      <c r="K226" s="807"/>
      <c r="L226" s="808"/>
      <c r="M226" s="809"/>
      <c r="N226" s="809"/>
      <c r="O226" s="809"/>
      <c r="P226" s="809"/>
      <c r="Q226" s="809"/>
      <c r="R226" s="809"/>
      <c r="S226" s="809"/>
      <c r="T226" s="809"/>
      <c r="U226" s="809"/>
      <c r="V226" s="809"/>
      <c r="W226" s="809"/>
      <c r="X226" s="810"/>
      <c r="Y226" s="811">
        <f>SUM(Y216:AB225)</f>
        <v>0</v>
      </c>
      <c r="Z226" s="812"/>
      <c r="AA226" s="812"/>
      <c r="AB226" s="813"/>
      <c r="AC226" s="806" t="s">
        <v>20</v>
      </c>
      <c r="AD226" s="807"/>
      <c r="AE226" s="807"/>
      <c r="AF226" s="807"/>
      <c r="AG226" s="807"/>
      <c r="AH226" s="808"/>
      <c r="AI226" s="809"/>
      <c r="AJ226" s="809"/>
      <c r="AK226" s="809"/>
      <c r="AL226" s="809"/>
      <c r="AM226" s="809"/>
      <c r="AN226" s="809"/>
      <c r="AO226" s="809"/>
      <c r="AP226" s="809"/>
      <c r="AQ226" s="809"/>
      <c r="AR226" s="809"/>
      <c r="AS226" s="809"/>
      <c r="AT226" s="810"/>
      <c r="AU226" s="811">
        <f>SUM(AU216:AX225)</f>
        <v>0</v>
      </c>
      <c r="AV226" s="812"/>
      <c r="AW226" s="812"/>
      <c r="AX226" s="814"/>
      <c r="AY226" s="34">
        <f t="shared" si="16"/>
        <v>0</v>
      </c>
    </row>
    <row r="227" spans="1:51" ht="30" customHeight="1" x14ac:dyDescent="0.15">
      <c r="A227" s="1048"/>
      <c r="B227" s="1049"/>
      <c r="C227" s="1049"/>
      <c r="D227" s="1049"/>
      <c r="E227" s="1049"/>
      <c r="F227" s="1050"/>
      <c r="G227" s="671" t="s">
        <v>290</v>
      </c>
      <c r="H227" s="672"/>
      <c r="I227" s="672"/>
      <c r="J227" s="672"/>
      <c r="K227" s="672"/>
      <c r="L227" s="672"/>
      <c r="M227" s="672"/>
      <c r="N227" s="672"/>
      <c r="O227" s="672"/>
      <c r="P227" s="672"/>
      <c r="Q227" s="672"/>
      <c r="R227" s="672"/>
      <c r="S227" s="672"/>
      <c r="T227" s="672"/>
      <c r="U227" s="672"/>
      <c r="V227" s="672"/>
      <c r="W227" s="672"/>
      <c r="X227" s="672"/>
      <c r="Y227" s="672"/>
      <c r="Z227" s="672"/>
      <c r="AA227" s="672"/>
      <c r="AB227" s="673"/>
      <c r="AC227" s="671" t="s">
        <v>291</v>
      </c>
      <c r="AD227" s="672"/>
      <c r="AE227" s="672"/>
      <c r="AF227" s="672"/>
      <c r="AG227" s="672"/>
      <c r="AH227" s="672"/>
      <c r="AI227" s="672"/>
      <c r="AJ227" s="672"/>
      <c r="AK227" s="672"/>
      <c r="AL227" s="672"/>
      <c r="AM227" s="672"/>
      <c r="AN227" s="672"/>
      <c r="AO227" s="672"/>
      <c r="AP227" s="672"/>
      <c r="AQ227" s="672"/>
      <c r="AR227" s="672"/>
      <c r="AS227" s="672"/>
      <c r="AT227" s="672"/>
      <c r="AU227" s="672"/>
      <c r="AV227" s="672"/>
      <c r="AW227" s="672"/>
      <c r="AX227" s="777"/>
      <c r="AY227">
        <f>COUNTA($G$229,$AC$229)</f>
        <v>0</v>
      </c>
    </row>
    <row r="228" spans="1:51" ht="25.5" customHeight="1" x14ac:dyDescent="0.15">
      <c r="A228" s="1048"/>
      <c r="B228" s="1049"/>
      <c r="C228" s="1049"/>
      <c r="D228" s="1049"/>
      <c r="E228" s="1049"/>
      <c r="F228" s="1050"/>
      <c r="G228" s="795" t="s">
        <v>17</v>
      </c>
      <c r="H228" s="657"/>
      <c r="I228" s="657"/>
      <c r="J228" s="657"/>
      <c r="K228" s="657"/>
      <c r="L228" s="656" t="s">
        <v>18</v>
      </c>
      <c r="M228" s="657"/>
      <c r="N228" s="657"/>
      <c r="O228" s="657"/>
      <c r="P228" s="657"/>
      <c r="Q228" s="657"/>
      <c r="R228" s="657"/>
      <c r="S228" s="657"/>
      <c r="T228" s="657"/>
      <c r="U228" s="657"/>
      <c r="V228" s="657"/>
      <c r="W228" s="657"/>
      <c r="X228" s="658"/>
      <c r="Y228" s="649" t="s">
        <v>19</v>
      </c>
      <c r="Z228" s="650"/>
      <c r="AA228" s="650"/>
      <c r="AB228" s="782"/>
      <c r="AC228" s="795" t="s">
        <v>17</v>
      </c>
      <c r="AD228" s="657"/>
      <c r="AE228" s="657"/>
      <c r="AF228" s="657"/>
      <c r="AG228" s="657"/>
      <c r="AH228" s="656" t="s">
        <v>18</v>
      </c>
      <c r="AI228" s="657"/>
      <c r="AJ228" s="657"/>
      <c r="AK228" s="657"/>
      <c r="AL228" s="657"/>
      <c r="AM228" s="657"/>
      <c r="AN228" s="657"/>
      <c r="AO228" s="657"/>
      <c r="AP228" s="657"/>
      <c r="AQ228" s="657"/>
      <c r="AR228" s="657"/>
      <c r="AS228" s="657"/>
      <c r="AT228" s="658"/>
      <c r="AU228" s="649" t="s">
        <v>19</v>
      </c>
      <c r="AV228" s="650"/>
      <c r="AW228" s="650"/>
      <c r="AX228" s="651"/>
      <c r="AY228" s="34">
        <f>$AY$227</f>
        <v>0</v>
      </c>
    </row>
    <row r="229" spans="1:51" ht="24.75" customHeight="1" x14ac:dyDescent="0.15">
      <c r="A229" s="1048"/>
      <c r="B229" s="1049"/>
      <c r="C229" s="1049"/>
      <c r="D229" s="1049"/>
      <c r="E229" s="1049"/>
      <c r="F229" s="1050"/>
      <c r="G229" s="659"/>
      <c r="H229" s="660"/>
      <c r="I229" s="660"/>
      <c r="J229" s="660"/>
      <c r="K229" s="661"/>
      <c r="L229" s="653"/>
      <c r="M229" s="654"/>
      <c r="N229" s="654"/>
      <c r="O229" s="654"/>
      <c r="P229" s="654"/>
      <c r="Q229" s="654"/>
      <c r="R229" s="654"/>
      <c r="S229" s="654"/>
      <c r="T229" s="654"/>
      <c r="U229" s="654"/>
      <c r="V229" s="654"/>
      <c r="W229" s="654"/>
      <c r="X229" s="655"/>
      <c r="Y229" s="385"/>
      <c r="Z229" s="386"/>
      <c r="AA229" s="386"/>
      <c r="AB229" s="786"/>
      <c r="AC229" s="659"/>
      <c r="AD229" s="660"/>
      <c r="AE229" s="660"/>
      <c r="AF229" s="660"/>
      <c r="AG229" s="661"/>
      <c r="AH229" s="653"/>
      <c r="AI229" s="654"/>
      <c r="AJ229" s="654"/>
      <c r="AK229" s="654"/>
      <c r="AL229" s="654"/>
      <c r="AM229" s="654"/>
      <c r="AN229" s="654"/>
      <c r="AO229" s="654"/>
      <c r="AP229" s="654"/>
      <c r="AQ229" s="654"/>
      <c r="AR229" s="654"/>
      <c r="AS229" s="654"/>
      <c r="AT229" s="655"/>
      <c r="AU229" s="385"/>
      <c r="AV229" s="386"/>
      <c r="AW229" s="386"/>
      <c r="AX229" s="387"/>
      <c r="AY229" s="34">
        <f t="shared" ref="AY229:AY239" si="17">$AY$227</f>
        <v>0</v>
      </c>
    </row>
    <row r="230" spans="1:51"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48"/>
      <c r="B239" s="1049"/>
      <c r="C239" s="1049"/>
      <c r="D239" s="1049"/>
      <c r="E239" s="1049"/>
      <c r="F239" s="1050"/>
      <c r="G239" s="806" t="s">
        <v>20</v>
      </c>
      <c r="H239" s="807"/>
      <c r="I239" s="807"/>
      <c r="J239" s="807"/>
      <c r="K239" s="807"/>
      <c r="L239" s="808"/>
      <c r="M239" s="809"/>
      <c r="N239" s="809"/>
      <c r="O239" s="809"/>
      <c r="P239" s="809"/>
      <c r="Q239" s="809"/>
      <c r="R239" s="809"/>
      <c r="S239" s="809"/>
      <c r="T239" s="809"/>
      <c r="U239" s="809"/>
      <c r="V239" s="809"/>
      <c r="W239" s="809"/>
      <c r="X239" s="810"/>
      <c r="Y239" s="811">
        <f>SUM(Y229:AB238)</f>
        <v>0</v>
      </c>
      <c r="Z239" s="812"/>
      <c r="AA239" s="812"/>
      <c r="AB239" s="813"/>
      <c r="AC239" s="806" t="s">
        <v>20</v>
      </c>
      <c r="AD239" s="807"/>
      <c r="AE239" s="807"/>
      <c r="AF239" s="807"/>
      <c r="AG239" s="807"/>
      <c r="AH239" s="808"/>
      <c r="AI239" s="809"/>
      <c r="AJ239" s="809"/>
      <c r="AK239" s="809"/>
      <c r="AL239" s="809"/>
      <c r="AM239" s="809"/>
      <c r="AN239" s="809"/>
      <c r="AO239" s="809"/>
      <c r="AP239" s="809"/>
      <c r="AQ239" s="809"/>
      <c r="AR239" s="809"/>
      <c r="AS239" s="809"/>
      <c r="AT239" s="810"/>
      <c r="AU239" s="811">
        <f>SUM(AU229:AX238)</f>
        <v>0</v>
      </c>
      <c r="AV239" s="812"/>
      <c r="AW239" s="812"/>
      <c r="AX239" s="814"/>
      <c r="AY239" s="34">
        <f t="shared" si="17"/>
        <v>0</v>
      </c>
    </row>
    <row r="240" spans="1:51" ht="30" customHeight="1" x14ac:dyDescent="0.15">
      <c r="A240" s="1048"/>
      <c r="B240" s="1049"/>
      <c r="C240" s="1049"/>
      <c r="D240" s="1049"/>
      <c r="E240" s="1049"/>
      <c r="F240" s="1050"/>
      <c r="G240" s="671" t="s">
        <v>292</v>
      </c>
      <c r="H240" s="672"/>
      <c r="I240" s="672"/>
      <c r="J240" s="672"/>
      <c r="K240" s="672"/>
      <c r="L240" s="672"/>
      <c r="M240" s="672"/>
      <c r="N240" s="672"/>
      <c r="O240" s="672"/>
      <c r="P240" s="672"/>
      <c r="Q240" s="672"/>
      <c r="R240" s="672"/>
      <c r="S240" s="672"/>
      <c r="T240" s="672"/>
      <c r="U240" s="672"/>
      <c r="V240" s="672"/>
      <c r="W240" s="672"/>
      <c r="X240" s="672"/>
      <c r="Y240" s="672"/>
      <c r="Z240" s="672"/>
      <c r="AA240" s="672"/>
      <c r="AB240" s="673"/>
      <c r="AC240" s="671" t="s">
        <v>293</v>
      </c>
      <c r="AD240" s="672"/>
      <c r="AE240" s="672"/>
      <c r="AF240" s="672"/>
      <c r="AG240" s="672"/>
      <c r="AH240" s="672"/>
      <c r="AI240" s="672"/>
      <c r="AJ240" s="672"/>
      <c r="AK240" s="672"/>
      <c r="AL240" s="672"/>
      <c r="AM240" s="672"/>
      <c r="AN240" s="672"/>
      <c r="AO240" s="672"/>
      <c r="AP240" s="672"/>
      <c r="AQ240" s="672"/>
      <c r="AR240" s="672"/>
      <c r="AS240" s="672"/>
      <c r="AT240" s="672"/>
      <c r="AU240" s="672"/>
      <c r="AV240" s="672"/>
      <c r="AW240" s="672"/>
      <c r="AX240" s="777"/>
      <c r="AY240">
        <f>COUNTA($G$242,$AC$242)</f>
        <v>0</v>
      </c>
    </row>
    <row r="241" spans="1:51" ht="24.75" customHeight="1" x14ac:dyDescent="0.15">
      <c r="A241" s="1048"/>
      <c r="B241" s="1049"/>
      <c r="C241" s="1049"/>
      <c r="D241" s="1049"/>
      <c r="E241" s="1049"/>
      <c r="F241" s="1050"/>
      <c r="G241" s="795" t="s">
        <v>17</v>
      </c>
      <c r="H241" s="657"/>
      <c r="I241" s="657"/>
      <c r="J241" s="657"/>
      <c r="K241" s="657"/>
      <c r="L241" s="656" t="s">
        <v>18</v>
      </c>
      <c r="M241" s="657"/>
      <c r="N241" s="657"/>
      <c r="O241" s="657"/>
      <c r="P241" s="657"/>
      <c r="Q241" s="657"/>
      <c r="R241" s="657"/>
      <c r="S241" s="657"/>
      <c r="T241" s="657"/>
      <c r="U241" s="657"/>
      <c r="V241" s="657"/>
      <c r="W241" s="657"/>
      <c r="X241" s="658"/>
      <c r="Y241" s="649" t="s">
        <v>19</v>
      </c>
      <c r="Z241" s="650"/>
      <c r="AA241" s="650"/>
      <c r="AB241" s="782"/>
      <c r="AC241" s="795" t="s">
        <v>17</v>
      </c>
      <c r="AD241" s="657"/>
      <c r="AE241" s="657"/>
      <c r="AF241" s="657"/>
      <c r="AG241" s="657"/>
      <c r="AH241" s="656" t="s">
        <v>18</v>
      </c>
      <c r="AI241" s="657"/>
      <c r="AJ241" s="657"/>
      <c r="AK241" s="657"/>
      <c r="AL241" s="657"/>
      <c r="AM241" s="657"/>
      <c r="AN241" s="657"/>
      <c r="AO241" s="657"/>
      <c r="AP241" s="657"/>
      <c r="AQ241" s="657"/>
      <c r="AR241" s="657"/>
      <c r="AS241" s="657"/>
      <c r="AT241" s="658"/>
      <c r="AU241" s="649" t="s">
        <v>19</v>
      </c>
      <c r="AV241" s="650"/>
      <c r="AW241" s="650"/>
      <c r="AX241" s="651"/>
      <c r="AY241" s="34">
        <f>$AY$240</f>
        <v>0</v>
      </c>
    </row>
    <row r="242" spans="1:51" ht="24.75" customHeight="1" x14ac:dyDescent="0.15">
      <c r="A242" s="1048"/>
      <c r="B242" s="1049"/>
      <c r="C242" s="1049"/>
      <c r="D242" s="1049"/>
      <c r="E242" s="1049"/>
      <c r="F242" s="1050"/>
      <c r="G242" s="659"/>
      <c r="H242" s="660"/>
      <c r="I242" s="660"/>
      <c r="J242" s="660"/>
      <c r="K242" s="661"/>
      <c r="L242" s="653"/>
      <c r="M242" s="654"/>
      <c r="N242" s="654"/>
      <c r="O242" s="654"/>
      <c r="P242" s="654"/>
      <c r="Q242" s="654"/>
      <c r="R242" s="654"/>
      <c r="S242" s="654"/>
      <c r="T242" s="654"/>
      <c r="U242" s="654"/>
      <c r="V242" s="654"/>
      <c r="W242" s="654"/>
      <c r="X242" s="655"/>
      <c r="Y242" s="385"/>
      <c r="Z242" s="386"/>
      <c r="AA242" s="386"/>
      <c r="AB242" s="786"/>
      <c r="AC242" s="659"/>
      <c r="AD242" s="660"/>
      <c r="AE242" s="660"/>
      <c r="AF242" s="660"/>
      <c r="AG242" s="661"/>
      <c r="AH242" s="653"/>
      <c r="AI242" s="654"/>
      <c r="AJ242" s="654"/>
      <c r="AK242" s="654"/>
      <c r="AL242" s="654"/>
      <c r="AM242" s="654"/>
      <c r="AN242" s="654"/>
      <c r="AO242" s="654"/>
      <c r="AP242" s="654"/>
      <c r="AQ242" s="654"/>
      <c r="AR242" s="654"/>
      <c r="AS242" s="654"/>
      <c r="AT242" s="655"/>
      <c r="AU242" s="385"/>
      <c r="AV242" s="386"/>
      <c r="AW242" s="386"/>
      <c r="AX242" s="387"/>
      <c r="AY242" s="34">
        <f t="shared" ref="AY242:AY252" si="18">$AY$240</f>
        <v>0</v>
      </c>
    </row>
    <row r="243" spans="1:51"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48"/>
      <c r="B252" s="1049"/>
      <c r="C252" s="1049"/>
      <c r="D252" s="1049"/>
      <c r="E252" s="1049"/>
      <c r="F252" s="1050"/>
      <c r="G252" s="806" t="s">
        <v>20</v>
      </c>
      <c r="H252" s="807"/>
      <c r="I252" s="807"/>
      <c r="J252" s="807"/>
      <c r="K252" s="807"/>
      <c r="L252" s="808"/>
      <c r="M252" s="809"/>
      <c r="N252" s="809"/>
      <c r="O252" s="809"/>
      <c r="P252" s="809"/>
      <c r="Q252" s="809"/>
      <c r="R252" s="809"/>
      <c r="S252" s="809"/>
      <c r="T252" s="809"/>
      <c r="U252" s="809"/>
      <c r="V252" s="809"/>
      <c r="W252" s="809"/>
      <c r="X252" s="810"/>
      <c r="Y252" s="811">
        <f>SUM(Y242:AB251)</f>
        <v>0</v>
      </c>
      <c r="Z252" s="812"/>
      <c r="AA252" s="812"/>
      <c r="AB252" s="813"/>
      <c r="AC252" s="806" t="s">
        <v>20</v>
      </c>
      <c r="AD252" s="807"/>
      <c r="AE252" s="807"/>
      <c r="AF252" s="807"/>
      <c r="AG252" s="807"/>
      <c r="AH252" s="808"/>
      <c r="AI252" s="809"/>
      <c r="AJ252" s="809"/>
      <c r="AK252" s="809"/>
      <c r="AL252" s="809"/>
      <c r="AM252" s="809"/>
      <c r="AN252" s="809"/>
      <c r="AO252" s="809"/>
      <c r="AP252" s="809"/>
      <c r="AQ252" s="809"/>
      <c r="AR252" s="809"/>
      <c r="AS252" s="809"/>
      <c r="AT252" s="810"/>
      <c r="AU252" s="811">
        <f>SUM(AU242:AX251)</f>
        <v>0</v>
      </c>
      <c r="AV252" s="812"/>
      <c r="AW252" s="812"/>
      <c r="AX252" s="814"/>
      <c r="AY252" s="34">
        <f t="shared" si="18"/>
        <v>0</v>
      </c>
    </row>
    <row r="253" spans="1:51" ht="30" customHeight="1" x14ac:dyDescent="0.15">
      <c r="A253" s="1048"/>
      <c r="B253" s="1049"/>
      <c r="C253" s="1049"/>
      <c r="D253" s="1049"/>
      <c r="E253" s="1049"/>
      <c r="F253" s="1050"/>
      <c r="G253" s="671" t="s">
        <v>294</v>
      </c>
      <c r="H253" s="672"/>
      <c r="I253" s="672"/>
      <c r="J253" s="672"/>
      <c r="K253" s="672"/>
      <c r="L253" s="672"/>
      <c r="M253" s="672"/>
      <c r="N253" s="672"/>
      <c r="O253" s="672"/>
      <c r="P253" s="672"/>
      <c r="Q253" s="672"/>
      <c r="R253" s="672"/>
      <c r="S253" s="672"/>
      <c r="T253" s="672"/>
      <c r="U253" s="672"/>
      <c r="V253" s="672"/>
      <c r="W253" s="672"/>
      <c r="X253" s="672"/>
      <c r="Y253" s="672"/>
      <c r="Z253" s="672"/>
      <c r="AA253" s="672"/>
      <c r="AB253" s="673"/>
      <c r="AC253" s="671" t="s">
        <v>190</v>
      </c>
      <c r="AD253" s="672"/>
      <c r="AE253" s="672"/>
      <c r="AF253" s="672"/>
      <c r="AG253" s="672"/>
      <c r="AH253" s="672"/>
      <c r="AI253" s="672"/>
      <c r="AJ253" s="672"/>
      <c r="AK253" s="672"/>
      <c r="AL253" s="672"/>
      <c r="AM253" s="672"/>
      <c r="AN253" s="672"/>
      <c r="AO253" s="672"/>
      <c r="AP253" s="672"/>
      <c r="AQ253" s="672"/>
      <c r="AR253" s="672"/>
      <c r="AS253" s="672"/>
      <c r="AT253" s="672"/>
      <c r="AU253" s="672"/>
      <c r="AV253" s="672"/>
      <c r="AW253" s="672"/>
      <c r="AX253" s="777"/>
      <c r="AY253">
        <f>COUNTA($G$255,$AC$255)</f>
        <v>0</v>
      </c>
    </row>
    <row r="254" spans="1:51" ht="24.75" customHeight="1" x14ac:dyDescent="0.15">
      <c r="A254" s="1048"/>
      <c r="B254" s="1049"/>
      <c r="C254" s="1049"/>
      <c r="D254" s="1049"/>
      <c r="E254" s="1049"/>
      <c r="F254" s="1050"/>
      <c r="G254" s="795" t="s">
        <v>17</v>
      </c>
      <c r="H254" s="657"/>
      <c r="I254" s="657"/>
      <c r="J254" s="657"/>
      <c r="K254" s="657"/>
      <c r="L254" s="656" t="s">
        <v>18</v>
      </c>
      <c r="M254" s="657"/>
      <c r="N254" s="657"/>
      <c r="O254" s="657"/>
      <c r="P254" s="657"/>
      <c r="Q254" s="657"/>
      <c r="R254" s="657"/>
      <c r="S254" s="657"/>
      <c r="T254" s="657"/>
      <c r="U254" s="657"/>
      <c r="V254" s="657"/>
      <c r="W254" s="657"/>
      <c r="X254" s="658"/>
      <c r="Y254" s="649" t="s">
        <v>19</v>
      </c>
      <c r="Z254" s="650"/>
      <c r="AA254" s="650"/>
      <c r="AB254" s="782"/>
      <c r="AC254" s="795" t="s">
        <v>17</v>
      </c>
      <c r="AD254" s="657"/>
      <c r="AE254" s="657"/>
      <c r="AF254" s="657"/>
      <c r="AG254" s="657"/>
      <c r="AH254" s="656" t="s">
        <v>18</v>
      </c>
      <c r="AI254" s="657"/>
      <c r="AJ254" s="657"/>
      <c r="AK254" s="657"/>
      <c r="AL254" s="657"/>
      <c r="AM254" s="657"/>
      <c r="AN254" s="657"/>
      <c r="AO254" s="657"/>
      <c r="AP254" s="657"/>
      <c r="AQ254" s="657"/>
      <c r="AR254" s="657"/>
      <c r="AS254" s="657"/>
      <c r="AT254" s="658"/>
      <c r="AU254" s="649" t="s">
        <v>19</v>
      </c>
      <c r="AV254" s="650"/>
      <c r="AW254" s="650"/>
      <c r="AX254" s="651"/>
      <c r="AY254" s="34">
        <f>$AY$253</f>
        <v>0</v>
      </c>
    </row>
    <row r="255" spans="1:51" ht="24.75" customHeight="1" x14ac:dyDescent="0.15">
      <c r="A255" s="1048"/>
      <c r="B255" s="1049"/>
      <c r="C255" s="1049"/>
      <c r="D255" s="1049"/>
      <c r="E255" s="1049"/>
      <c r="F255" s="1050"/>
      <c r="G255" s="659"/>
      <c r="H255" s="660"/>
      <c r="I255" s="660"/>
      <c r="J255" s="660"/>
      <c r="K255" s="661"/>
      <c r="L255" s="653"/>
      <c r="M255" s="654"/>
      <c r="N255" s="654"/>
      <c r="O255" s="654"/>
      <c r="P255" s="654"/>
      <c r="Q255" s="654"/>
      <c r="R255" s="654"/>
      <c r="S255" s="654"/>
      <c r="T255" s="654"/>
      <c r="U255" s="654"/>
      <c r="V255" s="654"/>
      <c r="W255" s="654"/>
      <c r="X255" s="655"/>
      <c r="Y255" s="385"/>
      <c r="Z255" s="386"/>
      <c r="AA255" s="386"/>
      <c r="AB255" s="786"/>
      <c r="AC255" s="659"/>
      <c r="AD255" s="660"/>
      <c r="AE255" s="660"/>
      <c r="AF255" s="660"/>
      <c r="AG255" s="661"/>
      <c r="AH255" s="653"/>
      <c r="AI255" s="654"/>
      <c r="AJ255" s="654"/>
      <c r="AK255" s="654"/>
      <c r="AL255" s="654"/>
      <c r="AM255" s="654"/>
      <c r="AN255" s="654"/>
      <c r="AO255" s="654"/>
      <c r="AP255" s="654"/>
      <c r="AQ255" s="654"/>
      <c r="AR255" s="654"/>
      <c r="AS255" s="654"/>
      <c r="AT255" s="655"/>
      <c r="AU255" s="385"/>
      <c r="AV255" s="386"/>
      <c r="AW255" s="386"/>
      <c r="AX255" s="387"/>
      <c r="AY255" s="34">
        <f t="shared" ref="AY255:AY265" si="19">$AY$253</f>
        <v>0</v>
      </c>
    </row>
    <row r="256" spans="1:51"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竹下 峻平(takeshita-shumpei)</cp:lastModifiedBy>
  <cp:lastPrinted>2021-05-12T01:42:33Z</cp:lastPrinted>
  <dcterms:created xsi:type="dcterms:W3CDTF">2012-03-13T00:50:25Z</dcterms:created>
  <dcterms:modified xsi:type="dcterms:W3CDTF">2021-05-25T03:37:49Z</dcterms:modified>
</cp:coreProperties>
</file>